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.sharepoint.com/sites/sealice-group/Shared Documents/"/>
    </mc:Choice>
  </mc:AlternateContent>
  <xr:revisionPtr revIDLastSave="151" documentId="11_A68FE774CBC1DB61A5F4167E2F12018D57771CD7" xr6:coauthVersionLast="43" xr6:coauthVersionMax="43" xr10:uidLastSave="{64012E24-C75B-4206-AC96-587522D2BEC5}"/>
  <bookViews>
    <workbookView xWindow="-120" yWindow="-120" windowWidth="15600" windowHeight="11760" xr2:uid="{00000000-000D-0000-FFFF-FFFF00000000}"/>
  </bookViews>
  <sheets>
    <sheet name="in" sheetId="1" r:id="rId1"/>
  </sheets>
  <definedNames>
    <definedName name="_xlnm._FilterDatabase" localSheetId="0" hidden="1">in!$C:$C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" i="1" l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V38" i="1"/>
  <c r="W38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29" i="1"/>
  <c r="T20" i="1"/>
  <c r="T11" i="1"/>
  <c r="T2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P66" i="1"/>
  <c r="P67" i="1"/>
  <c r="P68" i="1"/>
  <c r="P69" i="1"/>
  <c r="P70" i="1"/>
  <c r="P71" i="1"/>
  <c r="P72" i="1"/>
  <c r="P73" i="1"/>
  <c r="Q38" i="1"/>
  <c r="R38" i="1"/>
  <c r="P38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29" i="1"/>
  <c r="O20" i="1"/>
  <c r="O11" i="1"/>
  <c r="O2" i="1"/>
  <c r="J29" i="1"/>
  <c r="J20" i="1"/>
  <c r="J11" i="1"/>
  <c r="J2" i="1"/>
  <c r="Y29" i="1"/>
  <c r="Y20" i="1"/>
  <c r="Y11" i="1"/>
  <c r="Y2" i="1"/>
  <c r="AD29" i="1"/>
  <c r="AD20" i="1"/>
  <c r="AD11" i="1"/>
  <c r="AD2" i="1"/>
  <c r="AI29" i="1"/>
  <c r="AI20" i="1"/>
  <c r="AI11" i="1"/>
  <c r="AI2" i="1"/>
  <c r="AN2" i="1"/>
  <c r="AN11" i="1"/>
  <c r="AN20" i="1"/>
  <c r="AN29" i="1"/>
  <c r="J128" i="1"/>
  <c r="I12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L38" i="1"/>
  <c r="M38" i="1"/>
  <c r="K38" i="1"/>
  <c r="J38" i="1"/>
  <c r="AI38" i="1"/>
  <c r="AI128" i="1"/>
  <c r="AN38" i="1"/>
  <c r="AN128" i="1"/>
  <c r="AH128" i="1"/>
  <c r="AM128" i="1"/>
  <c r="AN39" i="1"/>
  <c r="AO39" i="1"/>
  <c r="AP39" i="1"/>
  <c r="AQ39" i="1"/>
  <c r="AN40" i="1"/>
  <c r="AO40" i="1"/>
  <c r="AP40" i="1"/>
  <c r="AQ40" i="1"/>
  <c r="AN41" i="1"/>
  <c r="AO41" i="1"/>
  <c r="AP41" i="1"/>
  <c r="AQ41" i="1"/>
  <c r="AN42" i="1"/>
  <c r="AO42" i="1"/>
  <c r="AP42" i="1"/>
  <c r="AQ42" i="1"/>
  <c r="AN43" i="1"/>
  <c r="AO43" i="1"/>
  <c r="AP43" i="1"/>
  <c r="AQ43" i="1"/>
  <c r="AN44" i="1"/>
  <c r="AO44" i="1"/>
  <c r="AP44" i="1"/>
  <c r="AQ44" i="1"/>
  <c r="AN45" i="1"/>
  <c r="AO45" i="1"/>
  <c r="AP45" i="1"/>
  <c r="AQ45" i="1"/>
  <c r="AN46" i="1"/>
  <c r="AO46" i="1"/>
  <c r="AP46" i="1"/>
  <c r="AQ46" i="1"/>
  <c r="AN47" i="1"/>
  <c r="AO47" i="1"/>
  <c r="AP47" i="1"/>
  <c r="AQ47" i="1"/>
  <c r="AN48" i="1"/>
  <c r="AO48" i="1"/>
  <c r="AP48" i="1"/>
  <c r="AQ48" i="1"/>
  <c r="AN49" i="1"/>
  <c r="AO49" i="1"/>
  <c r="AP49" i="1"/>
  <c r="AQ49" i="1"/>
  <c r="AN50" i="1"/>
  <c r="AO50" i="1"/>
  <c r="AP50" i="1"/>
  <c r="AQ50" i="1"/>
  <c r="AN51" i="1"/>
  <c r="AO51" i="1"/>
  <c r="AP51" i="1"/>
  <c r="AQ51" i="1"/>
  <c r="AN52" i="1"/>
  <c r="AO52" i="1"/>
  <c r="AP52" i="1"/>
  <c r="AQ52" i="1"/>
  <c r="AN53" i="1"/>
  <c r="AO53" i="1"/>
  <c r="AP53" i="1"/>
  <c r="AQ53" i="1"/>
  <c r="AN54" i="1"/>
  <c r="AO54" i="1"/>
  <c r="AP54" i="1"/>
  <c r="AQ54" i="1"/>
  <c r="AN55" i="1"/>
  <c r="AO55" i="1"/>
  <c r="AP55" i="1"/>
  <c r="AQ55" i="1"/>
  <c r="AN56" i="1"/>
  <c r="AO56" i="1"/>
  <c r="AP56" i="1"/>
  <c r="AQ56" i="1"/>
  <c r="AN57" i="1"/>
  <c r="AO57" i="1"/>
  <c r="AP57" i="1"/>
  <c r="AQ57" i="1"/>
  <c r="AN58" i="1"/>
  <c r="AO58" i="1"/>
  <c r="AP58" i="1"/>
  <c r="AQ58" i="1"/>
  <c r="AN59" i="1"/>
  <c r="AO59" i="1"/>
  <c r="AP59" i="1"/>
  <c r="AQ59" i="1"/>
  <c r="AN60" i="1"/>
  <c r="AO60" i="1"/>
  <c r="AP60" i="1"/>
  <c r="AQ60" i="1"/>
  <c r="AN61" i="1"/>
  <c r="AO61" i="1"/>
  <c r="AP61" i="1"/>
  <c r="AQ61" i="1"/>
  <c r="AN62" i="1"/>
  <c r="AO62" i="1"/>
  <c r="AP62" i="1"/>
  <c r="AQ62" i="1"/>
  <c r="AN63" i="1"/>
  <c r="AO63" i="1"/>
  <c r="AP63" i="1"/>
  <c r="AQ63" i="1"/>
  <c r="AN64" i="1"/>
  <c r="AO64" i="1"/>
  <c r="AP64" i="1"/>
  <c r="AQ64" i="1"/>
  <c r="AN65" i="1"/>
  <c r="AO65" i="1"/>
  <c r="AP65" i="1"/>
  <c r="AQ65" i="1"/>
  <c r="AN66" i="1"/>
  <c r="AO66" i="1"/>
  <c r="AP66" i="1"/>
  <c r="AQ66" i="1"/>
  <c r="AN67" i="1"/>
  <c r="AO67" i="1"/>
  <c r="AP67" i="1"/>
  <c r="AQ67" i="1"/>
  <c r="AN68" i="1"/>
  <c r="AO68" i="1"/>
  <c r="AP68" i="1"/>
  <c r="AQ68" i="1"/>
  <c r="AN69" i="1"/>
  <c r="AO69" i="1"/>
  <c r="AP69" i="1"/>
  <c r="AQ69" i="1"/>
  <c r="AN70" i="1"/>
  <c r="AO70" i="1"/>
  <c r="AP70" i="1"/>
  <c r="AQ70" i="1"/>
  <c r="AN71" i="1"/>
  <c r="AO71" i="1"/>
  <c r="AP71" i="1"/>
  <c r="AQ71" i="1"/>
  <c r="AN72" i="1"/>
  <c r="AO72" i="1"/>
  <c r="AP72" i="1"/>
  <c r="AQ72" i="1"/>
  <c r="AN73" i="1"/>
  <c r="AO73" i="1"/>
  <c r="AP73" i="1"/>
  <c r="AQ73" i="1"/>
  <c r="AN74" i="1"/>
  <c r="AO74" i="1"/>
  <c r="AP74" i="1"/>
  <c r="AQ74" i="1"/>
  <c r="AN75" i="1"/>
  <c r="AO75" i="1"/>
  <c r="AP75" i="1"/>
  <c r="AQ75" i="1"/>
  <c r="AN76" i="1"/>
  <c r="AO76" i="1"/>
  <c r="AP76" i="1"/>
  <c r="AQ76" i="1"/>
  <c r="AN77" i="1"/>
  <c r="AO77" i="1"/>
  <c r="AP77" i="1"/>
  <c r="AQ77" i="1"/>
  <c r="AN78" i="1"/>
  <c r="AO78" i="1"/>
  <c r="AP78" i="1"/>
  <c r="AQ78" i="1"/>
  <c r="AN79" i="1"/>
  <c r="AO79" i="1"/>
  <c r="AP79" i="1"/>
  <c r="AQ79" i="1"/>
  <c r="AN80" i="1"/>
  <c r="AO80" i="1"/>
  <c r="AP80" i="1"/>
  <c r="AQ80" i="1"/>
  <c r="AN81" i="1"/>
  <c r="AO81" i="1"/>
  <c r="AP81" i="1"/>
  <c r="AQ81" i="1"/>
  <c r="AN82" i="1"/>
  <c r="AO82" i="1"/>
  <c r="AP82" i="1"/>
  <c r="AQ82" i="1"/>
  <c r="AN83" i="1"/>
  <c r="AO83" i="1"/>
  <c r="AP83" i="1"/>
  <c r="AQ83" i="1"/>
  <c r="AN84" i="1"/>
  <c r="AO84" i="1"/>
  <c r="AP84" i="1"/>
  <c r="AQ84" i="1"/>
  <c r="AN85" i="1"/>
  <c r="AO85" i="1"/>
  <c r="AP85" i="1"/>
  <c r="AQ85" i="1"/>
  <c r="AN86" i="1"/>
  <c r="AO86" i="1"/>
  <c r="AP86" i="1"/>
  <c r="AQ86" i="1"/>
  <c r="AN87" i="1"/>
  <c r="AO87" i="1"/>
  <c r="AP87" i="1"/>
  <c r="AQ87" i="1"/>
  <c r="AN88" i="1"/>
  <c r="AO88" i="1"/>
  <c r="AP88" i="1"/>
  <c r="AQ88" i="1"/>
  <c r="AN89" i="1"/>
  <c r="AO89" i="1"/>
  <c r="AP89" i="1"/>
  <c r="AQ89" i="1"/>
  <c r="AN90" i="1"/>
  <c r="AO90" i="1"/>
  <c r="AP90" i="1"/>
  <c r="AQ90" i="1"/>
  <c r="AN91" i="1"/>
  <c r="AO91" i="1"/>
  <c r="AP91" i="1"/>
  <c r="AQ91" i="1"/>
  <c r="AN92" i="1"/>
  <c r="AO92" i="1"/>
  <c r="AP92" i="1"/>
  <c r="AQ92" i="1"/>
  <c r="AN93" i="1"/>
  <c r="AO93" i="1"/>
  <c r="AP93" i="1"/>
  <c r="AQ93" i="1"/>
  <c r="AN94" i="1"/>
  <c r="AO94" i="1"/>
  <c r="AP94" i="1"/>
  <c r="AQ94" i="1"/>
  <c r="AN95" i="1"/>
  <c r="AO95" i="1"/>
  <c r="AP95" i="1"/>
  <c r="AQ95" i="1"/>
  <c r="AN96" i="1"/>
  <c r="AO96" i="1"/>
  <c r="AP96" i="1"/>
  <c r="AQ96" i="1"/>
  <c r="AN97" i="1"/>
  <c r="AO97" i="1"/>
  <c r="AP97" i="1"/>
  <c r="AQ97" i="1"/>
  <c r="AN98" i="1"/>
  <c r="AO98" i="1"/>
  <c r="AP98" i="1"/>
  <c r="AQ98" i="1"/>
  <c r="AN99" i="1"/>
  <c r="AO99" i="1"/>
  <c r="AP99" i="1"/>
  <c r="AQ99" i="1"/>
  <c r="AN100" i="1"/>
  <c r="AO100" i="1"/>
  <c r="AP100" i="1"/>
  <c r="AQ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P38" i="1"/>
  <c r="AQ38" i="1"/>
  <c r="AO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K51" i="1"/>
  <c r="AL51" i="1"/>
  <c r="AK52" i="1"/>
  <c r="AL52" i="1"/>
  <c r="AK53" i="1"/>
  <c r="AL53" i="1"/>
  <c r="AK54" i="1"/>
  <c r="AL54" i="1"/>
  <c r="AK55" i="1"/>
  <c r="AL55" i="1"/>
  <c r="AK56" i="1"/>
  <c r="AL56" i="1"/>
  <c r="AK57" i="1"/>
  <c r="AL57" i="1"/>
  <c r="AK58" i="1"/>
  <c r="AL58" i="1"/>
  <c r="AK59" i="1"/>
  <c r="AL59" i="1"/>
  <c r="AK60" i="1"/>
  <c r="AL60" i="1"/>
  <c r="AK61" i="1"/>
  <c r="AL61" i="1"/>
  <c r="AK62" i="1"/>
  <c r="AL62" i="1"/>
  <c r="AK63" i="1"/>
  <c r="AL63" i="1"/>
  <c r="AK64" i="1"/>
  <c r="AL64" i="1"/>
  <c r="AK65" i="1"/>
  <c r="AL65" i="1"/>
  <c r="AK66" i="1"/>
  <c r="AL66" i="1"/>
  <c r="AK67" i="1"/>
  <c r="AL67" i="1"/>
  <c r="AK68" i="1"/>
  <c r="AL68" i="1"/>
  <c r="AK69" i="1"/>
  <c r="AL69" i="1"/>
  <c r="AK70" i="1"/>
  <c r="AL70" i="1"/>
  <c r="AK71" i="1"/>
  <c r="AL71" i="1"/>
  <c r="AK72" i="1"/>
  <c r="AL72" i="1"/>
  <c r="AK73" i="1"/>
  <c r="AL73" i="1"/>
  <c r="AK74" i="1"/>
  <c r="AL74" i="1"/>
  <c r="AK75" i="1"/>
  <c r="AL75" i="1"/>
  <c r="AK76" i="1"/>
  <c r="AL76" i="1"/>
  <c r="AK77" i="1"/>
  <c r="AL77" i="1"/>
  <c r="AK78" i="1"/>
  <c r="AL78" i="1"/>
  <c r="AK79" i="1"/>
  <c r="AL79" i="1"/>
  <c r="AK80" i="1"/>
  <c r="AL80" i="1"/>
  <c r="AK81" i="1"/>
  <c r="AL81" i="1"/>
  <c r="AK82" i="1"/>
  <c r="AL82" i="1"/>
  <c r="AK83" i="1"/>
  <c r="AL83" i="1"/>
  <c r="AK84" i="1"/>
  <c r="AL84" i="1"/>
  <c r="AK85" i="1"/>
  <c r="AL85" i="1"/>
  <c r="AK86" i="1"/>
  <c r="AL86" i="1"/>
  <c r="AK87" i="1"/>
  <c r="AL87" i="1"/>
  <c r="AK88" i="1"/>
  <c r="AL88" i="1"/>
  <c r="AK89" i="1"/>
  <c r="AL89" i="1"/>
  <c r="AK90" i="1"/>
  <c r="AL90" i="1"/>
  <c r="AK91" i="1"/>
  <c r="AL91" i="1"/>
  <c r="AK38" i="1"/>
  <c r="AL38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J38" i="1"/>
  <c r="AF91" i="1"/>
  <c r="AG91" i="1"/>
  <c r="AF90" i="1"/>
  <c r="AG90" i="1"/>
  <c r="AF89" i="1"/>
  <c r="AG89" i="1"/>
  <c r="AF88" i="1"/>
  <c r="AG88" i="1"/>
  <c r="AF87" i="1"/>
  <c r="AG87" i="1"/>
  <c r="AF86" i="1"/>
  <c r="AG86" i="1"/>
  <c r="AF85" i="1"/>
  <c r="AG85" i="1"/>
  <c r="AF84" i="1"/>
  <c r="AG84" i="1"/>
  <c r="AF83" i="1"/>
  <c r="AG83" i="1"/>
  <c r="AF82" i="1"/>
  <c r="AG82" i="1"/>
  <c r="AF81" i="1"/>
  <c r="AG81" i="1"/>
  <c r="AF80" i="1"/>
  <c r="AG80" i="1"/>
  <c r="AF79" i="1"/>
  <c r="AG79" i="1"/>
  <c r="AF78" i="1"/>
  <c r="AG78" i="1"/>
  <c r="AF77" i="1"/>
  <c r="AG77" i="1"/>
  <c r="AF76" i="1"/>
  <c r="AG76" i="1"/>
  <c r="AF75" i="1"/>
  <c r="AG75" i="1"/>
  <c r="AF74" i="1"/>
  <c r="AG74" i="1"/>
  <c r="AF73" i="1"/>
  <c r="AG73" i="1"/>
  <c r="AF72" i="1"/>
  <c r="AG72" i="1"/>
  <c r="AF71" i="1"/>
  <c r="AG71" i="1"/>
  <c r="AF70" i="1"/>
  <c r="AG70" i="1"/>
  <c r="AF69" i="1"/>
  <c r="AG69" i="1"/>
  <c r="AF68" i="1"/>
  <c r="AG68" i="1"/>
  <c r="AF67" i="1"/>
  <c r="AG67" i="1"/>
  <c r="AF66" i="1"/>
  <c r="AG66" i="1"/>
  <c r="AF65" i="1"/>
  <c r="AG65" i="1"/>
  <c r="AF64" i="1"/>
  <c r="AG64" i="1"/>
  <c r="AF63" i="1"/>
  <c r="AG63" i="1"/>
  <c r="AF62" i="1"/>
  <c r="AG62" i="1"/>
  <c r="AF61" i="1"/>
  <c r="AG61" i="1"/>
  <c r="AF60" i="1"/>
  <c r="AG60" i="1"/>
  <c r="AF59" i="1"/>
  <c r="AG59" i="1"/>
  <c r="AF58" i="1"/>
  <c r="AG58" i="1"/>
  <c r="AF57" i="1"/>
  <c r="AG57" i="1"/>
  <c r="AF56" i="1"/>
  <c r="AG56" i="1"/>
  <c r="AF55" i="1"/>
  <c r="AG55" i="1"/>
  <c r="AF54" i="1"/>
  <c r="AG54" i="1"/>
  <c r="AF53" i="1"/>
  <c r="AG53" i="1"/>
  <c r="AF52" i="1"/>
  <c r="AG52" i="1"/>
  <c r="AF51" i="1"/>
  <c r="AG51" i="1"/>
  <c r="AF50" i="1"/>
  <c r="AG50" i="1"/>
  <c r="AF49" i="1"/>
  <c r="AG49" i="1"/>
  <c r="AF48" i="1"/>
  <c r="AG48" i="1"/>
  <c r="AF47" i="1"/>
  <c r="AG47" i="1"/>
  <c r="AF46" i="1"/>
  <c r="AG46" i="1"/>
  <c r="AF45" i="1"/>
  <c r="AG45" i="1"/>
  <c r="AF44" i="1"/>
  <c r="AG44" i="1"/>
  <c r="AF43" i="1"/>
  <c r="AG43" i="1"/>
  <c r="AF42" i="1"/>
  <c r="AG42" i="1"/>
  <c r="AF41" i="1"/>
  <c r="AG41" i="1"/>
  <c r="AF40" i="1"/>
  <c r="AG40" i="1"/>
  <c r="AF39" i="1"/>
  <c r="AG39" i="1"/>
  <c r="AF38" i="1"/>
  <c r="AG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38" i="1"/>
  <c r="AB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38" i="1"/>
  <c r="G38" i="1"/>
  <c r="AD39" i="1"/>
  <c r="AE39" i="1"/>
  <c r="AD40" i="1"/>
  <c r="AE40" i="1"/>
  <c r="AD41" i="1"/>
  <c r="AE41" i="1"/>
  <c r="AD42" i="1"/>
  <c r="AE42" i="1"/>
  <c r="AD43" i="1"/>
  <c r="AE43" i="1"/>
  <c r="AD44" i="1"/>
  <c r="AE44" i="1"/>
  <c r="AD45" i="1"/>
  <c r="AE45" i="1"/>
  <c r="AD46" i="1"/>
  <c r="AD38" i="1"/>
  <c r="AE46" i="1"/>
  <c r="AD47" i="1"/>
  <c r="AE47" i="1"/>
  <c r="AD48" i="1"/>
  <c r="AE48" i="1"/>
  <c r="AD49" i="1"/>
  <c r="AE49" i="1"/>
  <c r="AD50" i="1"/>
  <c r="AE50" i="1"/>
  <c r="AD51" i="1"/>
  <c r="AE51" i="1"/>
  <c r="AD52" i="1"/>
  <c r="AE52" i="1"/>
  <c r="AD53" i="1"/>
  <c r="AE53" i="1"/>
  <c r="AD54" i="1"/>
  <c r="AE54" i="1"/>
  <c r="AD55" i="1"/>
  <c r="AE55" i="1"/>
  <c r="AD56" i="1"/>
  <c r="AE56" i="1"/>
  <c r="AD57" i="1"/>
  <c r="AE57" i="1"/>
  <c r="AD58" i="1"/>
  <c r="AE58" i="1"/>
  <c r="AD59" i="1"/>
  <c r="AE59" i="1"/>
  <c r="AD60" i="1"/>
  <c r="AE60" i="1"/>
  <c r="AD61" i="1"/>
  <c r="AE61" i="1"/>
  <c r="AD62" i="1"/>
  <c r="AE62" i="1"/>
  <c r="AD63" i="1"/>
  <c r="AE63" i="1"/>
  <c r="AD64" i="1"/>
  <c r="AE64" i="1"/>
  <c r="AD65" i="1"/>
  <c r="AE65" i="1"/>
  <c r="AD66" i="1"/>
  <c r="AE66" i="1"/>
  <c r="AD67" i="1"/>
  <c r="AE67" i="1"/>
  <c r="AD68" i="1"/>
  <c r="AE68" i="1"/>
  <c r="AD69" i="1"/>
  <c r="AE69" i="1"/>
  <c r="AD70" i="1"/>
  <c r="AE70" i="1"/>
  <c r="AD71" i="1"/>
  <c r="AE71" i="1"/>
  <c r="AD72" i="1"/>
  <c r="AE72" i="1"/>
  <c r="AD73" i="1"/>
  <c r="AE73" i="1"/>
  <c r="AD74" i="1"/>
  <c r="AE74" i="1"/>
  <c r="AD75" i="1"/>
  <c r="AE75" i="1"/>
  <c r="AD76" i="1"/>
  <c r="AE76" i="1"/>
  <c r="AD77" i="1"/>
  <c r="AE77" i="1"/>
  <c r="AD78" i="1"/>
  <c r="AE78" i="1"/>
  <c r="AD79" i="1"/>
  <c r="AE79" i="1"/>
  <c r="AD80" i="1"/>
  <c r="AE80" i="1"/>
  <c r="AD81" i="1"/>
  <c r="AE81" i="1"/>
  <c r="AD82" i="1"/>
  <c r="AE82" i="1"/>
  <c r="AD83" i="1"/>
  <c r="AE83" i="1"/>
  <c r="AD84" i="1"/>
  <c r="AE84" i="1"/>
  <c r="AD85" i="1"/>
  <c r="AE85" i="1"/>
  <c r="AD86" i="1"/>
  <c r="AE86" i="1"/>
  <c r="AD87" i="1"/>
  <c r="AE87" i="1"/>
  <c r="AD88" i="1"/>
  <c r="AE88" i="1"/>
  <c r="AD89" i="1"/>
  <c r="AE89" i="1"/>
  <c r="AD90" i="1"/>
  <c r="AE90" i="1"/>
  <c r="AD91" i="1"/>
  <c r="AE91" i="1"/>
  <c r="AD92" i="1"/>
  <c r="AE92" i="1"/>
  <c r="AD93" i="1"/>
  <c r="AE93" i="1"/>
  <c r="AD94" i="1"/>
  <c r="AE94" i="1"/>
  <c r="AD95" i="1"/>
  <c r="AE95" i="1"/>
  <c r="AD96" i="1"/>
  <c r="AE96" i="1"/>
  <c r="AD97" i="1"/>
  <c r="AE97" i="1"/>
  <c r="AD98" i="1"/>
  <c r="AE98" i="1"/>
  <c r="AD99" i="1"/>
  <c r="AE99" i="1"/>
  <c r="AD100" i="1"/>
  <c r="AE100" i="1"/>
  <c r="AE38" i="1"/>
  <c r="Z38" i="1"/>
  <c r="Y38" i="1"/>
  <c r="AC128" i="1"/>
  <c r="AD128" i="1"/>
  <c r="Z39" i="1"/>
  <c r="Z40" i="1"/>
  <c r="Z41" i="1"/>
  <c r="Z42" i="1"/>
  <c r="Z43" i="1"/>
  <c r="Z44" i="1"/>
  <c r="Z45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Z64" i="1"/>
  <c r="Y65" i="1"/>
  <c r="Y66" i="1"/>
  <c r="Y67" i="1"/>
  <c r="Y68" i="1"/>
  <c r="Y69" i="1"/>
  <c r="Y70" i="1"/>
  <c r="Y71" i="1"/>
  <c r="Y72" i="1"/>
  <c r="Y73" i="1"/>
  <c r="Z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Z91" i="1"/>
  <c r="Y92" i="1"/>
  <c r="Y93" i="1"/>
  <c r="Y94" i="1"/>
  <c r="Y95" i="1"/>
  <c r="Y96" i="1"/>
  <c r="Y97" i="1"/>
  <c r="Y98" i="1"/>
  <c r="Y99" i="1"/>
  <c r="Y100" i="1"/>
  <c r="Z100" i="1"/>
  <c r="Y101" i="1"/>
  <c r="Y102" i="1"/>
  <c r="Y103" i="1"/>
  <c r="Y104" i="1"/>
  <c r="Y105" i="1"/>
  <c r="Y106" i="1"/>
  <c r="Y107" i="1"/>
  <c r="Y108" i="1"/>
  <c r="Y109" i="1"/>
  <c r="Z109" i="1"/>
  <c r="Y110" i="1"/>
  <c r="Y111" i="1"/>
  <c r="Y112" i="1"/>
  <c r="Y113" i="1"/>
  <c r="Y114" i="1"/>
  <c r="Y115" i="1"/>
  <c r="Y116" i="1"/>
  <c r="Y117" i="1"/>
  <c r="Y118" i="1"/>
  <c r="Y119" i="1"/>
  <c r="Y120" i="1"/>
  <c r="Z46" i="1"/>
  <c r="Z47" i="1"/>
  <c r="AR128" i="1"/>
  <c r="AS128" i="1"/>
  <c r="AT128" i="1"/>
  <c r="AU128" i="1"/>
  <c r="AV128" i="1"/>
  <c r="AW128" i="1"/>
  <c r="AX128" i="1"/>
  <c r="AY128" i="1"/>
  <c r="AZ128" i="1"/>
  <c r="BA128" i="1"/>
  <c r="BB128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28" i="1"/>
  <c r="BD128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F55" i="1"/>
  <c r="BE56" i="1"/>
  <c r="BE57" i="1"/>
  <c r="BE58" i="1"/>
  <c r="BE59" i="1"/>
  <c r="BE60" i="1"/>
  <c r="BE61" i="1"/>
  <c r="BE62" i="1"/>
  <c r="BE63" i="1"/>
  <c r="BE64" i="1"/>
  <c r="BF64" i="1"/>
  <c r="BE65" i="1"/>
  <c r="BE66" i="1"/>
  <c r="BE67" i="1"/>
  <c r="BE68" i="1"/>
  <c r="BE69" i="1"/>
  <c r="BE70" i="1"/>
  <c r="BE71" i="1"/>
  <c r="BE72" i="1"/>
  <c r="BE73" i="1"/>
  <c r="BF73" i="1"/>
  <c r="BE74" i="1"/>
  <c r="BE75" i="1"/>
  <c r="BE76" i="1"/>
  <c r="BE77" i="1"/>
  <c r="BE78" i="1"/>
  <c r="BE79" i="1"/>
  <c r="BE80" i="1"/>
  <c r="BE81" i="1"/>
  <c r="BE82" i="1"/>
  <c r="BF82" i="1"/>
  <c r="BE83" i="1"/>
  <c r="BE84" i="1"/>
  <c r="BE85" i="1"/>
  <c r="BE86" i="1"/>
  <c r="BE87" i="1"/>
  <c r="BE88" i="1"/>
  <c r="BE89" i="1"/>
  <c r="BE90" i="1"/>
  <c r="BE91" i="1"/>
  <c r="BF91" i="1"/>
  <c r="BE92" i="1"/>
  <c r="BE93" i="1"/>
  <c r="BE94" i="1"/>
  <c r="BE95" i="1"/>
  <c r="BE96" i="1"/>
  <c r="BE97" i="1"/>
  <c r="BE98" i="1"/>
  <c r="BE99" i="1"/>
  <c r="BE100" i="1"/>
  <c r="X128" i="1"/>
  <c r="Z48" i="1"/>
  <c r="Z49" i="1"/>
  <c r="Z50" i="1"/>
  <c r="Z51" i="1"/>
  <c r="Z52" i="1"/>
  <c r="Z53" i="1"/>
  <c r="Z54" i="1"/>
  <c r="Z56" i="1"/>
  <c r="Z57" i="1"/>
  <c r="Z58" i="1"/>
  <c r="Z59" i="1"/>
  <c r="Z60" i="1"/>
  <c r="Z61" i="1"/>
  <c r="Z62" i="1"/>
  <c r="Z63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3" i="1"/>
  <c r="Z84" i="1"/>
  <c r="Z85" i="1"/>
  <c r="Z86" i="1"/>
  <c r="Z87" i="1"/>
  <c r="Z88" i="1"/>
  <c r="Z89" i="1"/>
  <c r="Z90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10" i="1"/>
  <c r="Z111" i="1"/>
  <c r="Z112" i="1"/>
  <c r="Z113" i="1"/>
  <c r="Z114" i="1"/>
  <c r="Z115" i="1"/>
  <c r="Z116" i="1"/>
  <c r="Z117" i="1"/>
  <c r="BF47" i="1"/>
  <c r="BF48" i="1"/>
  <c r="BF49" i="1"/>
  <c r="BF50" i="1"/>
  <c r="BF51" i="1"/>
  <c r="BF52" i="1"/>
  <c r="BF53" i="1"/>
  <c r="BF54" i="1"/>
  <c r="BF56" i="1"/>
  <c r="BF57" i="1"/>
  <c r="BF58" i="1"/>
  <c r="BF59" i="1"/>
  <c r="BF60" i="1"/>
  <c r="BF61" i="1"/>
  <c r="BF62" i="1"/>
  <c r="BF63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3" i="1"/>
  <c r="BF84" i="1"/>
  <c r="BF85" i="1"/>
  <c r="BF86" i="1"/>
  <c r="BF87" i="1"/>
  <c r="BF88" i="1"/>
  <c r="BF89" i="1"/>
  <c r="BF90" i="1"/>
  <c r="BF92" i="1"/>
  <c r="BF93" i="1"/>
  <c r="BF94" i="1"/>
  <c r="BF95" i="1"/>
  <c r="BF96" i="1"/>
  <c r="BF97" i="1"/>
  <c r="BF98" i="1"/>
  <c r="BF99" i="1"/>
  <c r="BF100" i="1"/>
  <c r="BC101" i="1"/>
  <c r="BC102" i="1"/>
  <c r="BC103" i="1"/>
  <c r="BC104" i="1"/>
  <c r="BC105" i="1"/>
  <c r="Z118" i="1"/>
  <c r="Z82" i="1"/>
  <c r="Z55" i="1"/>
  <c r="BE128" i="1"/>
  <c r="BF46" i="1"/>
  <c r="Y128" i="1"/>
</calcChain>
</file>

<file path=xl/sharedStrings.xml><?xml version="1.0" encoding="utf-8"?>
<sst xmlns="http://schemas.openxmlformats.org/spreadsheetml/2006/main" count="119" uniqueCount="33">
  <si>
    <t>Company</t>
  </si>
  <si>
    <t>Farm</t>
  </si>
  <si>
    <t>Adult female lice (Average per fish)</t>
  </si>
  <si>
    <t>date</t>
  </si>
  <si>
    <t>treatment given EMB</t>
  </si>
  <si>
    <t>EP100 h^2 0.45 mu 0.5</t>
  </si>
  <si>
    <t>EP100 h^2 0.45 mu 3.5</t>
  </si>
  <si>
    <t>EP150 h^0.33 mu 1</t>
  </si>
  <si>
    <t>EP250 h^2 0.33</t>
  </si>
  <si>
    <t>Est - obs</t>
  </si>
  <si>
    <t>loch ave</t>
  </si>
  <si>
    <t>Delta farm</t>
  </si>
  <si>
    <t>Delta farm rel</t>
  </si>
  <si>
    <t>EP250 h^2 0.33 mu 0.5</t>
  </si>
  <si>
    <t>EP250 h^2 0.2 mu 0.5</t>
  </si>
  <si>
    <t>EP250 h^2 0.2 mu -0.5</t>
  </si>
  <si>
    <t>External pressure 500/day</t>
  </si>
  <si>
    <t>EP500 h^2 0.33</t>
  </si>
  <si>
    <t>External pressure 750/day</t>
  </si>
  <si>
    <t>External pressure 1000/day</t>
  </si>
  <si>
    <t>EP1000 h^2 0.33</t>
  </si>
  <si>
    <t>all_farms</t>
  </si>
  <si>
    <t>Ardcastle Bay</t>
  </si>
  <si>
    <t>Ardgadden</t>
  </si>
  <si>
    <t>Glenan Bay</t>
  </si>
  <si>
    <t>Gob a Bharra</t>
  </si>
  <si>
    <t>Meall Mhor</t>
  </si>
  <si>
    <t>Quarry Point</t>
  </si>
  <si>
    <t>Rubha Stillaig</t>
  </si>
  <si>
    <t>Strondoir Bay</t>
  </si>
  <si>
    <t>Tarbert South</t>
  </si>
  <si>
    <t>Scottish Salmon Company Ltd</t>
  </si>
  <si>
    <t>_x000C_Scottish Salmon Company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</si>
</sst>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63"/>
  <sheetViews>
    <sheetView tabSelected="1" topLeftCell="P22" workbookViewId="0">
      <selection activeCell="U38" sqref="U38"/>
    </sheetView>
  </sheetViews>
  <sheetFormatPr defaultRowHeight="15"/>
  <cols>
    <col min="5" max="8" width="12.85546875" customWidth="1"/>
    <col min="9" max="9" width="12.85546875" style="2" customWidth="1"/>
    <col min="10" max="13" width="12.85546875" customWidth="1"/>
    <col min="14" max="14" width="12.85546875" style="3" customWidth="1"/>
    <col min="15" max="18" width="12.85546875" customWidth="1"/>
    <col min="19" max="19" width="12.85546875" style="2" customWidth="1"/>
    <col min="20" max="43" width="12.85546875" customWidth="1"/>
    <col min="44" max="44" width="12.85546875" style="1" customWidth="1"/>
    <col min="45" max="45" width="12.85546875" customWidth="1"/>
    <col min="56" max="57" width="12.5703125" customWidth="1"/>
    <col min="58" max="58" width="9.140625" style="2"/>
  </cols>
  <sheetData>
    <row r="1" spans="2:59">
      <c r="B1" t="s">
        <v>0</v>
      </c>
      <c r="C1" t="s">
        <v>1</v>
      </c>
      <c r="D1" t="s">
        <v>2</v>
      </c>
      <c r="E1" t="s">
        <v>3</v>
      </c>
      <c r="H1" t="s">
        <v>4</v>
      </c>
      <c r="I1" s="2" t="s">
        <v>5</v>
      </c>
      <c r="N1" s="3" t="s">
        <v>6</v>
      </c>
      <c r="S1" s="2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9</v>
      </c>
      <c r="AE1" t="s">
        <v>10</v>
      </c>
      <c r="AF1" t="s">
        <v>11</v>
      </c>
      <c r="AG1" t="s">
        <v>12</v>
      </c>
      <c r="AH1" t="s">
        <v>14</v>
      </c>
      <c r="AM1" t="s">
        <v>15</v>
      </c>
      <c r="AR1" t="s">
        <v>16</v>
      </c>
      <c r="AU1" t="s">
        <v>17</v>
      </c>
      <c r="AX1" t="s">
        <v>18</v>
      </c>
      <c r="BA1" t="s">
        <v>19</v>
      </c>
      <c r="BD1" s="2" t="s">
        <v>20</v>
      </c>
      <c r="BF1"/>
    </row>
    <row r="2" spans="2:59">
      <c r="C2" t="s">
        <v>21</v>
      </c>
      <c r="D2">
        <v>0</v>
      </c>
      <c r="E2" s="1">
        <v>42744</v>
      </c>
      <c r="F2" s="1"/>
      <c r="G2" s="1"/>
      <c r="H2" s="3" t="b">
        <v>0</v>
      </c>
      <c r="J2" s="2">
        <f>SUM(I2:I10)/9</f>
        <v>6.6282144444444442E-4</v>
      </c>
      <c r="K2" s="3"/>
      <c r="L2" s="3"/>
      <c r="M2" s="3"/>
      <c r="O2" s="2">
        <f>SUM(N2:N10)/9</f>
        <v>6.7238388888888885E-4</v>
      </c>
      <c r="P2" s="3"/>
      <c r="Q2" s="3"/>
      <c r="R2" s="3"/>
      <c r="T2" s="2">
        <f>SUM(S2:S10)/9</f>
        <v>9.7406066666666665E-4</v>
      </c>
      <c r="U2" s="3"/>
      <c r="V2" s="3"/>
      <c r="W2" s="3"/>
      <c r="X2" s="2"/>
      <c r="Y2" s="2">
        <f>SUM(X2:X10)/9</f>
        <v>1.6567496666666664E-3</v>
      </c>
      <c r="Z2" s="2"/>
      <c r="AA2" s="2"/>
      <c r="AB2" s="2"/>
      <c r="AC2" s="2"/>
      <c r="AD2" s="2">
        <f>SUM(AC2:AC10)/9</f>
        <v>1.6403932222222222E-3</v>
      </c>
      <c r="AE2" s="2"/>
      <c r="AF2" s="2"/>
      <c r="AG2" s="2"/>
      <c r="AH2" s="2"/>
      <c r="AI2" s="2">
        <f>SUM(AH2:AH10)/9</f>
        <v>1.6455663333333334E-3</v>
      </c>
      <c r="AJ2" s="2"/>
      <c r="AK2" s="2"/>
      <c r="AL2" s="2"/>
      <c r="AM2" s="2"/>
      <c r="AN2" s="2">
        <f>SUM(AM2:AM10)/9</f>
        <v>1.6401805555555553E-3</v>
      </c>
      <c r="AO2" s="2"/>
      <c r="AP2" s="2"/>
      <c r="AQ2" s="2"/>
      <c r="AR2" s="2"/>
      <c r="AS2" s="2">
        <v>0</v>
      </c>
      <c r="AT2" s="2"/>
      <c r="AU2" s="2"/>
      <c r="AV2" s="2"/>
      <c r="AW2" s="2"/>
      <c r="AX2" s="2"/>
      <c r="AY2" s="2">
        <v>0</v>
      </c>
      <c r="AZ2" s="2"/>
      <c r="BA2" s="2"/>
      <c r="BB2" s="2">
        <v>0.01</v>
      </c>
      <c r="BC2" s="2"/>
      <c r="BD2" s="2"/>
      <c r="BE2" s="2"/>
    </row>
    <row r="3" spans="2:59">
      <c r="H3" s="3" t="b">
        <v>0</v>
      </c>
      <c r="I3" s="2">
        <v>5.3208329999999996E-3</v>
      </c>
      <c r="J3" s="3"/>
      <c r="K3" s="3"/>
      <c r="L3" s="3"/>
      <c r="M3" s="3"/>
      <c r="N3" s="3">
        <v>5.4219999999999997E-3</v>
      </c>
      <c r="O3" s="3"/>
      <c r="P3" s="3"/>
      <c r="Q3" s="3"/>
      <c r="R3" s="3"/>
      <c r="S3" s="2">
        <v>7.8399999999999997E-3</v>
      </c>
      <c r="T3" s="3"/>
      <c r="U3" s="3"/>
      <c r="V3" s="3"/>
      <c r="W3" s="3"/>
      <c r="X3" s="2">
        <v>1.3288332999999999E-2</v>
      </c>
      <c r="Y3" s="2"/>
      <c r="Z3" s="2"/>
      <c r="AA3" s="2"/>
      <c r="AB3" s="2"/>
      <c r="AC3" s="2">
        <v>1.3192499999999999E-2</v>
      </c>
      <c r="AD3" s="2"/>
      <c r="AE3" s="2"/>
      <c r="AF3" s="2"/>
      <c r="AG3" s="2"/>
      <c r="AH3" s="2">
        <v>1.3188333E-2</v>
      </c>
      <c r="AI3" s="2"/>
      <c r="AJ3" s="2"/>
      <c r="AK3" s="2"/>
      <c r="AL3" s="2"/>
      <c r="AM3" s="2">
        <v>1.3152499999999999E-2</v>
      </c>
      <c r="AN3" s="2"/>
      <c r="AO3" s="2"/>
      <c r="AP3" s="2"/>
      <c r="AQ3" s="2"/>
      <c r="AR3" s="2">
        <v>0.03</v>
      </c>
      <c r="AS3" s="2"/>
      <c r="AT3" s="2"/>
      <c r="AU3" s="2">
        <v>0.03</v>
      </c>
      <c r="AV3" s="2"/>
      <c r="AW3" s="2"/>
      <c r="AX3" s="2">
        <v>0.04</v>
      </c>
      <c r="AY3" s="2"/>
      <c r="AZ3" s="2"/>
      <c r="BA3" s="2">
        <v>0.05</v>
      </c>
      <c r="BB3" s="2"/>
      <c r="BC3" s="2"/>
      <c r="BD3" s="2">
        <v>5.3349167000000003E-2</v>
      </c>
      <c r="BE3" s="2"/>
    </row>
    <row r="4" spans="2:59">
      <c r="H4" s="3" t="b">
        <v>0</v>
      </c>
      <c r="J4" s="3"/>
      <c r="K4" s="3"/>
      <c r="L4" s="3"/>
      <c r="M4" s="3"/>
      <c r="O4" s="3"/>
      <c r="P4" s="3"/>
      <c r="Q4" s="3"/>
      <c r="R4" s="3"/>
      <c r="T4" s="3"/>
      <c r="U4" s="3"/>
      <c r="V4" s="3"/>
      <c r="W4" s="3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</row>
    <row r="5" spans="2:59">
      <c r="H5" s="3" t="b">
        <v>0</v>
      </c>
      <c r="J5" s="3"/>
      <c r="K5" s="3"/>
      <c r="L5" s="3"/>
      <c r="M5" s="3"/>
      <c r="O5" s="3"/>
      <c r="P5" s="3"/>
      <c r="Q5" s="3"/>
      <c r="R5" s="3"/>
      <c r="T5" s="3"/>
      <c r="U5" s="3"/>
      <c r="V5" s="3"/>
      <c r="W5" s="3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</row>
    <row r="6" spans="2:59">
      <c r="H6" s="3" t="b">
        <v>0</v>
      </c>
      <c r="J6" s="3"/>
      <c r="K6" s="3"/>
      <c r="L6" s="3"/>
      <c r="M6" s="3"/>
      <c r="O6" s="3"/>
      <c r="P6" s="3"/>
      <c r="Q6" s="3"/>
      <c r="R6" s="3"/>
      <c r="T6" s="3"/>
      <c r="U6" s="3"/>
      <c r="V6" s="3"/>
      <c r="W6" s="3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8</v>
      </c>
      <c r="BG6" t="s">
        <v>22</v>
      </c>
    </row>
    <row r="7" spans="2:59">
      <c r="H7" s="3" t="b">
        <v>0</v>
      </c>
      <c r="I7" s="2">
        <v>6.4455999999999997E-4</v>
      </c>
      <c r="J7" s="3"/>
      <c r="K7" s="3"/>
      <c r="L7" s="3"/>
      <c r="M7" s="3"/>
      <c r="N7" s="3">
        <v>6.2945500000000001E-4</v>
      </c>
      <c r="O7" s="3"/>
      <c r="P7" s="3"/>
      <c r="Q7" s="3"/>
      <c r="R7" s="3"/>
      <c r="S7" s="2">
        <v>9.2654599999999999E-4</v>
      </c>
      <c r="T7" s="3"/>
      <c r="U7" s="3"/>
      <c r="V7" s="3"/>
      <c r="W7" s="3"/>
      <c r="X7" s="2">
        <v>1.622414E-3</v>
      </c>
      <c r="Y7" s="2"/>
      <c r="Z7" s="2"/>
      <c r="AA7" s="2"/>
      <c r="AB7" s="2"/>
      <c r="AC7" s="2">
        <v>1.571039E-3</v>
      </c>
      <c r="AD7" s="2"/>
      <c r="AE7" s="2"/>
      <c r="AF7" s="2"/>
      <c r="AG7" s="2"/>
      <c r="AH7" s="2">
        <v>1.6217639999999999E-3</v>
      </c>
      <c r="AI7" s="2"/>
      <c r="AJ7" s="2"/>
      <c r="AK7" s="2"/>
      <c r="AL7" s="2"/>
      <c r="AM7" s="2">
        <v>1.6091250000000001E-3</v>
      </c>
      <c r="AN7" s="2"/>
      <c r="AO7" s="2"/>
      <c r="AP7" s="2"/>
      <c r="AQ7" s="2"/>
      <c r="AR7" s="2">
        <v>0</v>
      </c>
      <c r="AS7" s="2"/>
      <c r="AT7" s="2"/>
      <c r="AU7" s="2">
        <v>0</v>
      </c>
      <c r="AV7" s="2"/>
      <c r="AW7" s="2"/>
      <c r="AX7" s="2">
        <v>0</v>
      </c>
      <c r="AY7" s="2"/>
      <c r="AZ7" s="2"/>
      <c r="BA7" s="2">
        <v>0.01</v>
      </c>
      <c r="BB7" s="2"/>
      <c r="BC7" s="2"/>
      <c r="BD7" s="2">
        <v>6.4247899999999997E-3</v>
      </c>
      <c r="BE7" s="2"/>
      <c r="BF7" s="2">
        <v>7</v>
      </c>
      <c r="BG7" t="s">
        <v>23</v>
      </c>
    </row>
    <row r="8" spans="2:59">
      <c r="H8" s="3" t="b">
        <v>0</v>
      </c>
      <c r="I8" s="2">
        <v>0</v>
      </c>
      <c r="J8" s="3"/>
      <c r="K8" s="3"/>
      <c r="L8" s="3"/>
      <c r="M8" s="3"/>
      <c r="N8" s="3">
        <v>0</v>
      </c>
      <c r="O8" s="3"/>
      <c r="P8" s="3"/>
      <c r="Q8" s="3"/>
      <c r="R8" s="3"/>
      <c r="S8" s="2">
        <v>0</v>
      </c>
      <c r="T8" s="3"/>
      <c r="U8" s="3"/>
      <c r="V8" s="3"/>
      <c r="W8" s="3"/>
      <c r="X8" s="2">
        <v>0</v>
      </c>
      <c r="Y8" s="2"/>
      <c r="Z8" s="2"/>
      <c r="AA8" s="2"/>
      <c r="AB8" s="2"/>
      <c r="AC8" s="2">
        <v>0</v>
      </c>
      <c r="AD8" s="2"/>
      <c r="AE8" s="2"/>
      <c r="AF8" s="2"/>
      <c r="AG8" s="2"/>
      <c r="AH8" s="2">
        <v>0</v>
      </c>
      <c r="AI8" s="2"/>
      <c r="AJ8" s="2"/>
      <c r="AK8" s="2"/>
      <c r="AL8" s="2"/>
      <c r="AM8" s="2">
        <v>0</v>
      </c>
      <c r="AN8" s="2"/>
      <c r="AO8" s="2"/>
      <c r="AP8" s="2"/>
      <c r="AQ8" s="2"/>
      <c r="AR8" s="2">
        <v>0</v>
      </c>
      <c r="AS8" s="2"/>
      <c r="AT8" s="2"/>
      <c r="AU8" s="2">
        <v>0</v>
      </c>
      <c r="AV8" s="2"/>
      <c r="AW8" s="2"/>
      <c r="AX8" s="2">
        <v>0</v>
      </c>
      <c r="AY8" s="2"/>
      <c r="AZ8" s="2"/>
      <c r="BA8" s="2">
        <v>0</v>
      </c>
      <c r="BB8" s="2"/>
      <c r="BC8" s="2"/>
      <c r="BD8" s="2">
        <v>0</v>
      </c>
      <c r="BE8" s="2"/>
      <c r="BF8" s="2">
        <v>3</v>
      </c>
      <c r="BG8" t="s">
        <v>24</v>
      </c>
    </row>
    <row r="9" spans="2:59">
      <c r="H9" s="3" t="b">
        <v>0</v>
      </c>
      <c r="J9" s="3"/>
      <c r="K9" s="3"/>
      <c r="L9" s="3"/>
      <c r="M9" s="3"/>
      <c r="O9" s="3"/>
      <c r="P9" s="3"/>
      <c r="Q9" s="3"/>
      <c r="R9" s="3"/>
      <c r="T9" s="3"/>
      <c r="U9" s="3"/>
      <c r="V9" s="3"/>
      <c r="W9" s="3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>
        <v>5</v>
      </c>
      <c r="BG9" t="s">
        <v>25</v>
      </c>
    </row>
    <row r="10" spans="2:59">
      <c r="H10" s="3" t="b">
        <v>0</v>
      </c>
      <c r="I10" s="2">
        <v>0</v>
      </c>
      <c r="J10" s="3"/>
      <c r="K10" s="3"/>
      <c r="L10" s="3"/>
      <c r="M10" s="3"/>
      <c r="N10" s="3">
        <v>0</v>
      </c>
      <c r="O10" s="3"/>
      <c r="P10" s="3"/>
      <c r="Q10" s="3"/>
      <c r="R10" s="3"/>
      <c r="S10" s="2">
        <v>0</v>
      </c>
      <c r="T10" s="3"/>
      <c r="U10" s="3"/>
      <c r="V10" s="3"/>
      <c r="W10" s="3"/>
      <c r="X10" s="2">
        <v>0</v>
      </c>
      <c r="Y10" s="2"/>
      <c r="Z10" s="2"/>
      <c r="AA10" s="2"/>
      <c r="AB10" s="2"/>
      <c r="AC10" s="2">
        <v>0</v>
      </c>
      <c r="AD10" s="2"/>
      <c r="AE10" s="2"/>
      <c r="AF10" s="2"/>
      <c r="AG10" s="2"/>
      <c r="AH10" s="2">
        <v>0</v>
      </c>
      <c r="AI10" s="2"/>
      <c r="AJ10" s="2"/>
      <c r="AK10" s="2"/>
      <c r="AL10" s="2"/>
      <c r="AM10" s="2">
        <v>0</v>
      </c>
      <c r="AN10" s="2"/>
      <c r="AO10" s="2"/>
      <c r="AP10" s="2"/>
      <c r="AQ10" s="2"/>
      <c r="AR10" s="2">
        <v>0</v>
      </c>
      <c r="AS10" s="2"/>
      <c r="AT10" s="2"/>
      <c r="AU10" s="2">
        <v>0</v>
      </c>
      <c r="AV10" s="2"/>
      <c r="AW10" s="2"/>
      <c r="AX10" s="2">
        <v>0</v>
      </c>
      <c r="AY10" s="2"/>
      <c r="AZ10" s="2"/>
      <c r="BA10" s="2">
        <v>0</v>
      </c>
      <c r="BB10" s="2"/>
      <c r="BC10" s="2"/>
      <c r="BD10" s="2">
        <v>0</v>
      </c>
      <c r="BE10" s="2"/>
      <c r="BF10" s="2">
        <v>4</v>
      </c>
      <c r="BG10" t="s">
        <v>26</v>
      </c>
    </row>
    <row r="11" spans="2:59">
      <c r="C11" t="s">
        <v>21</v>
      </c>
      <c r="D11">
        <v>0</v>
      </c>
      <c r="E11" s="1">
        <v>42745</v>
      </c>
      <c r="F11" s="1"/>
      <c r="G11" s="1"/>
      <c r="H11" s="3" t="b">
        <v>0</v>
      </c>
      <c r="I11" s="2">
        <v>9.9508329999999992E-3</v>
      </c>
      <c r="J11" s="2">
        <f>SUM(I11:I19)/9</f>
        <v>2.7922068888888889E-3</v>
      </c>
      <c r="K11" s="3"/>
      <c r="L11" s="3"/>
      <c r="M11" s="3"/>
      <c r="N11" s="3">
        <v>1.4923000000000001E-2</v>
      </c>
      <c r="O11" s="2">
        <f>SUM(N11:N19)/9</f>
        <v>4.133494666666666E-3</v>
      </c>
      <c r="P11" s="3"/>
      <c r="Q11" s="3"/>
      <c r="R11" s="3"/>
      <c r="S11" s="2">
        <v>2.3185000000000001E-2</v>
      </c>
      <c r="T11" s="2">
        <f>SUM(S11:S19)/9</f>
        <v>6.556713222222222E-3</v>
      </c>
      <c r="U11" s="3"/>
      <c r="V11" s="3"/>
      <c r="W11" s="3"/>
      <c r="X11" s="2">
        <v>3.9114166999999998E-2</v>
      </c>
      <c r="Y11" s="2">
        <f>SUM(X11:X19)/9</f>
        <v>1.0952026333333332E-2</v>
      </c>
      <c r="Z11" s="2"/>
      <c r="AA11" s="2"/>
      <c r="AB11" s="2"/>
      <c r="AC11" s="2">
        <v>3.9176666999999998E-2</v>
      </c>
      <c r="AD11" s="2">
        <f>SUM(AC11:AC19)/9</f>
        <v>1.0930508555555555E-2</v>
      </c>
      <c r="AE11" s="2"/>
      <c r="AF11" s="2"/>
      <c r="AG11" s="2"/>
      <c r="AH11" s="2">
        <v>3.9022500000000002E-2</v>
      </c>
      <c r="AI11" s="2">
        <f>SUM(AH11:AH19)/9</f>
        <v>1.0941203111111112E-2</v>
      </c>
      <c r="AJ11" s="2"/>
      <c r="AK11" s="2"/>
      <c r="AL11" s="2"/>
      <c r="AM11" s="2">
        <v>3.9417500000000001E-2</v>
      </c>
      <c r="AN11" s="2">
        <f>SUM(AM11:AM19)/9</f>
        <v>1.0987524666666667E-2</v>
      </c>
      <c r="AO11" s="2"/>
      <c r="AP11" s="2"/>
      <c r="AQ11" s="2"/>
      <c r="AR11" s="2">
        <v>0.08</v>
      </c>
      <c r="AS11" s="2">
        <v>0.02</v>
      </c>
      <c r="AT11" s="2"/>
      <c r="AU11" s="2">
        <v>0.08</v>
      </c>
      <c r="AV11" s="2"/>
      <c r="AW11" s="2"/>
      <c r="AX11" s="2">
        <v>0.12</v>
      </c>
      <c r="AY11" s="2">
        <v>0.03</v>
      </c>
      <c r="AZ11" s="2"/>
      <c r="BA11" s="2">
        <v>0.16</v>
      </c>
      <c r="BB11" s="2">
        <v>0.04</v>
      </c>
      <c r="BC11" s="2"/>
      <c r="BD11" s="2">
        <v>0.158088333</v>
      </c>
      <c r="BE11" s="2"/>
      <c r="BF11" s="2">
        <v>9</v>
      </c>
      <c r="BG11" t="s">
        <v>27</v>
      </c>
    </row>
    <row r="12" spans="2:59">
      <c r="H12" s="3" t="b">
        <v>1</v>
      </c>
      <c r="I12" s="2">
        <v>6.724313E-3</v>
      </c>
      <c r="J12" s="3"/>
      <c r="K12" s="3"/>
      <c r="L12" s="3"/>
      <c r="M12" s="3"/>
      <c r="N12" s="3">
        <v>1.0037282999999999E-2</v>
      </c>
      <c r="O12" s="3"/>
      <c r="P12" s="3"/>
      <c r="Q12" s="3"/>
      <c r="R12" s="3"/>
      <c r="S12" s="2">
        <v>1.5826199999999999E-2</v>
      </c>
      <c r="T12" s="3"/>
      <c r="U12" s="3"/>
      <c r="V12" s="3"/>
      <c r="W12" s="3"/>
      <c r="X12" s="2">
        <v>2.6590611E-2</v>
      </c>
      <c r="Y12" s="2"/>
      <c r="Z12" s="2"/>
      <c r="AA12" s="2"/>
      <c r="AB12" s="2"/>
      <c r="AC12" s="2">
        <v>2.6411407000000001E-2</v>
      </c>
      <c r="AD12" s="2"/>
      <c r="AE12" s="2"/>
      <c r="AF12" s="2"/>
      <c r="AG12" s="2"/>
      <c r="AH12" s="2">
        <v>2.6598211E-2</v>
      </c>
      <c r="AI12" s="2"/>
      <c r="AJ12" s="2"/>
      <c r="AK12" s="2"/>
      <c r="AL12" s="2"/>
      <c r="AM12" s="2">
        <v>2.6546073E-2</v>
      </c>
      <c r="AN12" s="2"/>
      <c r="AO12" s="2"/>
      <c r="AP12" s="2"/>
      <c r="AQ12" s="2"/>
      <c r="AR12" s="2">
        <v>0.05</v>
      </c>
      <c r="AS12" s="2"/>
      <c r="AT12" s="2"/>
      <c r="AU12" s="2">
        <v>0.05</v>
      </c>
      <c r="AV12" s="2"/>
      <c r="AW12" s="2"/>
      <c r="AX12" s="2">
        <v>0.08</v>
      </c>
      <c r="AY12" s="2"/>
      <c r="AZ12" s="2"/>
      <c r="BA12" s="2">
        <v>0.11</v>
      </c>
      <c r="BB12" s="2"/>
      <c r="BC12" s="2"/>
      <c r="BD12" s="2">
        <v>0.10649903300000001</v>
      </c>
      <c r="BE12" s="2"/>
      <c r="BF12" s="2">
        <v>2</v>
      </c>
      <c r="BG12" t="s">
        <v>28</v>
      </c>
    </row>
    <row r="13" spans="2:59">
      <c r="H13" s="3" t="b">
        <v>0</v>
      </c>
      <c r="I13" s="2">
        <v>3.3070830000000002E-3</v>
      </c>
      <c r="J13" s="3"/>
      <c r="K13" s="3"/>
      <c r="L13" s="3"/>
      <c r="M13" s="3"/>
      <c r="N13" s="3">
        <v>4.8539999999999998E-3</v>
      </c>
      <c r="O13" s="3"/>
      <c r="P13" s="3"/>
      <c r="Q13" s="3"/>
      <c r="R13" s="3"/>
      <c r="S13" s="2">
        <v>7.9799999999999992E-3</v>
      </c>
      <c r="T13" s="3"/>
      <c r="U13" s="3"/>
      <c r="V13" s="3"/>
      <c r="W13" s="3"/>
      <c r="X13" s="2">
        <v>1.3004583E-2</v>
      </c>
      <c r="Y13" s="2"/>
      <c r="Z13" s="2"/>
      <c r="AA13" s="2"/>
      <c r="AB13" s="2"/>
      <c r="AC13" s="2">
        <v>1.3144167E-2</v>
      </c>
      <c r="AD13" s="2"/>
      <c r="AE13" s="2"/>
      <c r="AF13" s="2"/>
      <c r="AG13" s="2"/>
      <c r="AH13" s="2">
        <v>1.3079583000000001E-2</v>
      </c>
      <c r="AI13" s="2"/>
      <c r="AJ13" s="2"/>
      <c r="AK13" s="2"/>
      <c r="AL13" s="2"/>
      <c r="AM13" s="2">
        <v>1.3070833E-2</v>
      </c>
      <c r="AN13" s="2"/>
      <c r="AO13" s="2"/>
      <c r="AP13" s="2"/>
      <c r="AQ13" s="2"/>
      <c r="AR13" s="2">
        <v>0.03</v>
      </c>
      <c r="AS13" s="2"/>
      <c r="AT13" s="2"/>
      <c r="AU13" s="2">
        <v>0.03</v>
      </c>
      <c r="AV13" s="2"/>
      <c r="AW13" s="2"/>
      <c r="AX13" s="2">
        <v>0.04</v>
      </c>
      <c r="AY13" s="2"/>
      <c r="AZ13" s="2"/>
      <c r="BA13" s="2">
        <v>0.05</v>
      </c>
      <c r="BB13" s="2"/>
      <c r="BC13" s="2"/>
      <c r="BD13" s="2">
        <v>5.2694583000000003E-2</v>
      </c>
      <c r="BE13" s="2"/>
      <c r="BF13" s="2">
        <v>6</v>
      </c>
      <c r="BG13" t="s">
        <v>29</v>
      </c>
    </row>
    <row r="14" spans="2:59">
      <c r="H14" s="3" t="b">
        <v>1</v>
      </c>
      <c r="I14" s="2">
        <v>2.9563889999999998E-3</v>
      </c>
      <c r="J14" s="3"/>
      <c r="K14" s="3"/>
      <c r="L14" s="3"/>
      <c r="M14" s="3"/>
      <c r="N14" s="3">
        <v>4.4070000000000003E-3</v>
      </c>
      <c r="O14" s="3"/>
      <c r="P14" s="3"/>
      <c r="Q14" s="3"/>
      <c r="R14" s="3"/>
      <c r="S14" s="2">
        <v>6.9633330000000004E-3</v>
      </c>
      <c r="T14" s="3"/>
      <c r="U14" s="3"/>
      <c r="V14" s="3"/>
      <c r="W14" s="3"/>
      <c r="X14" s="2">
        <v>1.1718332999999999E-2</v>
      </c>
      <c r="Y14" s="2"/>
      <c r="Z14" s="2"/>
      <c r="AA14" s="2"/>
      <c r="AB14" s="2"/>
      <c r="AC14" s="2">
        <v>1.1655E-2</v>
      </c>
      <c r="AD14" s="2"/>
      <c r="AE14" s="2"/>
      <c r="AF14" s="2"/>
      <c r="AG14" s="2"/>
      <c r="AH14" s="2">
        <v>1.1747222E-2</v>
      </c>
      <c r="AI14" s="2"/>
      <c r="AJ14" s="2"/>
      <c r="AK14" s="2"/>
      <c r="AL14" s="2"/>
      <c r="AM14" s="2">
        <v>1.1641667E-2</v>
      </c>
      <c r="AN14" s="2"/>
      <c r="AO14" s="2"/>
      <c r="AP14" s="2"/>
      <c r="AQ14" s="2"/>
      <c r="AR14" s="2">
        <v>0.02</v>
      </c>
      <c r="AS14" s="2"/>
      <c r="AT14" s="2"/>
      <c r="AU14" s="2">
        <v>0.02</v>
      </c>
      <c r="AV14" s="2"/>
      <c r="AW14" s="2"/>
      <c r="AX14" s="2">
        <v>0.03</v>
      </c>
      <c r="AY14" s="2"/>
      <c r="AZ14" s="2"/>
      <c r="BA14" s="2">
        <v>0.05</v>
      </c>
      <c r="BB14" s="2"/>
      <c r="BC14" s="2"/>
      <c r="BD14" s="2">
        <v>4.7044443999999998E-2</v>
      </c>
      <c r="BE14" s="2"/>
      <c r="BF14" s="2">
        <v>1</v>
      </c>
      <c r="BG14" t="s">
        <v>30</v>
      </c>
    </row>
    <row r="15" spans="2:59">
      <c r="H15" s="3" t="b">
        <v>1</v>
      </c>
      <c r="I15" s="2">
        <v>1.389167E-3</v>
      </c>
      <c r="J15" s="3"/>
      <c r="K15" s="3"/>
      <c r="L15" s="3"/>
      <c r="M15" s="3"/>
      <c r="N15" s="3">
        <v>2.039E-3</v>
      </c>
      <c r="O15" s="3"/>
      <c r="P15" s="3"/>
      <c r="Q15" s="3"/>
      <c r="R15" s="3"/>
      <c r="S15" s="2">
        <v>3.5599999999999998E-3</v>
      </c>
      <c r="T15" s="3"/>
      <c r="U15" s="3"/>
      <c r="V15" s="3"/>
      <c r="W15" s="3"/>
      <c r="X15" s="2">
        <v>5.6508330000000001E-3</v>
      </c>
      <c r="Y15" s="2"/>
      <c r="Z15" s="2"/>
      <c r="AA15" s="2"/>
      <c r="AB15" s="2"/>
      <c r="AC15" s="2">
        <v>5.5116669999999996E-3</v>
      </c>
      <c r="AD15" s="2"/>
      <c r="AE15" s="2"/>
      <c r="AF15" s="2"/>
      <c r="AG15" s="2"/>
      <c r="AH15" s="2">
        <v>5.5633330000000002E-3</v>
      </c>
      <c r="AI15" s="2"/>
      <c r="AJ15" s="2"/>
      <c r="AK15" s="2"/>
      <c r="AL15" s="2"/>
      <c r="AM15" s="2">
        <v>5.7400000000000003E-3</v>
      </c>
      <c r="AN15" s="2"/>
      <c r="AO15" s="2"/>
      <c r="AP15" s="2"/>
      <c r="AQ15" s="2"/>
      <c r="AR15" s="2">
        <v>0.01</v>
      </c>
      <c r="AS15" s="2"/>
      <c r="AT15" s="2"/>
      <c r="AU15" s="2">
        <v>0.01</v>
      </c>
      <c r="AV15" s="2"/>
      <c r="AW15" s="2"/>
      <c r="AX15" s="2">
        <v>0.02</v>
      </c>
      <c r="AY15" s="2"/>
      <c r="AZ15" s="2"/>
      <c r="BA15" s="2">
        <v>0.02</v>
      </c>
      <c r="BB15" s="2"/>
      <c r="BC15" s="2"/>
      <c r="BD15" s="2">
        <v>2.2593333E-2</v>
      </c>
      <c r="BE15" s="2"/>
    </row>
    <row r="16" spans="2:59">
      <c r="H16" s="3" t="b">
        <v>1</v>
      </c>
      <c r="I16" s="2">
        <v>8.0197199999999997E-4</v>
      </c>
      <c r="J16" s="3"/>
      <c r="K16" s="3"/>
      <c r="L16" s="3"/>
      <c r="M16" s="3"/>
      <c r="N16" s="3">
        <v>9.40787E-4</v>
      </c>
      <c r="O16" s="3"/>
      <c r="P16" s="3"/>
      <c r="Q16" s="3"/>
      <c r="R16" s="3"/>
      <c r="S16" s="2">
        <v>1.495253E-3</v>
      </c>
      <c r="T16" s="3"/>
      <c r="U16" s="3"/>
      <c r="V16" s="3"/>
      <c r="W16" s="3"/>
      <c r="X16" s="2">
        <v>2.488868E-3</v>
      </c>
      <c r="Y16" s="2"/>
      <c r="Z16" s="2"/>
      <c r="AA16" s="2"/>
      <c r="AB16" s="2"/>
      <c r="AC16" s="2">
        <v>2.4748270000000002E-3</v>
      </c>
      <c r="AD16" s="2"/>
      <c r="AE16" s="2"/>
      <c r="AF16" s="2"/>
      <c r="AG16" s="2"/>
      <c r="AH16" s="2">
        <v>2.4588190000000001E-3</v>
      </c>
      <c r="AI16" s="2"/>
      <c r="AJ16" s="2"/>
      <c r="AK16" s="2"/>
      <c r="AL16" s="2"/>
      <c r="AM16" s="2">
        <v>2.470599E-3</v>
      </c>
      <c r="AN16" s="2"/>
      <c r="AO16" s="2"/>
      <c r="AP16" s="2"/>
      <c r="AQ16" s="2"/>
      <c r="AR16" s="2">
        <v>0</v>
      </c>
      <c r="AS16" s="2"/>
      <c r="AT16" s="2"/>
      <c r="AU16" s="2">
        <v>0</v>
      </c>
      <c r="AV16" s="2"/>
      <c r="AW16" s="2"/>
      <c r="AX16" s="2">
        <v>0.01</v>
      </c>
      <c r="AY16" s="2"/>
      <c r="AZ16" s="2"/>
      <c r="BA16" s="2">
        <v>0.01</v>
      </c>
      <c r="BB16" s="2"/>
      <c r="BC16" s="2"/>
      <c r="BD16" s="2">
        <v>9.8865459999999995E-3</v>
      </c>
      <c r="BE16" s="2"/>
    </row>
    <row r="17" spans="3:57">
      <c r="H17" s="3" t="b">
        <v>0</v>
      </c>
      <c r="I17" s="2">
        <v>1.05E-7</v>
      </c>
      <c r="J17" s="3"/>
      <c r="K17" s="3"/>
      <c r="L17" s="3"/>
      <c r="M17" s="3"/>
      <c r="N17" s="3">
        <v>3.8200000000000001E-7</v>
      </c>
      <c r="O17" s="3"/>
      <c r="P17" s="3"/>
      <c r="Q17" s="3"/>
      <c r="R17" s="3"/>
      <c r="S17" s="2">
        <v>6.3300000000000002E-7</v>
      </c>
      <c r="T17" s="3"/>
      <c r="U17" s="3"/>
      <c r="V17" s="3"/>
      <c r="W17" s="3"/>
      <c r="X17" s="2">
        <v>8.4200000000000005E-7</v>
      </c>
      <c r="Y17" s="2"/>
      <c r="Z17" s="2"/>
      <c r="AA17" s="2"/>
      <c r="AB17" s="2"/>
      <c r="AC17" s="2">
        <v>8.4200000000000005E-7</v>
      </c>
      <c r="AD17" s="2"/>
      <c r="AE17" s="2"/>
      <c r="AF17" s="2"/>
      <c r="AG17" s="2"/>
      <c r="AH17" s="2">
        <v>1.1599999999999999E-6</v>
      </c>
      <c r="AI17" s="2"/>
      <c r="AJ17" s="2"/>
      <c r="AK17" s="2"/>
      <c r="AL17" s="2"/>
      <c r="AM17" s="2">
        <v>1.0499999999999999E-6</v>
      </c>
      <c r="AN17" s="2"/>
      <c r="AO17" s="2"/>
      <c r="AP17" s="2"/>
      <c r="AQ17" s="2"/>
      <c r="AR17" s="2">
        <v>0</v>
      </c>
      <c r="AS17" s="2"/>
      <c r="AT17" s="2"/>
      <c r="AU17" s="2">
        <v>0</v>
      </c>
      <c r="AV17" s="2"/>
      <c r="AW17" s="2"/>
      <c r="AX17" s="2">
        <v>0</v>
      </c>
      <c r="AY17" s="2"/>
      <c r="AZ17" s="2"/>
      <c r="BA17" s="2">
        <v>0</v>
      </c>
      <c r="BB17" s="2"/>
      <c r="BC17" s="2"/>
      <c r="BD17" s="2">
        <v>4.0999999999999997E-6</v>
      </c>
      <c r="BE17" s="2"/>
    </row>
    <row r="18" spans="3:57">
      <c r="H18" s="3" t="b">
        <v>1</v>
      </c>
      <c r="I18" s="2">
        <v>0</v>
      </c>
      <c r="J18" s="3"/>
      <c r="K18" s="3"/>
      <c r="L18" s="3"/>
      <c r="M18" s="3"/>
      <c r="N18" s="3">
        <v>0</v>
      </c>
      <c r="O18" s="3"/>
      <c r="P18" s="3"/>
      <c r="Q18" s="3"/>
      <c r="R18" s="3"/>
      <c r="S18" s="2">
        <v>0</v>
      </c>
      <c r="T18" s="3"/>
      <c r="U18" s="3"/>
      <c r="V18" s="3"/>
      <c r="W18" s="3"/>
      <c r="X18" s="2">
        <v>0</v>
      </c>
      <c r="Y18" s="2"/>
      <c r="Z18" s="2"/>
      <c r="AA18" s="2"/>
      <c r="AB18" s="2"/>
      <c r="AC18" s="2">
        <v>0</v>
      </c>
      <c r="AD18" s="2"/>
      <c r="AE18" s="2"/>
      <c r="AF18" s="2"/>
      <c r="AG18" s="2"/>
      <c r="AH18" s="2">
        <v>0</v>
      </c>
      <c r="AI18" s="2"/>
      <c r="AJ18" s="2"/>
      <c r="AK18" s="2"/>
      <c r="AL18" s="2"/>
      <c r="AM18" s="2">
        <v>0</v>
      </c>
      <c r="AN18" s="2"/>
      <c r="AO18" s="2"/>
      <c r="AP18" s="2"/>
      <c r="AQ18" s="2"/>
      <c r="AR18" s="2">
        <v>0</v>
      </c>
      <c r="AS18" s="2"/>
      <c r="AT18" s="2"/>
      <c r="AU18" s="2">
        <v>0</v>
      </c>
      <c r="AV18" s="2"/>
      <c r="AW18" s="2"/>
      <c r="AX18" s="2">
        <v>0</v>
      </c>
      <c r="AY18" s="2"/>
      <c r="AZ18" s="2"/>
      <c r="BA18" s="2">
        <v>0</v>
      </c>
      <c r="BB18" s="2"/>
      <c r="BC18" s="2"/>
      <c r="BD18" s="2">
        <v>0</v>
      </c>
      <c r="BE18" s="2"/>
    </row>
    <row r="19" spans="3:57">
      <c r="H19" s="3" t="b">
        <v>1</v>
      </c>
      <c r="I19" s="2">
        <v>0</v>
      </c>
      <c r="J19" s="3"/>
      <c r="K19" s="3"/>
      <c r="L19" s="3"/>
      <c r="M19" s="3"/>
      <c r="N19" s="3">
        <v>0</v>
      </c>
      <c r="O19" s="3"/>
      <c r="P19" s="3"/>
      <c r="Q19" s="3"/>
      <c r="R19" s="3"/>
      <c r="S19" s="2">
        <v>0</v>
      </c>
      <c r="T19" s="3"/>
      <c r="U19" s="3"/>
      <c r="V19" s="3"/>
      <c r="W19" s="3"/>
      <c r="X19" s="2">
        <v>0</v>
      </c>
      <c r="Y19" s="2"/>
      <c r="Z19" s="2"/>
      <c r="AA19" s="2"/>
      <c r="AB19" s="2"/>
      <c r="AC19" s="2">
        <v>0</v>
      </c>
      <c r="AD19" s="2"/>
      <c r="AE19" s="2"/>
      <c r="AF19" s="2"/>
      <c r="AG19" s="2"/>
      <c r="AH19" s="2">
        <v>0</v>
      </c>
      <c r="AI19" s="2"/>
      <c r="AJ19" s="2"/>
      <c r="AK19" s="2"/>
      <c r="AL19" s="2"/>
      <c r="AM19" s="2">
        <v>0</v>
      </c>
      <c r="AN19" s="2"/>
      <c r="AO19" s="2"/>
      <c r="AP19" s="2"/>
      <c r="AQ19" s="2"/>
      <c r="AR19" s="2">
        <v>0</v>
      </c>
      <c r="AS19" s="2"/>
      <c r="AT19" s="2"/>
      <c r="AU19" s="2">
        <v>0</v>
      </c>
      <c r="AV19" s="2"/>
      <c r="AW19" s="2"/>
      <c r="AX19" s="2">
        <v>0</v>
      </c>
      <c r="AY19" s="2"/>
      <c r="AZ19" s="2"/>
      <c r="BA19" s="2">
        <v>0</v>
      </c>
      <c r="BB19" s="2"/>
      <c r="BC19" s="2"/>
      <c r="BD19" s="2">
        <v>0</v>
      </c>
      <c r="BE19" s="2"/>
    </row>
    <row r="20" spans="3:57">
      <c r="C20" t="s">
        <v>21</v>
      </c>
      <c r="D20">
        <v>0</v>
      </c>
      <c r="E20" s="1">
        <v>42746</v>
      </c>
      <c r="F20" s="1"/>
      <c r="G20" s="1"/>
      <c r="H20" s="3" t="b">
        <v>0</v>
      </c>
      <c r="I20" s="2">
        <v>3.8761939999999999E-3</v>
      </c>
      <c r="J20" s="2">
        <f>SUM(I20:I28)/9</f>
        <v>5.2518777777777771E-4</v>
      </c>
      <c r="K20" s="3"/>
      <c r="L20" s="3"/>
      <c r="M20" s="3"/>
      <c r="N20" s="3">
        <v>1.0967414999999999E-2</v>
      </c>
      <c r="O20" s="2">
        <f>SUM(N20:N28)/9</f>
        <v>3.3215272222222223E-3</v>
      </c>
      <c r="P20" s="3"/>
      <c r="Q20" s="3"/>
      <c r="R20" s="3"/>
      <c r="S20" s="2">
        <v>1.9222110000000001E-2</v>
      </c>
      <c r="T20" s="2">
        <f>SUM(S20:S28)/9</f>
        <v>3.9185654444444445E-3</v>
      </c>
      <c r="U20" s="3"/>
      <c r="V20" s="3"/>
      <c r="W20" s="3"/>
      <c r="X20" s="2">
        <v>1.2310609E-2</v>
      </c>
      <c r="Y20" s="2">
        <f>SUM(X20:X28)/9</f>
        <v>1.4868774444444445E-3</v>
      </c>
      <c r="Z20" s="2"/>
      <c r="AA20" s="2"/>
      <c r="AB20" s="2"/>
      <c r="AC20" s="2">
        <v>1.2919899E-2</v>
      </c>
      <c r="AD20" s="2">
        <f>SUM(AC20:AC28)/9</f>
        <v>1.6953810000000001E-3</v>
      </c>
      <c r="AE20" s="2"/>
      <c r="AF20" s="2"/>
      <c r="AG20" s="2"/>
      <c r="AH20" s="2">
        <v>1.2971447000000001E-2</v>
      </c>
      <c r="AI20" s="2">
        <f>SUM(AH20:AH28)/9</f>
        <v>1.7090388888888891E-3</v>
      </c>
      <c r="AJ20" s="2"/>
      <c r="AK20" s="2"/>
      <c r="AL20" s="2"/>
      <c r="AM20" s="2">
        <v>1.2421694E-2</v>
      </c>
      <c r="AN20" s="2">
        <f>SUM(AM20:AM28)/9</f>
        <v>1.5394497777777778E-3</v>
      </c>
      <c r="AO20" s="2"/>
      <c r="AP20" s="2"/>
      <c r="AQ20" s="2"/>
      <c r="AR20" s="2">
        <v>0.02</v>
      </c>
      <c r="AS20" s="2">
        <v>0</v>
      </c>
      <c r="AT20" s="2"/>
      <c r="AU20" s="2">
        <v>0.02</v>
      </c>
      <c r="AV20" s="2"/>
      <c r="AW20" s="2"/>
      <c r="AX20" s="2">
        <v>0.04</v>
      </c>
      <c r="AY20" s="2">
        <v>0</v>
      </c>
      <c r="AZ20" s="2"/>
      <c r="BA20" s="2">
        <v>0.05</v>
      </c>
      <c r="BB20" s="2">
        <v>0.01</v>
      </c>
      <c r="BC20" s="2"/>
      <c r="BD20" s="2">
        <v>4.8979608000000001E-2</v>
      </c>
      <c r="BE20" s="2"/>
    </row>
    <row r="21" spans="3:57">
      <c r="H21" s="3" t="b">
        <v>1</v>
      </c>
      <c r="I21" s="2">
        <v>1.9578099999999999E-4</v>
      </c>
      <c r="J21" s="3"/>
      <c r="K21" s="3"/>
      <c r="L21" s="3"/>
      <c r="M21" s="3"/>
      <c r="N21" s="3">
        <v>7.006165E-3</v>
      </c>
      <c r="O21" s="3"/>
      <c r="P21" s="3"/>
      <c r="Q21" s="3"/>
      <c r="R21" s="3"/>
      <c r="S21" s="2">
        <v>3.030638E-3</v>
      </c>
      <c r="T21" s="3"/>
      <c r="U21" s="3"/>
      <c r="V21" s="3"/>
      <c r="W21" s="3"/>
      <c r="X21" s="2">
        <v>7.6699999999999994E-6</v>
      </c>
      <c r="Y21" s="2"/>
      <c r="Z21" s="2"/>
      <c r="AA21" s="2"/>
      <c r="AB21" s="2"/>
      <c r="AC21" s="2">
        <v>5.6753999999999995E-4</v>
      </c>
      <c r="AD21" s="2"/>
      <c r="AE21" s="2"/>
      <c r="AF21" s="2"/>
      <c r="AG21" s="2"/>
      <c r="AH21" s="2">
        <v>5.6982300000000001E-4</v>
      </c>
      <c r="AI21" s="2"/>
      <c r="AJ21" s="2"/>
      <c r="AK21" s="2"/>
      <c r="AL21" s="2"/>
      <c r="AM21" s="2">
        <v>1.63497E-4</v>
      </c>
      <c r="AN21" s="2"/>
      <c r="AO21" s="2"/>
      <c r="AP21" s="2"/>
      <c r="AQ21" s="2"/>
      <c r="AR21" s="2">
        <v>0</v>
      </c>
      <c r="AS21" s="2"/>
      <c r="AT21" s="2"/>
      <c r="AU21" s="2">
        <v>0</v>
      </c>
      <c r="AV21" s="2"/>
      <c r="AW21" s="2"/>
      <c r="AX21" s="2">
        <v>0</v>
      </c>
      <c r="AY21" s="2"/>
      <c r="AZ21" s="2"/>
      <c r="BA21" s="2">
        <v>0</v>
      </c>
      <c r="BB21" s="2"/>
      <c r="BC21" s="2"/>
      <c r="BD21" s="2">
        <v>3.3300000000000003E-5</v>
      </c>
      <c r="BE21" s="2"/>
    </row>
    <row r="22" spans="3:57">
      <c r="H22" s="3" t="b">
        <v>0</v>
      </c>
      <c r="I22" s="2">
        <v>6.0691499999999997E-4</v>
      </c>
      <c r="J22" s="3"/>
      <c r="K22" s="3"/>
      <c r="L22" s="3"/>
      <c r="M22" s="3"/>
      <c r="N22" s="3">
        <v>6.3527840000000002E-3</v>
      </c>
      <c r="O22" s="3"/>
      <c r="P22" s="3"/>
      <c r="Q22" s="3"/>
      <c r="R22" s="3"/>
      <c r="S22" s="2">
        <v>1.2172372000000001E-2</v>
      </c>
      <c r="T22" s="3"/>
      <c r="U22" s="3"/>
      <c r="V22" s="3"/>
      <c r="W22" s="3"/>
      <c r="X22" s="2">
        <v>1.0599590000000001E-3</v>
      </c>
      <c r="Y22" s="2"/>
      <c r="Z22" s="2"/>
      <c r="AA22" s="2"/>
      <c r="AB22" s="2"/>
      <c r="AC22" s="2">
        <v>1.65026E-3</v>
      </c>
      <c r="AD22" s="2"/>
      <c r="AE22" s="2"/>
      <c r="AF22" s="2"/>
      <c r="AG22" s="2"/>
      <c r="AH22" s="2">
        <v>1.7182499999999999E-3</v>
      </c>
      <c r="AI22" s="2"/>
      <c r="AJ22" s="2"/>
      <c r="AK22" s="2"/>
      <c r="AL22" s="2"/>
      <c r="AM22" s="2">
        <v>1.2397790000000001E-3</v>
      </c>
      <c r="AN22" s="2"/>
      <c r="AO22" s="2"/>
      <c r="AP22" s="2"/>
      <c r="AQ22" s="2"/>
      <c r="AR22" s="2">
        <v>0</v>
      </c>
      <c r="AS22" s="2"/>
      <c r="AT22" s="2"/>
      <c r="AU22" s="2">
        <v>0</v>
      </c>
      <c r="AV22" s="2"/>
      <c r="AW22" s="2"/>
      <c r="AX22" s="2">
        <v>0</v>
      </c>
      <c r="AY22" s="2"/>
      <c r="AZ22" s="2"/>
      <c r="BA22" s="2">
        <v>0</v>
      </c>
      <c r="BB22" s="2"/>
      <c r="BC22" s="2"/>
      <c r="BD22" s="2">
        <v>4.1054500000000001E-3</v>
      </c>
      <c r="BE22" s="2"/>
    </row>
    <row r="23" spans="3:57">
      <c r="H23" s="3" t="b">
        <v>0</v>
      </c>
      <c r="I23" s="2">
        <v>3.6500000000000002E-6</v>
      </c>
      <c r="J23" s="3"/>
      <c r="K23" s="3"/>
      <c r="L23" s="3"/>
      <c r="M23" s="3"/>
      <c r="N23" s="3">
        <v>2.1630949999999999E-3</v>
      </c>
      <c r="O23" s="3"/>
      <c r="P23" s="3"/>
      <c r="Q23" s="3"/>
      <c r="R23" s="3"/>
      <c r="S23" s="2">
        <v>2.1213699999999999E-4</v>
      </c>
      <c r="T23" s="3"/>
      <c r="U23" s="3"/>
      <c r="V23" s="3"/>
      <c r="W23" s="3"/>
      <c r="X23" s="2">
        <v>0</v>
      </c>
      <c r="Y23" s="2"/>
      <c r="Z23" s="2"/>
      <c r="AA23" s="2"/>
      <c r="AB23" s="2"/>
      <c r="AC23" s="2">
        <v>5.0599999999999998E-6</v>
      </c>
      <c r="AD23" s="2"/>
      <c r="AE23" s="2"/>
      <c r="AF23" s="2"/>
      <c r="AG23" s="2"/>
      <c r="AH23" s="2">
        <v>3.3699999999999999E-6</v>
      </c>
      <c r="AI23" s="2"/>
      <c r="AJ23" s="2"/>
      <c r="AK23" s="2"/>
      <c r="AL23" s="2"/>
      <c r="AM23" s="2">
        <v>1.4000000000000001E-7</v>
      </c>
      <c r="AN23" s="2"/>
      <c r="AO23" s="2"/>
      <c r="AP23" s="2"/>
      <c r="AQ23" s="2"/>
      <c r="AR23" s="2">
        <v>0</v>
      </c>
      <c r="AS23" s="2"/>
      <c r="AT23" s="2"/>
      <c r="AU23" s="2">
        <v>0</v>
      </c>
      <c r="AV23" s="2"/>
      <c r="AW23" s="2"/>
      <c r="AX23" s="2">
        <v>0</v>
      </c>
      <c r="AY23" s="2"/>
      <c r="AZ23" s="2"/>
      <c r="BA23" s="2">
        <v>0</v>
      </c>
      <c r="BB23" s="2"/>
      <c r="BC23" s="2"/>
      <c r="BD23" s="2">
        <v>0</v>
      </c>
      <c r="BE23" s="2"/>
    </row>
    <row r="24" spans="3:57">
      <c r="H24" s="3" t="b">
        <v>1</v>
      </c>
      <c r="I24" s="2">
        <v>5.0499999999999999E-6</v>
      </c>
      <c r="J24" s="3"/>
      <c r="K24" s="3"/>
      <c r="L24" s="3"/>
      <c r="M24" s="3"/>
      <c r="N24" s="3">
        <v>1.985774E-3</v>
      </c>
      <c r="O24" s="3"/>
      <c r="P24" s="3"/>
      <c r="Q24" s="3"/>
      <c r="R24" s="3"/>
      <c r="S24" s="2">
        <v>1.6144299999999999E-4</v>
      </c>
      <c r="T24" s="3"/>
      <c r="U24" s="3"/>
      <c r="V24" s="3"/>
      <c r="W24" s="3"/>
      <c r="X24" s="2">
        <v>0</v>
      </c>
      <c r="Y24" s="2"/>
      <c r="Z24" s="2"/>
      <c r="AA24" s="2"/>
      <c r="AB24" s="2"/>
      <c r="AC24" s="2">
        <v>6.9E-6</v>
      </c>
      <c r="AD24" s="2"/>
      <c r="AE24" s="2"/>
      <c r="AF24" s="2"/>
      <c r="AG24" s="2"/>
      <c r="AH24" s="2">
        <v>5.8900000000000004E-6</v>
      </c>
      <c r="AI24" s="2"/>
      <c r="AJ24" s="2"/>
      <c r="AK24" s="2"/>
      <c r="AL24" s="2"/>
      <c r="AM24" s="2">
        <v>3.3799999999999998E-7</v>
      </c>
      <c r="AN24" s="2"/>
      <c r="AO24" s="2"/>
      <c r="AP24" s="2"/>
      <c r="AQ24" s="2"/>
      <c r="AR24" s="2">
        <v>0</v>
      </c>
      <c r="AS24" s="2"/>
      <c r="AT24" s="2"/>
      <c r="AU24" s="2">
        <v>0</v>
      </c>
      <c r="AV24" s="2"/>
      <c r="AW24" s="2"/>
      <c r="AX24" s="2">
        <v>0</v>
      </c>
      <c r="AY24" s="2"/>
      <c r="AZ24" s="2"/>
      <c r="BA24" s="2">
        <v>0</v>
      </c>
      <c r="BB24" s="2"/>
      <c r="BC24" s="2"/>
      <c r="BD24" s="2">
        <v>0</v>
      </c>
      <c r="BE24" s="2"/>
    </row>
    <row r="25" spans="3:57">
      <c r="H25" s="3" t="b">
        <v>1</v>
      </c>
      <c r="I25" s="2">
        <v>2.7800000000000001E-5</v>
      </c>
      <c r="J25" s="3"/>
      <c r="K25" s="3"/>
      <c r="L25" s="3"/>
      <c r="M25" s="3"/>
      <c r="N25" s="3">
        <v>1.223418E-3</v>
      </c>
      <c r="O25" s="3"/>
      <c r="P25" s="3"/>
      <c r="Q25" s="3"/>
      <c r="R25" s="3"/>
      <c r="S25" s="2">
        <v>3.8005899999999997E-4</v>
      </c>
      <c r="T25" s="3"/>
      <c r="U25" s="3"/>
      <c r="V25" s="3"/>
      <c r="W25" s="3"/>
      <c r="X25" s="2">
        <v>7.5899999999999995E-7</v>
      </c>
      <c r="Y25" s="2"/>
      <c r="Z25" s="2"/>
      <c r="AA25" s="2"/>
      <c r="AB25" s="2"/>
      <c r="AC25" s="2">
        <v>6.4499999999999996E-5</v>
      </c>
      <c r="AD25" s="2"/>
      <c r="AE25" s="2"/>
      <c r="AF25" s="2"/>
      <c r="AG25" s="2"/>
      <c r="AH25" s="2">
        <v>6.6000000000000005E-5</v>
      </c>
      <c r="AI25" s="2"/>
      <c r="AJ25" s="2"/>
      <c r="AK25" s="2"/>
      <c r="AL25" s="2"/>
      <c r="AM25" s="2">
        <v>1.6500000000000001E-5</v>
      </c>
      <c r="AN25" s="2"/>
      <c r="AO25" s="2"/>
      <c r="AP25" s="2"/>
      <c r="AQ25" s="2"/>
      <c r="AR25" s="2">
        <v>0</v>
      </c>
      <c r="AS25" s="2"/>
      <c r="AT25" s="2"/>
      <c r="AU25" s="2">
        <v>0</v>
      </c>
      <c r="AV25" s="2"/>
      <c r="AW25" s="2"/>
      <c r="AX25" s="2">
        <v>0</v>
      </c>
      <c r="AY25" s="2"/>
      <c r="AZ25" s="2"/>
      <c r="BA25" s="2">
        <v>0</v>
      </c>
      <c r="BB25" s="2"/>
      <c r="BC25" s="2"/>
      <c r="BD25" s="2">
        <v>1.99E-6</v>
      </c>
      <c r="BE25" s="2"/>
    </row>
    <row r="26" spans="3:57">
      <c r="H26" s="3" t="b">
        <v>1</v>
      </c>
      <c r="I26" s="2">
        <v>1.13E-5</v>
      </c>
      <c r="J26" s="3"/>
      <c r="K26" s="3"/>
      <c r="L26" s="3"/>
      <c r="M26" s="3"/>
      <c r="N26" s="3">
        <v>1.77567E-4</v>
      </c>
      <c r="O26" s="3"/>
      <c r="P26" s="3"/>
      <c r="Q26" s="3"/>
      <c r="R26" s="3"/>
      <c r="S26" s="2">
        <v>8.6299999999999997E-5</v>
      </c>
      <c r="T26" s="3"/>
      <c r="U26" s="3"/>
      <c r="V26" s="3"/>
      <c r="W26" s="3"/>
      <c r="X26" s="2">
        <v>2.9000000000000002E-6</v>
      </c>
      <c r="Y26" s="2"/>
      <c r="Z26" s="2"/>
      <c r="AA26" s="2"/>
      <c r="AB26" s="2"/>
      <c r="AC26" s="2">
        <v>4.4100000000000001E-5</v>
      </c>
      <c r="AD26" s="2"/>
      <c r="AE26" s="2"/>
      <c r="AF26" s="2"/>
      <c r="AG26" s="2"/>
      <c r="AH26" s="2">
        <v>4.6400000000000003E-5</v>
      </c>
      <c r="AI26" s="2"/>
      <c r="AJ26" s="2"/>
      <c r="AK26" s="2"/>
      <c r="AL26" s="2"/>
      <c r="AM26" s="2">
        <v>1.31E-5</v>
      </c>
      <c r="AN26" s="2"/>
      <c r="AO26" s="2"/>
      <c r="AP26" s="2"/>
      <c r="AQ26" s="2"/>
      <c r="AR26" s="2">
        <v>0</v>
      </c>
      <c r="AS26" s="2"/>
      <c r="AT26" s="2"/>
      <c r="AU26" s="2">
        <v>0</v>
      </c>
      <c r="AV26" s="2"/>
      <c r="AW26" s="2"/>
      <c r="AX26" s="2">
        <v>0</v>
      </c>
      <c r="AY26" s="2"/>
      <c r="AZ26" s="2"/>
      <c r="BA26" s="2">
        <v>0</v>
      </c>
      <c r="BB26" s="2"/>
      <c r="BC26" s="2"/>
      <c r="BD26" s="2">
        <v>1.4100000000000001E-5</v>
      </c>
      <c r="BE26" s="2"/>
    </row>
    <row r="27" spans="3:57">
      <c r="H27" s="3" t="b">
        <v>1</v>
      </c>
      <c r="I27" s="2">
        <v>0</v>
      </c>
      <c r="J27" s="3"/>
      <c r="K27" s="3"/>
      <c r="L27" s="3"/>
      <c r="M27" s="3"/>
      <c r="N27" s="3">
        <v>1.73E-5</v>
      </c>
      <c r="O27" s="3"/>
      <c r="P27" s="3"/>
      <c r="Q27" s="3"/>
      <c r="R27" s="3"/>
      <c r="S27" s="2">
        <v>2.03E-6</v>
      </c>
      <c r="T27" s="3"/>
      <c r="U27" s="3"/>
      <c r="V27" s="3"/>
      <c r="W27" s="3"/>
      <c r="X27" s="2">
        <v>0</v>
      </c>
      <c r="Y27" s="2"/>
      <c r="Z27" s="2"/>
      <c r="AA27" s="2"/>
      <c r="AB27" s="2"/>
      <c r="AC27" s="2">
        <v>1.6999999999999999E-7</v>
      </c>
      <c r="AD27" s="2"/>
      <c r="AE27" s="2"/>
      <c r="AF27" s="2"/>
      <c r="AG27" s="2"/>
      <c r="AH27" s="2">
        <v>1.6999999999999999E-7</v>
      </c>
      <c r="AI27" s="2"/>
      <c r="AJ27" s="2"/>
      <c r="AK27" s="2"/>
      <c r="AL27" s="2"/>
      <c r="AM27" s="2">
        <v>0</v>
      </c>
      <c r="AN27" s="2"/>
      <c r="AO27" s="2"/>
      <c r="AP27" s="2"/>
      <c r="AQ27" s="2"/>
      <c r="AR27" s="2">
        <v>0</v>
      </c>
      <c r="AS27" s="2"/>
      <c r="AT27" s="2"/>
      <c r="AU27" s="2">
        <v>0</v>
      </c>
      <c r="AV27" s="2"/>
      <c r="AW27" s="2"/>
      <c r="AX27" s="2">
        <v>0</v>
      </c>
      <c r="AY27" s="2"/>
      <c r="AZ27" s="2"/>
      <c r="BA27" s="2">
        <v>0</v>
      </c>
      <c r="BB27" s="2"/>
      <c r="BC27" s="2"/>
      <c r="BD27" s="2">
        <v>0</v>
      </c>
      <c r="BE27" s="2"/>
    </row>
    <row r="28" spans="3:57">
      <c r="H28" s="3" t="b">
        <v>1</v>
      </c>
      <c r="I28" s="2">
        <v>0</v>
      </c>
      <c r="J28" s="3"/>
      <c r="K28" s="3"/>
      <c r="L28" s="3"/>
      <c r="M28" s="3"/>
      <c r="N28" s="3">
        <v>2.2700000000000001E-7</v>
      </c>
      <c r="O28" s="3"/>
      <c r="P28" s="3"/>
      <c r="Q28" s="3"/>
      <c r="R28" s="3"/>
      <c r="S28" s="2">
        <v>0</v>
      </c>
      <c r="T28" s="3"/>
      <c r="U28" s="3"/>
      <c r="V28" s="3"/>
      <c r="W28" s="3"/>
      <c r="X28" s="2">
        <v>0</v>
      </c>
      <c r="Y28" s="2"/>
      <c r="Z28" s="2"/>
      <c r="AA28" s="2"/>
      <c r="AB28" s="2"/>
      <c r="AC28" s="2">
        <v>0</v>
      </c>
      <c r="AD28" s="2"/>
      <c r="AE28" s="2"/>
      <c r="AF28" s="2"/>
      <c r="AG28" s="2"/>
      <c r="AH28" s="2">
        <v>0</v>
      </c>
      <c r="AI28" s="2"/>
      <c r="AJ28" s="2"/>
      <c r="AK28" s="2"/>
      <c r="AL28" s="2"/>
      <c r="AM28" s="2">
        <v>0</v>
      </c>
      <c r="AN28" s="2"/>
      <c r="AO28" s="2"/>
      <c r="AP28" s="2"/>
      <c r="AQ28" s="2"/>
      <c r="AR28" s="2">
        <v>0</v>
      </c>
      <c r="AS28" s="2"/>
      <c r="AT28" s="2"/>
      <c r="AU28" s="2">
        <v>0</v>
      </c>
      <c r="AV28" s="2"/>
      <c r="AW28" s="2"/>
      <c r="AX28" s="2">
        <v>0</v>
      </c>
      <c r="AY28" s="2"/>
      <c r="AZ28" s="2"/>
      <c r="BA28" s="2">
        <v>0</v>
      </c>
      <c r="BB28" s="2"/>
      <c r="BC28" s="2"/>
      <c r="BD28" s="2">
        <v>0</v>
      </c>
      <c r="BE28" s="2"/>
    </row>
    <row r="29" spans="3:57">
      <c r="C29" t="s">
        <v>21</v>
      </c>
      <c r="D29">
        <v>0</v>
      </c>
      <c r="E29" s="1">
        <v>42747</v>
      </c>
      <c r="F29" s="1"/>
      <c r="G29" s="1"/>
      <c r="H29" s="3" t="b">
        <v>1</v>
      </c>
      <c r="I29" s="2">
        <v>6.261572E-3</v>
      </c>
      <c r="J29" s="2">
        <f>SUM(I29:I37)/9</f>
        <v>1.5323813333333334E-3</v>
      </c>
      <c r="K29" s="3"/>
      <c r="L29" s="3"/>
      <c r="M29" s="3"/>
      <c r="N29" s="3">
        <v>1.5536019E-2</v>
      </c>
      <c r="O29" s="2">
        <f>SUM(N29:N37)/9</f>
        <v>5.5682258888888891E-3</v>
      </c>
      <c r="P29" s="3"/>
      <c r="Q29" s="3"/>
      <c r="R29" s="3"/>
      <c r="S29" s="2">
        <v>2.4344235999999998E-2</v>
      </c>
      <c r="T29" s="2">
        <f>SUM(S29:S37)/9</f>
        <v>5.3217819999999997E-3</v>
      </c>
      <c r="U29" s="3"/>
      <c r="V29" s="3"/>
      <c r="W29" s="3"/>
      <c r="X29" s="2">
        <v>2.6237458000000002E-2</v>
      </c>
      <c r="Y29" s="2">
        <f>SUM(X29:X37)/9</f>
        <v>6.0701098888888885E-3</v>
      </c>
      <c r="Z29" s="2"/>
      <c r="AA29" s="2"/>
      <c r="AB29" s="2"/>
      <c r="AC29" s="2">
        <v>2.7541972000000001E-2</v>
      </c>
      <c r="AD29" s="2">
        <f>SUM(AC29:AC37)/9</f>
        <v>6.5334110000000003E-3</v>
      </c>
      <c r="AE29" s="2"/>
      <c r="AF29" s="2"/>
      <c r="AG29" s="2"/>
      <c r="AH29" s="2">
        <v>2.7506963999999998E-2</v>
      </c>
      <c r="AI29" s="2">
        <f>SUM(AH29:AH37)/9</f>
        <v>6.5333818888888874E-3</v>
      </c>
      <c r="AJ29" s="2"/>
      <c r="AK29" s="2"/>
      <c r="AL29" s="2"/>
      <c r="AM29" s="2">
        <v>2.6755694999999999E-2</v>
      </c>
      <c r="AN29" s="2">
        <f>SUM(AM29:AM37)/9</f>
        <v>6.2574038888888886E-3</v>
      </c>
      <c r="AO29" s="2"/>
      <c r="AP29" s="2"/>
      <c r="AQ29" s="2"/>
      <c r="AR29" s="2">
        <v>0.05</v>
      </c>
      <c r="AS29" s="2">
        <v>0.01</v>
      </c>
      <c r="AT29" s="2"/>
      <c r="AU29" s="2">
        <v>0.05</v>
      </c>
      <c r="AV29" s="2"/>
      <c r="AW29" s="2"/>
      <c r="AX29" s="2">
        <v>0.08</v>
      </c>
      <c r="AY29" s="2">
        <v>0.02</v>
      </c>
      <c r="AZ29" s="2"/>
      <c r="BA29" s="2">
        <v>0.11</v>
      </c>
      <c r="BB29" s="2">
        <v>0.02</v>
      </c>
      <c r="BC29" s="2"/>
      <c r="BD29" s="2">
        <v>0.105094426</v>
      </c>
      <c r="BE29" s="2"/>
    </row>
    <row r="30" spans="3:57">
      <c r="H30" s="3" t="b">
        <v>1</v>
      </c>
      <c r="I30" s="2">
        <v>2.6199999999999999E-6</v>
      </c>
      <c r="J30" s="3"/>
      <c r="K30" s="3"/>
      <c r="L30" s="3"/>
      <c r="M30" s="3"/>
      <c r="N30" s="3">
        <v>3.6383520000000001E-3</v>
      </c>
      <c r="O30" s="3"/>
      <c r="P30" s="3"/>
      <c r="Q30" s="3"/>
      <c r="R30" s="3"/>
      <c r="S30" s="2">
        <v>1.1114400000000001E-4</v>
      </c>
      <c r="T30" s="3"/>
      <c r="U30" s="3"/>
      <c r="V30" s="3"/>
      <c r="W30" s="3"/>
      <c r="X30" s="2">
        <v>6.5099999999999999E-7</v>
      </c>
      <c r="Y30" s="2"/>
      <c r="Z30" s="2"/>
      <c r="AA30" s="2"/>
      <c r="AB30" s="2"/>
      <c r="AC30" s="2">
        <v>2.83E-6</v>
      </c>
      <c r="AD30" s="2"/>
      <c r="AE30" s="2"/>
      <c r="AF30" s="2"/>
      <c r="AG30" s="2"/>
      <c r="AH30" s="2">
        <v>4.3599999999999999E-7</v>
      </c>
      <c r="AI30" s="2"/>
      <c r="AJ30" s="2"/>
      <c r="AK30" s="2"/>
      <c r="AL30" s="2"/>
      <c r="AM30" s="2">
        <v>0</v>
      </c>
      <c r="AN30" s="2"/>
      <c r="AO30" s="2"/>
      <c r="AP30" s="2"/>
      <c r="AQ30" s="2"/>
      <c r="AR30" s="2">
        <v>0</v>
      </c>
      <c r="AS30" s="2"/>
      <c r="AT30" s="2"/>
      <c r="AU30" s="2">
        <v>0</v>
      </c>
      <c r="AV30" s="2"/>
      <c r="AW30" s="2"/>
      <c r="AX30" s="2">
        <v>0</v>
      </c>
      <c r="AY30" s="2"/>
      <c r="AZ30" s="2"/>
      <c r="BA30" s="2">
        <v>0</v>
      </c>
      <c r="BB30" s="2"/>
      <c r="BC30" s="2"/>
      <c r="BD30" s="2">
        <v>0</v>
      </c>
      <c r="BE30" s="2"/>
    </row>
    <row r="31" spans="3:57">
      <c r="H31" s="3" t="b">
        <v>1</v>
      </c>
      <c r="I31" s="2">
        <v>4.9909890000000004E-3</v>
      </c>
      <c r="J31" s="3"/>
      <c r="K31" s="3"/>
      <c r="L31" s="3"/>
      <c r="M31" s="3"/>
      <c r="N31" s="3">
        <v>1.3958570999999999E-2</v>
      </c>
      <c r="O31" s="3"/>
      <c r="P31" s="3"/>
      <c r="Q31" s="3"/>
      <c r="R31" s="3"/>
      <c r="S31" s="2">
        <v>2.2077593E-2</v>
      </c>
      <c r="T31" s="3"/>
      <c r="U31" s="3"/>
      <c r="V31" s="3"/>
      <c r="W31" s="3"/>
      <c r="X31" s="2">
        <v>2.0145091E-2</v>
      </c>
      <c r="Y31" s="2"/>
      <c r="Z31" s="2"/>
      <c r="AA31" s="2"/>
      <c r="AB31" s="2"/>
      <c r="AC31" s="2">
        <v>2.1523247999999998E-2</v>
      </c>
      <c r="AD31" s="2"/>
      <c r="AE31" s="2"/>
      <c r="AF31" s="2"/>
      <c r="AG31" s="2"/>
      <c r="AH31" s="2">
        <v>2.1548876000000002E-2</v>
      </c>
      <c r="AI31" s="2"/>
      <c r="AJ31" s="2"/>
      <c r="AK31" s="2"/>
      <c r="AL31" s="2"/>
      <c r="AM31" s="2">
        <v>2.0684560000000001E-2</v>
      </c>
      <c r="AN31" s="2"/>
      <c r="AO31" s="2"/>
      <c r="AP31" s="2"/>
      <c r="AQ31" s="2"/>
      <c r="AR31" s="2">
        <v>0.04</v>
      </c>
      <c r="AS31" s="2"/>
      <c r="AT31" s="2"/>
      <c r="AU31" s="2">
        <v>0.04</v>
      </c>
      <c r="AV31" s="2"/>
      <c r="AW31" s="2"/>
      <c r="AX31" s="2">
        <v>0.06</v>
      </c>
      <c r="AY31" s="2"/>
      <c r="AZ31" s="2"/>
      <c r="BA31" s="2">
        <v>0.08</v>
      </c>
      <c r="BB31" s="2"/>
      <c r="BC31" s="2"/>
      <c r="BD31" s="2">
        <v>8.0630783999999997E-2</v>
      </c>
      <c r="BE31" s="2"/>
    </row>
    <row r="32" spans="3:57">
      <c r="H32" s="3" t="b">
        <v>1</v>
      </c>
      <c r="I32" s="2">
        <v>2.5285730000000001E-3</v>
      </c>
      <c r="J32" s="3"/>
      <c r="K32" s="3"/>
      <c r="L32" s="3"/>
      <c r="M32" s="3"/>
      <c r="N32" s="3">
        <v>9.1498059999999999E-3</v>
      </c>
      <c r="O32" s="3"/>
      <c r="P32" s="3"/>
      <c r="Q32" s="3"/>
      <c r="R32" s="3"/>
      <c r="S32" s="2">
        <v>9.3019900000000004E-4</v>
      </c>
      <c r="T32" s="3"/>
      <c r="U32" s="3"/>
      <c r="V32" s="3"/>
      <c r="W32" s="3"/>
      <c r="X32" s="2">
        <v>8.2476010000000002E-3</v>
      </c>
      <c r="Y32" s="2"/>
      <c r="Z32" s="2"/>
      <c r="AA32" s="2"/>
      <c r="AB32" s="2"/>
      <c r="AC32" s="2">
        <v>9.7246239999999994E-3</v>
      </c>
      <c r="AD32" s="2"/>
      <c r="AE32" s="2"/>
      <c r="AF32" s="2"/>
      <c r="AG32" s="2"/>
      <c r="AH32" s="2">
        <v>9.7404269999999994E-3</v>
      </c>
      <c r="AI32" s="2"/>
      <c r="AJ32" s="2"/>
      <c r="AK32" s="2"/>
      <c r="AL32" s="2"/>
      <c r="AM32" s="2">
        <v>8.8762709999999998E-3</v>
      </c>
      <c r="AN32" s="2"/>
      <c r="AO32" s="2"/>
      <c r="AP32" s="2"/>
      <c r="AQ32" s="2"/>
      <c r="AR32" s="2">
        <v>0.02</v>
      </c>
      <c r="AS32" s="2"/>
      <c r="AT32" s="2"/>
      <c r="AU32" s="2">
        <v>0.02</v>
      </c>
      <c r="AV32" s="2"/>
      <c r="AW32" s="2"/>
      <c r="AX32" s="2">
        <v>0.02</v>
      </c>
      <c r="AY32" s="2"/>
      <c r="AZ32" s="2"/>
      <c r="BA32" s="2">
        <v>0.03</v>
      </c>
      <c r="BB32" s="2"/>
      <c r="BC32" s="2"/>
      <c r="BD32" s="2">
        <v>3.3104451999999999E-2</v>
      </c>
      <c r="BE32" s="2"/>
    </row>
    <row r="33" spans="1:58">
      <c r="H33" s="3" t="b">
        <v>1</v>
      </c>
      <c r="I33" s="2">
        <v>1.3200000000000001E-6</v>
      </c>
      <c r="J33" s="3"/>
      <c r="K33" s="3"/>
      <c r="L33" s="3"/>
      <c r="M33" s="3"/>
      <c r="N33" s="3">
        <v>2.1301919999999999E-3</v>
      </c>
      <c r="O33" s="3"/>
      <c r="P33" s="3"/>
      <c r="Q33" s="3"/>
      <c r="R33" s="3"/>
      <c r="S33" s="2">
        <v>5.6700000000000003E-5</v>
      </c>
      <c r="T33" s="3"/>
      <c r="U33" s="3"/>
      <c r="V33" s="3"/>
      <c r="W33" s="3"/>
      <c r="X33" s="2">
        <v>1.8799999999999999E-7</v>
      </c>
      <c r="Y33" s="2"/>
      <c r="Z33" s="2"/>
      <c r="AA33" s="2"/>
      <c r="AB33" s="2"/>
      <c r="AC33" s="2">
        <v>1.61E-6</v>
      </c>
      <c r="AD33" s="2"/>
      <c r="AE33" s="2"/>
      <c r="AF33" s="2"/>
      <c r="AG33" s="2"/>
      <c r="AH33" s="2">
        <v>6.5600000000000005E-7</v>
      </c>
      <c r="AI33" s="2"/>
      <c r="AJ33" s="2"/>
      <c r="AK33" s="2"/>
      <c r="AL33" s="2"/>
      <c r="AM33" s="2">
        <v>0</v>
      </c>
      <c r="AN33" s="2"/>
      <c r="AO33" s="2"/>
      <c r="AP33" s="2"/>
      <c r="AQ33" s="2"/>
      <c r="AR33" s="2">
        <v>0</v>
      </c>
      <c r="AS33" s="2"/>
      <c r="AT33" s="2"/>
      <c r="AU33" s="2">
        <v>0</v>
      </c>
      <c r="AV33" s="2"/>
      <c r="AW33" s="2"/>
      <c r="AX33" s="2">
        <v>0</v>
      </c>
      <c r="AY33" s="2"/>
      <c r="AZ33" s="2"/>
      <c r="BA33" s="2">
        <v>0</v>
      </c>
      <c r="BB33" s="2"/>
      <c r="BC33" s="2"/>
      <c r="BD33" s="2">
        <v>0</v>
      </c>
      <c r="BE33" s="2"/>
    </row>
    <row r="34" spans="1:58">
      <c r="H34" s="3" t="b">
        <v>1</v>
      </c>
      <c r="I34" s="2">
        <v>1.95E-6</v>
      </c>
      <c r="J34" s="3"/>
      <c r="K34" s="3"/>
      <c r="L34" s="3"/>
      <c r="M34" s="3"/>
      <c r="N34" s="3">
        <v>2.2601090000000002E-3</v>
      </c>
      <c r="O34" s="3"/>
      <c r="P34" s="3"/>
      <c r="Q34" s="3"/>
      <c r="R34" s="3"/>
      <c r="S34" s="2">
        <v>1.43924E-4</v>
      </c>
      <c r="T34" s="3"/>
      <c r="U34" s="3"/>
      <c r="V34" s="3"/>
      <c r="W34" s="3"/>
      <c r="X34" s="2">
        <v>0</v>
      </c>
      <c r="Y34" s="2"/>
      <c r="Z34" s="2"/>
      <c r="AA34" s="2"/>
      <c r="AB34" s="2"/>
      <c r="AC34" s="2">
        <v>2.0499999999999999E-6</v>
      </c>
      <c r="AD34" s="2"/>
      <c r="AE34" s="2"/>
      <c r="AF34" s="2"/>
      <c r="AG34" s="2"/>
      <c r="AH34" s="2">
        <v>1.2699999999999999E-6</v>
      </c>
      <c r="AI34" s="2"/>
      <c r="AJ34" s="2"/>
      <c r="AK34" s="2"/>
      <c r="AL34" s="2"/>
      <c r="AM34" s="2">
        <v>0</v>
      </c>
      <c r="AN34" s="2"/>
      <c r="AO34" s="2"/>
      <c r="AP34" s="2"/>
      <c r="AQ34" s="2"/>
      <c r="AR34" s="2">
        <v>0</v>
      </c>
      <c r="AS34" s="2"/>
      <c r="AT34" s="2"/>
      <c r="AU34" s="2">
        <v>0</v>
      </c>
      <c r="AV34" s="2"/>
      <c r="AW34" s="2"/>
      <c r="AX34" s="2">
        <v>0</v>
      </c>
      <c r="AY34" s="2"/>
      <c r="AZ34" s="2"/>
      <c r="BA34" s="2">
        <v>0</v>
      </c>
      <c r="BB34" s="2"/>
      <c r="BC34" s="2"/>
      <c r="BD34" s="2">
        <v>0</v>
      </c>
      <c r="BE34" s="2"/>
    </row>
    <row r="35" spans="1:58">
      <c r="H35" s="3" t="b">
        <v>1</v>
      </c>
      <c r="I35" s="2">
        <v>2.5100000000000001E-6</v>
      </c>
      <c r="J35" s="3"/>
      <c r="K35" s="3"/>
      <c r="L35" s="3"/>
      <c r="M35" s="3"/>
      <c r="N35" s="3">
        <v>1.844329E-3</v>
      </c>
      <c r="O35" s="3"/>
      <c r="P35" s="3"/>
      <c r="Q35" s="3"/>
      <c r="R35" s="3"/>
      <c r="S35" s="2">
        <v>1.7754199999999999E-4</v>
      </c>
      <c r="T35" s="3"/>
      <c r="U35" s="3"/>
      <c r="V35" s="3"/>
      <c r="W35" s="3"/>
      <c r="X35" s="2">
        <v>0</v>
      </c>
      <c r="Y35" s="2"/>
      <c r="Z35" s="2"/>
      <c r="AA35" s="2"/>
      <c r="AB35" s="2"/>
      <c r="AC35" s="2">
        <v>2.1799999999999999E-6</v>
      </c>
      <c r="AD35" s="2"/>
      <c r="AE35" s="2"/>
      <c r="AF35" s="2"/>
      <c r="AG35" s="2"/>
      <c r="AH35" s="2">
        <v>7.6300000000000004E-7</v>
      </c>
      <c r="AI35" s="2"/>
      <c r="AJ35" s="2"/>
      <c r="AK35" s="2"/>
      <c r="AL35" s="2"/>
      <c r="AM35" s="2">
        <v>1.09E-7</v>
      </c>
      <c r="AN35" s="2"/>
      <c r="AO35" s="2"/>
      <c r="AP35" s="2"/>
      <c r="AQ35" s="2"/>
      <c r="AR35" s="2">
        <v>0</v>
      </c>
      <c r="AS35" s="2"/>
      <c r="AT35" s="2"/>
      <c r="AU35" s="2">
        <v>0</v>
      </c>
      <c r="AV35" s="2"/>
      <c r="AW35" s="2"/>
      <c r="AX35" s="2">
        <v>0</v>
      </c>
      <c r="AY35" s="2"/>
      <c r="AZ35" s="2"/>
      <c r="BA35" s="2">
        <v>0</v>
      </c>
      <c r="BB35" s="2"/>
      <c r="BC35" s="2"/>
      <c r="BD35" s="2">
        <v>0</v>
      </c>
      <c r="BE35" s="2"/>
    </row>
    <row r="36" spans="1:58">
      <c r="H36" s="3" t="b">
        <v>0</v>
      </c>
      <c r="I36" s="2">
        <v>1.5099999999999999E-6</v>
      </c>
      <c r="J36" s="3"/>
      <c r="K36" s="3"/>
      <c r="L36" s="3"/>
      <c r="M36" s="3"/>
      <c r="N36" s="3">
        <v>1.377889E-3</v>
      </c>
      <c r="O36" s="3"/>
      <c r="P36" s="3"/>
      <c r="Q36" s="3"/>
      <c r="R36" s="3"/>
      <c r="S36" s="2">
        <v>4.3099999999999997E-5</v>
      </c>
      <c r="T36" s="3"/>
      <c r="U36" s="3"/>
      <c r="V36" s="3"/>
      <c r="W36" s="3"/>
      <c r="X36" s="2">
        <v>0</v>
      </c>
      <c r="Y36" s="2"/>
      <c r="Z36" s="2"/>
      <c r="AA36" s="2"/>
      <c r="AB36" s="2"/>
      <c r="AC36" s="2">
        <v>1.7E-6</v>
      </c>
      <c r="AD36" s="2"/>
      <c r="AE36" s="2"/>
      <c r="AF36" s="2"/>
      <c r="AG36" s="2"/>
      <c r="AH36" s="2">
        <v>7.5499999999999997E-7</v>
      </c>
      <c r="AI36" s="2"/>
      <c r="AJ36" s="2"/>
      <c r="AK36" s="2"/>
      <c r="AL36" s="2"/>
      <c r="AM36" s="2">
        <v>0</v>
      </c>
      <c r="AN36" s="2"/>
      <c r="AO36" s="2"/>
      <c r="AP36" s="2"/>
      <c r="AQ36" s="2"/>
      <c r="AR36" s="2">
        <v>0</v>
      </c>
      <c r="AS36" s="2"/>
      <c r="AT36" s="2"/>
      <c r="AU36" s="2">
        <v>0</v>
      </c>
      <c r="AV36" s="2"/>
      <c r="AW36" s="2"/>
      <c r="AX36" s="2">
        <v>0</v>
      </c>
      <c r="AY36" s="2"/>
      <c r="AZ36" s="2"/>
      <c r="BA36" s="2">
        <v>0</v>
      </c>
      <c r="BB36" s="2"/>
      <c r="BC36" s="2"/>
      <c r="BD36" s="2">
        <v>0</v>
      </c>
      <c r="BE36" s="2"/>
    </row>
    <row r="37" spans="1:58">
      <c r="H37" s="3" t="b">
        <v>0</v>
      </c>
      <c r="I37" s="2">
        <v>3.8799999999999998E-7</v>
      </c>
      <c r="J37" s="3"/>
      <c r="K37" s="3"/>
      <c r="L37" s="3"/>
      <c r="M37" s="3"/>
      <c r="N37" s="3">
        <v>2.1876600000000001E-4</v>
      </c>
      <c r="O37" s="3"/>
      <c r="P37" s="3"/>
      <c r="Q37" s="3"/>
      <c r="R37" s="3"/>
      <c r="S37" s="2">
        <v>1.1600000000000001E-5</v>
      </c>
      <c r="T37" s="3"/>
      <c r="U37" s="3"/>
      <c r="V37" s="3"/>
      <c r="W37" s="3"/>
      <c r="X37" s="2">
        <v>0</v>
      </c>
      <c r="Y37" s="2"/>
      <c r="Z37" s="2"/>
      <c r="AA37" s="2"/>
      <c r="AB37" s="2"/>
      <c r="AC37" s="2">
        <v>4.8500000000000002E-7</v>
      </c>
      <c r="AD37" s="2"/>
      <c r="AE37" s="2"/>
      <c r="AF37" s="2"/>
      <c r="AG37" s="2"/>
      <c r="AH37" s="2">
        <v>2.8999999999999998E-7</v>
      </c>
      <c r="AI37" s="2"/>
      <c r="AJ37" s="2"/>
      <c r="AK37" s="2"/>
      <c r="AL37" s="2"/>
      <c r="AM37" s="2">
        <v>0</v>
      </c>
      <c r="AN37" s="2"/>
      <c r="AO37" s="2"/>
      <c r="AP37" s="2"/>
      <c r="AQ37" s="2"/>
      <c r="AR37" s="2">
        <v>0</v>
      </c>
      <c r="AS37" s="2"/>
      <c r="AT37" s="2"/>
      <c r="AU37" s="2">
        <v>0</v>
      </c>
      <c r="AV37" s="2"/>
      <c r="AW37" s="2"/>
      <c r="AX37" s="2">
        <v>0</v>
      </c>
      <c r="AY37" s="2"/>
      <c r="AZ37" s="2"/>
      <c r="BA37" s="2">
        <v>0</v>
      </c>
      <c r="BB37" s="2"/>
      <c r="BC37" s="2"/>
      <c r="BD37" s="2">
        <v>0</v>
      </c>
      <c r="BE37" s="2"/>
    </row>
    <row r="38" spans="1:58">
      <c r="A38">
        <v>8</v>
      </c>
      <c r="B38" t="s">
        <v>31</v>
      </c>
      <c r="C38">
        <v>1</v>
      </c>
      <c r="D38">
        <v>0</v>
      </c>
      <c r="E38" s="1">
        <v>43101</v>
      </c>
      <c r="F38" s="2">
        <f>D47-D38</f>
        <v>0.01</v>
      </c>
      <c r="G38" s="2" t="e">
        <f>F38/D38</f>
        <v>#DIV/0!</v>
      </c>
      <c r="H38" s="3" t="b">
        <v>0</v>
      </c>
      <c r="I38" s="2">
        <v>1.3E-6</v>
      </c>
      <c r="J38" s="2">
        <f>I38-$D38</f>
        <v>1.3E-6</v>
      </c>
      <c r="K38" s="2" t="e">
        <f ca="1">IF($C38=9,SUM(J30:J38),_xludf.NA)</f>
        <v>#NAME?</v>
      </c>
      <c r="L38" s="2">
        <f>I47-I38</f>
        <v>5.5735699999999997E-4</v>
      </c>
      <c r="M38" s="2">
        <f>L38/I38</f>
        <v>428.7361538461538</v>
      </c>
      <c r="N38" s="3">
        <v>3.4602309999999998E-3</v>
      </c>
      <c r="O38" s="2">
        <f>N38-$D38</f>
        <v>3.4602309999999998E-3</v>
      </c>
      <c r="P38" s="2" t="e">
        <f ca="1">IF($C38=9,SUM(O30:O38),_xludf.NA)</f>
        <v>#NAME?</v>
      </c>
      <c r="Q38" s="2">
        <f>N47-N38</f>
        <v>2.4972590000000004E-3</v>
      </c>
      <c r="R38" s="2">
        <f>Q38/N38</f>
        <v>0.72170297300960562</v>
      </c>
      <c r="S38" s="2">
        <v>5.5829100000000004E-4</v>
      </c>
      <c r="T38" s="2">
        <f>S38-$D38</f>
        <v>5.5829100000000004E-4</v>
      </c>
      <c r="U38" s="2" t="e">
        <f ca="1">IF($C38=9,SUM(T30:T38),_xludf.NA)</f>
        <v>#NAME?</v>
      </c>
      <c r="V38" s="2">
        <f>S47-S38</f>
        <v>-3.9178600000000003E-4</v>
      </c>
      <c r="W38" s="2">
        <f>V38/S38</f>
        <v>-0.70175947668868033</v>
      </c>
      <c r="X38" s="2">
        <v>1.4500000000000001E-6</v>
      </c>
      <c r="Y38" s="2">
        <f>X38-$D38</f>
        <v>1.4500000000000001E-6</v>
      </c>
      <c r="Z38" s="2" t="e">
        <f ca="1">IF($C38=9,SUM(Y30:Y38),_xludf.NA)</f>
        <v>#NAME?</v>
      </c>
      <c r="AA38" s="2">
        <f>X47-X38</f>
        <v>1.3491989999999999E-3</v>
      </c>
      <c r="AB38" s="2">
        <f>AA38/X38</f>
        <v>930.4820689655171</v>
      </c>
      <c r="AC38" s="2">
        <v>2.17E-6</v>
      </c>
      <c r="AD38" s="2">
        <f>AC38-$D38</f>
        <v>2.17E-6</v>
      </c>
      <c r="AE38" s="2" t="e">
        <f ca="1">IF($C38=9,SUM(AD30:AD38),_xludf.NA)</f>
        <v>#NAME?</v>
      </c>
      <c r="AF38" s="2">
        <f>AC47-AC38</f>
        <v>1.96203E-3</v>
      </c>
      <c r="AG38" s="2">
        <f>AF38/AC38</f>
        <v>904.16129032258061</v>
      </c>
      <c r="AH38" s="2">
        <v>5.7700000000000004E-7</v>
      </c>
      <c r="AI38" s="2">
        <f>AH38-$D38</f>
        <v>5.7700000000000004E-7</v>
      </c>
      <c r="AJ38" s="2" t="e">
        <f ca="1">IF($C38=9,SUM(AI30:AI38),_xludf.NA)</f>
        <v>#NAME?</v>
      </c>
      <c r="AK38" s="2">
        <f>AH47-AH38</f>
        <v>2.0419430000000001E-3</v>
      </c>
      <c r="AL38" s="2">
        <f>AK38/AH38</f>
        <v>3538.8960138648176</v>
      </c>
      <c r="AM38" s="2">
        <v>0</v>
      </c>
      <c r="AN38" s="2">
        <f>AM38-$D38</f>
        <v>0</v>
      </c>
      <c r="AO38" s="2" t="e">
        <f ca="1">IF($C38=9,SUM(AN30:AN38),_xludf.NA)</f>
        <v>#NAME?</v>
      </c>
      <c r="AP38" s="2">
        <f>AM47-AM38</f>
        <v>1.6103389999999999E-3</v>
      </c>
      <c r="AQ38" s="2" t="e">
        <f>AP38/AM38</f>
        <v>#DIV/0!</v>
      </c>
      <c r="AR38" s="2">
        <v>0</v>
      </c>
      <c r="AS38" s="2"/>
      <c r="AT38" s="2">
        <v>0</v>
      </c>
      <c r="AU38" s="2">
        <v>0</v>
      </c>
      <c r="AV38" s="2"/>
      <c r="AW38" s="2">
        <v>0</v>
      </c>
      <c r="AX38" s="2">
        <v>0</v>
      </c>
      <c r="AY38" s="2"/>
      <c r="AZ38" s="2">
        <v>0</v>
      </c>
      <c r="BA38" s="2">
        <v>0</v>
      </c>
      <c r="BB38" s="2"/>
      <c r="BC38" s="2">
        <f>BA38-D38</f>
        <v>0</v>
      </c>
      <c r="BD38" s="2">
        <v>0</v>
      </c>
      <c r="BE38" s="2">
        <f>BD38-D38</f>
        <v>0</v>
      </c>
    </row>
    <row r="39" spans="1:58">
      <c r="A39">
        <v>6</v>
      </c>
      <c r="B39" t="s">
        <v>31</v>
      </c>
      <c r="C39">
        <v>2</v>
      </c>
      <c r="D39">
        <v>0.01</v>
      </c>
      <c r="E39" s="1">
        <v>43101</v>
      </c>
      <c r="F39" s="2">
        <f t="shared" ref="F39:F102" si="0">D48-D39</f>
        <v>7.0000000000000007E-2</v>
      </c>
      <c r="G39" s="2">
        <f t="shared" ref="G39:G102" si="1">F39/D39</f>
        <v>7.0000000000000009</v>
      </c>
      <c r="H39" s="3" t="b">
        <v>0</v>
      </c>
      <c r="I39" s="2">
        <v>4.4400000000000001E-7</v>
      </c>
      <c r="J39" s="2">
        <f t="shared" ref="J39:J102" si="2">I39-$D39</f>
        <v>-9.9995559999999997E-3</v>
      </c>
      <c r="K39" s="2" t="e">
        <f ca="1">IF($C39=9,SUM(J31:J39),_xludf.NA)</f>
        <v>#NAME?</v>
      </c>
      <c r="L39" s="2">
        <f t="shared" ref="L39:L102" si="3">I48-I39</f>
        <v>5.3053599999999996E-4</v>
      </c>
      <c r="M39" s="2">
        <f t="shared" ref="M39:M102" si="4">L39/I39</f>
        <v>1194.9009009009008</v>
      </c>
      <c r="N39" s="3">
        <v>1.830377E-3</v>
      </c>
      <c r="O39" s="2">
        <f t="shared" ref="O39:O102" si="5">N39-$D39</f>
        <v>-8.1696230000000009E-3</v>
      </c>
      <c r="P39" s="2" t="e">
        <f ca="1">IF($C39=9,SUM(O31:O39),_xludf.NA)</f>
        <v>#NAME?</v>
      </c>
      <c r="Q39" s="2">
        <f t="shared" ref="Q39:Q102" si="6">N48-N39</f>
        <v>3.5835670000000002E-3</v>
      </c>
      <c r="R39" s="2">
        <f t="shared" ref="R39:R102" si="7">Q39/N39</f>
        <v>1.9578299989564991</v>
      </c>
      <c r="S39" s="2">
        <v>3.3300000000000003E-5</v>
      </c>
      <c r="T39" s="2">
        <f t="shared" ref="T39:T102" si="8">S39-$D39</f>
        <v>-9.9667000000000002E-3</v>
      </c>
      <c r="U39" s="2" t="e">
        <f ca="1">IF($C39=9,SUM(T31:T39),_xludf.NA)</f>
        <v>#NAME?</v>
      </c>
      <c r="V39" s="2">
        <f t="shared" ref="V39:V73" si="9">S48-S39</f>
        <v>1.30772E-4</v>
      </c>
      <c r="W39" s="2">
        <f t="shared" ref="W39:W73" si="10">V39/S39</f>
        <v>3.9270870870870866</v>
      </c>
      <c r="X39" s="2">
        <v>1.55E-6</v>
      </c>
      <c r="Y39" s="2">
        <f t="shared" ref="Y39:Y102" si="11">X39-D39</f>
        <v>-9.9984500000000007E-3</v>
      </c>
      <c r="Z39" s="2" t="e">
        <f ca="1">IF(C39=9,SUM(Y31:Y39),_xludf.NA)</f>
        <v>#NAME?</v>
      </c>
      <c r="AA39" s="2">
        <f t="shared" ref="AA39:AA102" si="12">X48-X39</f>
        <v>1.3854050000000001E-3</v>
      </c>
      <c r="AB39" s="2">
        <f t="shared" ref="AB39:AB102" si="13">AA39/X39</f>
        <v>893.8096774193549</v>
      </c>
      <c r="AC39" s="2">
        <v>8.8700000000000004E-7</v>
      </c>
      <c r="AD39" s="2">
        <f t="shared" ref="AD39:AD100" si="14">AC39-$D39</f>
        <v>-9.9991130000000004E-3</v>
      </c>
      <c r="AE39" s="2" t="e">
        <f ca="1">IF($C39=9,SUM(AD31:AD39),_xludf.NA)</f>
        <v>#NAME?</v>
      </c>
      <c r="AF39" s="2">
        <f t="shared" ref="AF39:AF102" si="15">AC48-AC39</f>
        <v>1.9423940000000001E-3</v>
      </c>
      <c r="AG39" s="2">
        <f t="shared" ref="AG39:AG102" si="16">AF39/AC39</f>
        <v>2189.8466741826383</v>
      </c>
      <c r="AH39" s="2">
        <v>8.8700000000000004E-7</v>
      </c>
      <c r="AI39" s="2">
        <f t="shared" ref="AI39:AI102" si="17">AH39-$D39</f>
        <v>-9.9991130000000004E-3</v>
      </c>
      <c r="AJ39" s="2" t="e">
        <f ca="1">IF($C39=9,SUM(AI31:AI39),_xludf.NA)</f>
        <v>#NAME?</v>
      </c>
      <c r="AK39" s="2">
        <f t="shared" ref="AK39:AK91" si="18">AH48-AH39</f>
        <v>2.0450439999999998E-3</v>
      </c>
      <c r="AL39" s="2">
        <f t="shared" ref="AL39:AL91" si="19">AK39/AH39</f>
        <v>2305.5738444193908</v>
      </c>
      <c r="AM39" s="2">
        <v>0</v>
      </c>
      <c r="AN39" s="2">
        <f t="shared" ref="AN39:AN102" si="20">AM39-$D39</f>
        <v>-0.01</v>
      </c>
      <c r="AO39" s="2" t="e">
        <f ca="1">IF($C39=9,SUM(AN31:AN39),_xludf.NA)</f>
        <v>#NAME?</v>
      </c>
      <c r="AP39" s="2">
        <f t="shared" ref="AP39:AP102" si="21">AM48-AM39</f>
        <v>1.6403780000000001E-3</v>
      </c>
      <c r="AQ39" s="2" t="e">
        <f t="shared" ref="AQ39:AQ102" si="22">AP39/AM39</f>
        <v>#DIV/0!</v>
      </c>
      <c r="AR39" s="2">
        <v>0</v>
      </c>
      <c r="AS39" s="2"/>
      <c r="AT39" s="2">
        <v>-0.01</v>
      </c>
      <c r="AU39" s="2">
        <v>0</v>
      </c>
      <c r="AV39" s="2"/>
      <c r="AW39" s="2">
        <v>-0.01</v>
      </c>
      <c r="AX39" s="2">
        <v>0</v>
      </c>
      <c r="AY39" s="2"/>
      <c r="AZ39" s="2">
        <v>-0.01</v>
      </c>
      <c r="BA39" s="2">
        <v>0</v>
      </c>
      <c r="BB39" s="2"/>
      <c r="BC39" s="2">
        <f>BA39-D39</f>
        <v>-0.01</v>
      </c>
      <c r="BD39" s="2">
        <v>0</v>
      </c>
      <c r="BE39" s="2">
        <f>BD39-D39</f>
        <v>-0.01</v>
      </c>
    </row>
    <row r="40" spans="1:58">
      <c r="A40">
        <v>2</v>
      </c>
      <c r="B40" t="s">
        <v>31</v>
      </c>
      <c r="C40">
        <v>3</v>
      </c>
      <c r="D40">
        <v>0</v>
      </c>
      <c r="E40" s="1">
        <v>43101</v>
      </c>
      <c r="F40" s="2">
        <f t="shared" si="0"/>
        <v>0.01</v>
      </c>
      <c r="G40" s="2" t="e">
        <f t="shared" si="1"/>
        <v>#DIV/0!</v>
      </c>
      <c r="H40" s="3" t="b">
        <v>0</v>
      </c>
      <c r="I40" s="2">
        <v>2.3E-6</v>
      </c>
      <c r="J40" s="2">
        <f t="shared" si="2"/>
        <v>2.3E-6</v>
      </c>
      <c r="K40" s="2" t="e">
        <f ca="1">IF($C40=9,SUM(J32:J40),_xludf.NA)</f>
        <v>#NAME?</v>
      </c>
      <c r="L40" s="2">
        <f t="shared" si="3"/>
        <v>5.4313500000000004E-4</v>
      </c>
      <c r="M40" s="2">
        <f t="shared" si="4"/>
        <v>236.14565217391305</v>
      </c>
      <c r="N40" s="3">
        <v>3.4310600000000001E-3</v>
      </c>
      <c r="O40" s="2">
        <f t="shared" si="5"/>
        <v>3.4310600000000001E-3</v>
      </c>
      <c r="P40" s="2" t="e">
        <f ca="1">IF($C40=9,SUM(O32:O40),_xludf.NA)</f>
        <v>#NAME?</v>
      </c>
      <c r="Q40" s="2">
        <f t="shared" si="6"/>
        <v>2.6737049999999997E-3</v>
      </c>
      <c r="R40" s="2">
        <f t="shared" si="7"/>
        <v>0.77926500848134383</v>
      </c>
      <c r="S40" s="2">
        <v>6.1908199999999997E-4</v>
      </c>
      <c r="T40" s="2">
        <f t="shared" si="8"/>
        <v>6.1908199999999997E-4</v>
      </c>
      <c r="U40" s="2" t="e">
        <f ca="1">IF($C40=9,SUM(T32:T40),_xludf.NA)</f>
        <v>#NAME?</v>
      </c>
      <c r="V40" s="2">
        <f t="shared" si="9"/>
        <v>-4.2700099999999999E-4</v>
      </c>
      <c r="W40" s="2">
        <f t="shared" si="10"/>
        <v>-0.68973253946973101</v>
      </c>
      <c r="X40" s="2">
        <v>9.8400000000000002E-7</v>
      </c>
      <c r="Y40" s="2">
        <f t="shared" si="11"/>
        <v>9.8400000000000002E-7</v>
      </c>
      <c r="Z40" s="2" t="e">
        <f ca="1">IF(C40=9,SUM(Y32:Y40),_xludf.NA)</f>
        <v>#NAME?</v>
      </c>
      <c r="AA40" s="2">
        <f t="shared" si="12"/>
        <v>1.3704129999999998E-3</v>
      </c>
      <c r="AB40" s="2">
        <f t="shared" si="13"/>
        <v>1392.6961382113818</v>
      </c>
      <c r="AC40" s="2">
        <v>1.75E-6</v>
      </c>
      <c r="AD40" s="2">
        <f t="shared" si="14"/>
        <v>1.75E-6</v>
      </c>
      <c r="AE40" s="2" t="e">
        <f ca="1">IF($C40=9,SUM(AD32:AD40),_xludf.NA)</f>
        <v>#NAME?</v>
      </c>
      <c r="AF40" s="2">
        <f t="shared" si="15"/>
        <v>1.9827270000000001E-3</v>
      </c>
      <c r="AG40" s="2">
        <f t="shared" si="16"/>
        <v>1132.9868571428572</v>
      </c>
      <c r="AH40" s="2">
        <v>5.4300000000000003E-7</v>
      </c>
      <c r="AI40" s="2">
        <f t="shared" si="17"/>
        <v>5.4300000000000003E-7</v>
      </c>
      <c r="AJ40" s="2" t="e">
        <f ca="1">IF($C40=9,SUM(AI32:AI40),_xludf.NA)</f>
        <v>#NAME?</v>
      </c>
      <c r="AK40" s="2">
        <f t="shared" si="18"/>
        <v>2.033679E-3</v>
      </c>
      <c r="AL40" s="2">
        <f t="shared" si="19"/>
        <v>3745.2651933701654</v>
      </c>
      <c r="AM40" s="2">
        <v>0</v>
      </c>
      <c r="AN40" s="2">
        <f t="shared" si="20"/>
        <v>0</v>
      </c>
      <c r="AO40" s="2" t="e">
        <f ca="1">IF($C40=9,SUM(AN32:AN40),_xludf.NA)</f>
        <v>#NAME?</v>
      </c>
      <c r="AP40" s="2">
        <f t="shared" si="21"/>
        <v>1.630081E-3</v>
      </c>
      <c r="AQ40" s="2" t="e">
        <f t="shared" si="22"/>
        <v>#DIV/0!</v>
      </c>
      <c r="AR40" s="2">
        <v>0</v>
      </c>
      <c r="AS40" s="2"/>
      <c r="AT40" s="2">
        <v>0</v>
      </c>
      <c r="AU40" s="2">
        <v>0</v>
      </c>
      <c r="AV40" s="2"/>
      <c r="AW40" s="2">
        <v>0</v>
      </c>
      <c r="AX40" s="2">
        <v>0</v>
      </c>
      <c r="AY40" s="2"/>
      <c r="AZ40" s="2">
        <v>0</v>
      </c>
      <c r="BA40" s="2">
        <v>0</v>
      </c>
      <c r="BB40" s="2"/>
      <c r="BC40" s="2">
        <f>BA40-D40</f>
        <v>0</v>
      </c>
      <c r="BD40" s="2">
        <v>0</v>
      </c>
      <c r="BE40" s="2">
        <f>BD40-D40</f>
        <v>0</v>
      </c>
    </row>
    <row r="41" spans="1:58">
      <c r="A41">
        <v>4</v>
      </c>
      <c r="B41" t="s">
        <v>31</v>
      </c>
      <c r="C41">
        <v>4</v>
      </c>
      <c r="D41">
        <v>0</v>
      </c>
      <c r="E41" s="1">
        <v>43101</v>
      </c>
      <c r="F41" s="2">
        <f t="shared" si="0"/>
        <v>0</v>
      </c>
      <c r="G41" s="2" t="e">
        <f t="shared" si="1"/>
        <v>#DIV/0!</v>
      </c>
      <c r="H41" s="3" t="b">
        <v>0</v>
      </c>
      <c r="I41" s="2">
        <v>1.4500000000000001E-6</v>
      </c>
      <c r="J41" s="2">
        <f t="shared" si="2"/>
        <v>1.4500000000000001E-6</v>
      </c>
      <c r="K41" s="2" t="e">
        <f ca="1">IF($C41=9,SUM(J33:J41),_xludf.NA)</f>
        <v>#NAME?</v>
      </c>
      <c r="L41" s="2">
        <f t="shared" si="3"/>
        <v>5.0715700000000005E-4</v>
      </c>
      <c r="M41" s="2">
        <f t="shared" si="4"/>
        <v>349.76344827586206</v>
      </c>
      <c r="N41" s="3">
        <v>2.7588790000000001E-3</v>
      </c>
      <c r="O41" s="2">
        <f t="shared" si="5"/>
        <v>2.7588790000000001E-3</v>
      </c>
      <c r="P41" s="2" t="e">
        <f ca="1">IF($C41=9,SUM(O33:O41),_xludf.NA)</f>
        <v>#NAME?</v>
      </c>
      <c r="Q41" s="2">
        <f t="shared" si="6"/>
        <v>2.5945790000000001E-3</v>
      </c>
      <c r="R41" s="2">
        <f t="shared" si="7"/>
        <v>0.94044682641029198</v>
      </c>
      <c r="S41" s="2">
        <v>2.6285000000000002E-4</v>
      </c>
      <c r="T41" s="2">
        <f t="shared" si="8"/>
        <v>2.6285000000000002E-4</v>
      </c>
      <c r="U41" s="2" t="e">
        <f ca="1">IF($C41=9,SUM(T33:T41),_xludf.NA)</f>
        <v>#NAME?</v>
      </c>
      <c r="V41" s="2">
        <f t="shared" si="9"/>
        <v>-8.2970000000000027E-5</v>
      </c>
      <c r="W41" s="2">
        <f t="shared" si="10"/>
        <v>-0.31565531672056313</v>
      </c>
      <c r="X41" s="2">
        <v>2.3300000000000001E-6</v>
      </c>
      <c r="Y41" s="2">
        <f t="shared" si="11"/>
        <v>2.3300000000000001E-6</v>
      </c>
      <c r="Z41" s="2" t="e">
        <f ca="1">IF(C41=9,SUM(Y33:Y41),_xludf.NA)</f>
        <v>#NAME?</v>
      </c>
      <c r="AA41" s="2">
        <f t="shared" si="12"/>
        <v>1.2399119999999999E-3</v>
      </c>
      <c r="AB41" s="2">
        <f t="shared" si="13"/>
        <v>532.1510729613733</v>
      </c>
      <c r="AC41" s="2">
        <v>1.0899999999999999E-6</v>
      </c>
      <c r="AD41" s="2">
        <f t="shared" si="14"/>
        <v>1.0899999999999999E-6</v>
      </c>
      <c r="AE41" s="2" t="e">
        <f ca="1">IF($C41=9,SUM(AD33:AD41),_xludf.NA)</f>
        <v>#NAME?</v>
      </c>
      <c r="AF41" s="2">
        <f t="shared" si="15"/>
        <v>1.7917009999999999E-3</v>
      </c>
      <c r="AG41" s="2">
        <f t="shared" si="16"/>
        <v>1643.762385321101</v>
      </c>
      <c r="AH41" s="2">
        <v>4.3599999999999999E-7</v>
      </c>
      <c r="AI41" s="2">
        <f t="shared" si="17"/>
        <v>4.3599999999999999E-7</v>
      </c>
      <c r="AJ41" s="2" t="e">
        <f ca="1">IF($C41=9,SUM(AI33:AI41),_xludf.NA)</f>
        <v>#NAME?</v>
      </c>
      <c r="AK41" s="2">
        <f t="shared" si="18"/>
        <v>1.8689140000000002E-3</v>
      </c>
      <c r="AL41" s="2">
        <f t="shared" si="19"/>
        <v>4286.5000000000009</v>
      </c>
      <c r="AM41" s="2">
        <v>7.3199999999999994E-8</v>
      </c>
      <c r="AN41" s="2">
        <f t="shared" si="20"/>
        <v>7.3199999999999994E-8</v>
      </c>
      <c r="AO41" s="2" t="e">
        <f ca="1">IF($C41=9,SUM(AN33:AN41),_xludf.NA)</f>
        <v>#NAME?</v>
      </c>
      <c r="AP41" s="2">
        <f t="shared" si="21"/>
        <v>1.4654568E-3</v>
      </c>
      <c r="AQ41" s="2">
        <f t="shared" si="22"/>
        <v>20019.901639344265</v>
      </c>
      <c r="AR41" s="2">
        <v>0</v>
      </c>
      <c r="AS41" s="2"/>
      <c r="AT41" s="2">
        <v>0</v>
      </c>
      <c r="AU41" s="2">
        <v>0</v>
      </c>
      <c r="AV41" s="2"/>
      <c r="AW41" s="2">
        <v>0</v>
      </c>
      <c r="AX41" s="2">
        <v>0</v>
      </c>
      <c r="AY41" s="2"/>
      <c r="AZ41" s="2">
        <v>0</v>
      </c>
      <c r="BA41" s="2">
        <v>0</v>
      </c>
      <c r="BB41" s="2"/>
      <c r="BC41" s="2">
        <f>BA41-D41</f>
        <v>0</v>
      </c>
      <c r="BD41" s="2">
        <v>0</v>
      </c>
      <c r="BE41" s="2">
        <f>BD41-D41</f>
        <v>0</v>
      </c>
    </row>
    <row r="42" spans="1:58">
      <c r="A42">
        <v>3</v>
      </c>
      <c r="B42" t="s">
        <v>31</v>
      </c>
      <c r="C42">
        <v>5</v>
      </c>
      <c r="D42">
        <v>0</v>
      </c>
      <c r="E42" s="1">
        <v>43101</v>
      </c>
      <c r="F42" s="2">
        <f t="shared" si="0"/>
        <v>0</v>
      </c>
      <c r="G42" s="2" t="e">
        <f t="shared" si="1"/>
        <v>#DIV/0!</v>
      </c>
      <c r="H42" s="3" t="b">
        <v>0</v>
      </c>
      <c r="I42" s="2">
        <v>2.8999999999999998E-7</v>
      </c>
      <c r="J42" s="2">
        <f t="shared" si="2"/>
        <v>2.8999999999999998E-7</v>
      </c>
      <c r="K42" s="2" t="e">
        <f ca="1">IF($C42=9,SUM(J34:J42),_xludf.NA)</f>
        <v>#NAME?</v>
      </c>
      <c r="L42" s="2">
        <f t="shared" si="3"/>
        <v>4.77138E-4</v>
      </c>
      <c r="M42" s="2">
        <f t="shared" si="4"/>
        <v>1645.3034482758621</v>
      </c>
      <c r="N42" s="3">
        <v>1.497375E-3</v>
      </c>
      <c r="O42" s="2">
        <f t="shared" si="5"/>
        <v>1.497375E-3</v>
      </c>
      <c r="P42" s="2" t="e">
        <f ca="1">IF($C42=9,SUM(O34:O42),_xludf.NA)</f>
        <v>#NAME?</v>
      </c>
      <c r="Q42" s="2">
        <f t="shared" si="6"/>
        <v>3.4113580000000002E-3</v>
      </c>
      <c r="R42" s="2">
        <f t="shared" si="7"/>
        <v>2.2782255613991151</v>
      </c>
      <c r="S42" s="2">
        <v>2.1299999999999999E-5</v>
      </c>
      <c r="T42" s="2">
        <f t="shared" si="8"/>
        <v>2.1299999999999999E-5</v>
      </c>
      <c r="U42" s="2" t="e">
        <f ca="1">IF($C42=9,SUM(T34:T42),_xludf.NA)</f>
        <v>#NAME?</v>
      </c>
      <c r="V42" s="2">
        <f t="shared" si="9"/>
        <v>1.33413E-4</v>
      </c>
      <c r="W42" s="2">
        <f t="shared" si="10"/>
        <v>6.2635211267605637</v>
      </c>
      <c r="X42" s="2">
        <v>8.6799999999999999E-7</v>
      </c>
      <c r="Y42" s="2">
        <f t="shared" si="11"/>
        <v>8.6799999999999999E-7</v>
      </c>
      <c r="Z42" s="2" t="e">
        <f ca="1">IF(C42=9,SUM(Y34:Y42),_xludf.NA)</f>
        <v>#NAME?</v>
      </c>
      <c r="AA42" s="2">
        <f t="shared" si="12"/>
        <v>1.2133109999999999E-3</v>
      </c>
      <c r="AB42" s="2">
        <f t="shared" si="13"/>
        <v>1397.823732718894</v>
      </c>
      <c r="AC42" s="2">
        <v>2.8799999999999998E-7</v>
      </c>
      <c r="AD42" s="2">
        <f t="shared" si="14"/>
        <v>2.8799999999999998E-7</v>
      </c>
      <c r="AE42" s="2" t="e">
        <f ca="1">IF($C42=9,SUM(AD34:AD42),_xludf.NA)</f>
        <v>#NAME?</v>
      </c>
      <c r="AF42" s="2">
        <f t="shared" si="15"/>
        <v>1.7441329999999999E-3</v>
      </c>
      <c r="AG42" s="2">
        <f t="shared" si="16"/>
        <v>6056.0173611111113</v>
      </c>
      <c r="AH42" s="2">
        <v>9.5399999999999994E-8</v>
      </c>
      <c r="AI42" s="2">
        <f t="shared" si="17"/>
        <v>9.5399999999999994E-8</v>
      </c>
      <c r="AJ42" s="2" t="e">
        <f ca="1">IF($C42=9,SUM(AI34:AI42),_xludf.NA)</f>
        <v>#NAME?</v>
      </c>
      <c r="AK42" s="2">
        <f t="shared" si="18"/>
        <v>1.8113555999999999E-3</v>
      </c>
      <c r="AL42" s="2">
        <f t="shared" si="19"/>
        <v>18986.955974842767</v>
      </c>
      <c r="AM42" s="2">
        <v>0</v>
      </c>
      <c r="AN42" s="2">
        <f t="shared" si="20"/>
        <v>0</v>
      </c>
      <c r="AO42" s="2" t="e">
        <f ca="1">IF($C42=9,SUM(AN34:AN42),_xludf.NA)</f>
        <v>#NAME?</v>
      </c>
      <c r="AP42" s="2">
        <f t="shared" si="21"/>
        <v>1.444423E-3</v>
      </c>
      <c r="AQ42" s="2" t="e">
        <f t="shared" si="22"/>
        <v>#DIV/0!</v>
      </c>
      <c r="AR42" s="2">
        <v>0</v>
      </c>
      <c r="AS42" s="2"/>
      <c r="AT42" s="2">
        <v>0</v>
      </c>
      <c r="AU42" s="2">
        <v>0</v>
      </c>
      <c r="AV42" s="2"/>
      <c r="AW42" s="2">
        <v>0</v>
      </c>
      <c r="AX42" s="2">
        <v>0</v>
      </c>
      <c r="AY42" s="2"/>
      <c r="AZ42" s="2">
        <v>0</v>
      </c>
      <c r="BA42" s="2">
        <v>0</v>
      </c>
      <c r="BB42" s="2"/>
      <c r="BC42" s="2">
        <f>BA42-D42</f>
        <v>0</v>
      </c>
      <c r="BD42" s="2">
        <v>0</v>
      </c>
      <c r="BE42" s="2">
        <f>BD42-D42</f>
        <v>0</v>
      </c>
    </row>
    <row r="43" spans="1:58">
      <c r="A43">
        <v>7</v>
      </c>
      <c r="B43" t="s">
        <v>31</v>
      </c>
      <c r="C43">
        <v>6</v>
      </c>
      <c r="D43">
        <v>0.01</v>
      </c>
      <c r="E43" s="1">
        <v>43101</v>
      </c>
      <c r="F43" s="2">
        <f t="shared" si="0"/>
        <v>-0.01</v>
      </c>
      <c r="G43" s="2">
        <f t="shared" si="1"/>
        <v>-1</v>
      </c>
      <c r="H43" s="3" t="b">
        <v>0</v>
      </c>
      <c r="I43" s="2">
        <v>4.9800000000000004E-7</v>
      </c>
      <c r="J43" s="2">
        <f t="shared" si="2"/>
        <v>-9.9995020000000004E-3</v>
      </c>
      <c r="K43" s="2" t="e">
        <f ca="1">IF($C43=9,SUM(J35:J43),_xludf.NA)</f>
        <v>#NAME?</v>
      </c>
      <c r="L43" s="2">
        <f t="shared" si="3"/>
        <v>4.9184099999999991E-4</v>
      </c>
      <c r="M43" s="2">
        <f t="shared" si="4"/>
        <v>987.63253012048165</v>
      </c>
      <c r="N43" s="3">
        <v>1.5518350000000001E-3</v>
      </c>
      <c r="O43" s="2">
        <f t="shared" si="5"/>
        <v>-8.4481650000000005E-3</v>
      </c>
      <c r="P43" s="2" t="e">
        <f ca="1">IF($C43=9,SUM(O35:O43),_xludf.NA)</f>
        <v>#NAME?</v>
      </c>
      <c r="Q43" s="2">
        <f t="shared" si="6"/>
        <v>3.4479720000000001E-3</v>
      </c>
      <c r="R43" s="2">
        <f t="shared" si="7"/>
        <v>2.2218676598994094</v>
      </c>
      <c r="S43" s="2">
        <v>2.9200000000000002E-5</v>
      </c>
      <c r="T43" s="2">
        <f t="shared" si="8"/>
        <v>-9.9708000000000001E-3</v>
      </c>
      <c r="U43" s="2" t="e">
        <f ca="1">IF($C43=9,SUM(T35:T43),_xludf.NA)</f>
        <v>#NAME?</v>
      </c>
      <c r="V43" s="2">
        <f t="shared" si="9"/>
        <v>1.15466E-4</v>
      </c>
      <c r="W43" s="2">
        <f t="shared" si="10"/>
        <v>3.9543150684931505</v>
      </c>
      <c r="X43" s="2">
        <v>9.9099999999999994E-8</v>
      </c>
      <c r="Y43" s="2">
        <f t="shared" si="11"/>
        <v>-9.9999009000000007E-3</v>
      </c>
      <c r="Z43" s="2" t="e">
        <f ca="1">IF(C43=9,SUM(Y35:Y43),_xludf.NA)</f>
        <v>#NAME?</v>
      </c>
      <c r="AA43" s="2">
        <f t="shared" si="12"/>
        <v>1.2668149000000001E-3</v>
      </c>
      <c r="AB43" s="2">
        <f t="shared" si="13"/>
        <v>12783.197780020184</v>
      </c>
      <c r="AC43" s="2">
        <v>5.9100000000000004E-7</v>
      </c>
      <c r="AD43" s="2">
        <f t="shared" si="14"/>
        <v>-9.9994090000000008E-3</v>
      </c>
      <c r="AE43" s="2" t="e">
        <f ca="1">IF($C43=9,SUM(AD35:AD43),_xludf.NA)</f>
        <v>#NAME?</v>
      </c>
      <c r="AF43" s="2">
        <f t="shared" si="15"/>
        <v>1.7585539999999998E-3</v>
      </c>
      <c r="AG43" s="2">
        <f t="shared" si="16"/>
        <v>2975.55668358714</v>
      </c>
      <c r="AH43" s="2">
        <v>0</v>
      </c>
      <c r="AI43" s="2">
        <f t="shared" si="17"/>
        <v>-0.01</v>
      </c>
      <c r="AJ43" s="2" t="e">
        <f ca="1">IF($C43=9,SUM(AI35:AI43),_xludf.NA)</f>
        <v>#NAME?</v>
      </c>
      <c r="AK43" s="2">
        <f t="shared" si="18"/>
        <v>1.875449E-3</v>
      </c>
      <c r="AL43" s="2" t="e">
        <f t="shared" si="19"/>
        <v>#DIV/0!</v>
      </c>
      <c r="AM43" s="2">
        <v>0</v>
      </c>
      <c r="AN43" s="2">
        <f t="shared" si="20"/>
        <v>-0.01</v>
      </c>
      <c r="AO43" s="2" t="e">
        <f ca="1">IF($C43=9,SUM(AN35:AN43),_xludf.NA)</f>
        <v>#NAME?</v>
      </c>
      <c r="AP43" s="2">
        <f t="shared" si="21"/>
        <v>1.4780349999999999E-3</v>
      </c>
      <c r="AQ43" s="2" t="e">
        <f t="shared" si="22"/>
        <v>#DIV/0!</v>
      </c>
      <c r="AR43" s="2">
        <v>0</v>
      </c>
      <c r="AS43" s="2"/>
      <c r="AT43" s="2">
        <v>-0.01</v>
      </c>
      <c r="AU43" s="2">
        <v>0</v>
      </c>
      <c r="AV43" s="2"/>
      <c r="AW43" s="2">
        <v>-0.01</v>
      </c>
      <c r="AX43" s="2">
        <v>0</v>
      </c>
      <c r="AY43" s="2"/>
      <c r="AZ43" s="2">
        <v>-0.01</v>
      </c>
      <c r="BA43" s="2">
        <v>0</v>
      </c>
      <c r="BB43" s="2"/>
      <c r="BC43" s="2">
        <f>BA43-D43</f>
        <v>-0.01</v>
      </c>
      <c r="BD43" s="2">
        <v>0</v>
      </c>
      <c r="BE43" s="2">
        <f>BD43-D43</f>
        <v>-0.01</v>
      </c>
    </row>
    <row r="44" spans="1:58">
      <c r="A44">
        <v>1</v>
      </c>
      <c r="B44" t="s">
        <v>31</v>
      </c>
      <c r="C44">
        <v>7</v>
      </c>
      <c r="D44">
        <v>0.01</v>
      </c>
      <c r="E44" s="1">
        <v>43101</v>
      </c>
      <c r="F44" s="2">
        <f t="shared" si="0"/>
        <v>-0.01</v>
      </c>
      <c r="G44" s="2">
        <f t="shared" si="1"/>
        <v>-1</v>
      </c>
      <c r="H44" s="3" t="b">
        <v>0</v>
      </c>
      <c r="I44" s="2">
        <v>5.5400000000000001E-7</v>
      </c>
      <c r="J44" s="2">
        <f t="shared" si="2"/>
        <v>-9.9994460000000004E-3</v>
      </c>
      <c r="K44" s="2" t="e">
        <f ca="1">IF($C44=9,SUM(J36:J44),_xludf.NA)</f>
        <v>#NAME?</v>
      </c>
      <c r="L44" s="2">
        <f t="shared" si="3"/>
        <v>4.4842200000000002E-4</v>
      </c>
      <c r="M44" s="2">
        <f t="shared" si="4"/>
        <v>809.42599277978343</v>
      </c>
      <c r="N44" s="3">
        <v>1.502448E-3</v>
      </c>
      <c r="O44" s="2">
        <f t="shared" si="5"/>
        <v>-8.4975520000000002E-3</v>
      </c>
      <c r="P44" s="2" t="e">
        <f ca="1">IF($C44=9,SUM(O36:O44),_xludf.NA)</f>
        <v>#NAME?</v>
      </c>
      <c r="Q44" s="2">
        <f t="shared" si="6"/>
        <v>3.366188E-3</v>
      </c>
      <c r="R44" s="2">
        <f t="shared" si="7"/>
        <v>2.2404688881079413</v>
      </c>
      <c r="S44" s="2">
        <v>2.8600000000000001E-5</v>
      </c>
      <c r="T44" s="2">
        <f t="shared" si="8"/>
        <v>-9.9714000000000001E-3</v>
      </c>
      <c r="U44" s="2" t="e">
        <f ca="1">IF($C44=9,SUM(T36:T44),_xludf.NA)</f>
        <v>#NAME?</v>
      </c>
      <c r="V44" s="2">
        <f t="shared" si="9"/>
        <v>1.1449199999999999E-4</v>
      </c>
      <c r="W44" s="2">
        <f t="shared" si="10"/>
        <v>4.0032167832167831</v>
      </c>
      <c r="X44" s="2">
        <v>0</v>
      </c>
      <c r="Y44" s="2">
        <f t="shared" si="11"/>
        <v>-0.01</v>
      </c>
      <c r="Z44" s="2" t="e">
        <f ca="1">IF(C44=9,SUM(Y36:Y44),_xludf.NA)</f>
        <v>#NAME?</v>
      </c>
      <c r="AA44" s="2">
        <f t="shared" si="12"/>
        <v>1.1281570000000001E-3</v>
      </c>
      <c r="AB44" s="2" t="e">
        <f t="shared" si="13"/>
        <v>#DIV/0!</v>
      </c>
      <c r="AC44" s="2">
        <v>5.5599999999999995E-7</v>
      </c>
      <c r="AD44" s="2">
        <f t="shared" si="14"/>
        <v>-9.9994439999999997E-3</v>
      </c>
      <c r="AE44" s="2" t="e">
        <f ca="1">IF($C44=9,SUM(AD36:AD44),_xludf.NA)</f>
        <v>#NAME?</v>
      </c>
      <c r="AF44" s="2">
        <f t="shared" si="15"/>
        <v>1.595017E-3</v>
      </c>
      <c r="AG44" s="2">
        <f t="shared" si="16"/>
        <v>2868.7356115107918</v>
      </c>
      <c r="AH44" s="2">
        <v>2.2100000000000001E-7</v>
      </c>
      <c r="AI44" s="2">
        <f t="shared" si="17"/>
        <v>-9.9997790000000003E-3</v>
      </c>
      <c r="AJ44" s="2" t="e">
        <f ca="1">IF($C44=9,SUM(AI36:AI44),_xludf.NA)</f>
        <v>#NAME?</v>
      </c>
      <c r="AK44" s="2">
        <f t="shared" si="18"/>
        <v>1.6596740000000001E-3</v>
      </c>
      <c r="AL44" s="2">
        <f t="shared" si="19"/>
        <v>7509.8371040723987</v>
      </c>
      <c r="AM44" s="2">
        <v>0</v>
      </c>
      <c r="AN44" s="2">
        <f t="shared" si="20"/>
        <v>-0.01</v>
      </c>
      <c r="AO44" s="2" t="e">
        <f ca="1">IF($C44=9,SUM(AN36:AN44),_xludf.NA)</f>
        <v>#NAME?</v>
      </c>
      <c r="AP44" s="2">
        <f t="shared" si="21"/>
        <v>1.3331599999999999E-3</v>
      </c>
      <c r="AQ44" s="2" t="e">
        <f t="shared" si="22"/>
        <v>#DIV/0!</v>
      </c>
      <c r="AR44" s="2">
        <v>0</v>
      </c>
      <c r="AS44" s="2"/>
      <c r="AT44" s="2">
        <v>-0.01</v>
      </c>
      <c r="AU44" s="2">
        <v>0</v>
      </c>
      <c r="AV44" s="2"/>
      <c r="AW44" s="2">
        <v>-0.01</v>
      </c>
      <c r="AX44" s="2">
        <v>0</v>
      </c>
      <c r="AY44" s="2"/>
      <c r="AZ44" s="2">
        <v>-0.01</v>
      </c>
      <c r="BA44" s="2">
        <v>0</v>
      </c>
      <c r="BB44" s="2"/>
      <c r="BC44" s="2">
        <f>BA44-D44</f>
        <v>-0.01</v>
      </c>
      <c r="BD44" s="2">
        <v>0</v>
      </c>
      <c r="BE44" s="2">
        <f>BD44-D44</f>
        <v>-0.01</v>
      </c>
    </row>
    <row r="45" spans="1:58">
      <c r="A45">
        <v>0</v>
      </c>
      <c r="B45" t="s">
        <v>31</v>
      </c>
      <c r="C45">
        <v>8</v>
      </c>
      <c r="D45">
        <v>0</v>
      </c>
      <c r="E45" s="1">
        <v>43101</v>
      </c>
      <c r="F45" s="2">
        <f t="shared" si="0"/>
        <v>0</v>
      </c>
      <c r="G45" s="2" t="e">
        <f t="shared" si="1"/>
        <v>#DIV/0!</v>
      </c>
      <c r="H45" s="3" t="b">
        <v>0</v>
      </c>
      <c r="I45" s="2">
        <v>2.2027100000000001E-3</v>
      </c>
      <c r="J45" s="2">
        <f t="shared" si="2"/>
        <v>2.2027100000000001E-3</v>
      </c>
      <c r="K45" s="2" t="e">
        <f ca="1">IF($C45=9,SUM(J37:J45),_xludf.NA)</f>
        <v>#NAME?</v>
      </c>
      <c r="L45" s="2">
        <f t="shared" si="3"/>
        <v>2.9851080000000002E-3</v>
      </c>
      <c r="M45" s="2">
        <f t="shared" si="4"/>
        <v>1.35519791529525</v>
      </c>
      <c r="N45" s="3">
        <v>7.0377269999999997E-3</v>
      </c>
      <c r="O45" s="2">
        <f t="shared" si="5"/>
        <v>7.0377269999999997E-3</v>
      </c>
      <c r="P45" s="2" t="e">
        <f ca="1">IF($C45=9,SUM(O37:O45),_xludf.NA)</f>
        <v>#NAME?</v>
      </c>
      <c r="Q45" s="2">
        <f t="shared" si="6"/>
        <v>4.9793240000000011E-3</v>
      </c>
      <c r="R45" s="2">
        <f t="shared" si="7"/>
        <v>0.7075187770142265</v>
      </c>
      <c r="S45" s="2">
        <v>3.2261600000000002E-4</v>
      </c>
      <c r="T45" s="2">
        <f t="shared" si="8"/>
        <v>3.2261600000000002E-4</v>
      </c>
      <c r="U45" s="2" t="e">
        <f ca="1">IF($C45=9,SUM(T37:T45),_xludf.NA)</f>
        <v>#NAME?</v>
      </c>
      <c r="V45" s="2">
        <f t="shared" si="9"/>
        <v>8.7401809999999996E-3</v>
      </c>
      <c r="W45" s="2">
        <f t="shared" si="10"/>
        <v>27.091591861531974</v>
      </c>
      <c r="X45" s="2">
        <v>3.7524979999999999E-3</v>
      </c>
      <c r="Y45" s="2">
        <f t="shared" si="11"/>
        <v>3.7524979999999999E-3</v>
      </c>
      <c r="Z45" s="2" t="e">
        <f ca="1">IF(C45=9,SUM(Y37:Y45),_xludf.NA)</f>
        <v>#NAME?</v>
      </c>
      <c r="AA45" s="2">
        <f t="shared" si="12"/>
        <v>1.6735039E-2</v>
      </c>
      <c r="AB45" s="2">
        <f t="shared" si="13"/>
        <v>4.4597063076382719</v>
      </c>
      <c r="AC45" s="2">
        <v>4.8898500000000003E-3</v>
      </c>
      <c r="AD45" s="2">
        <f t="shared" si="14"/>
        <v>4.8898500000000003E-3</v>
      </c>
      <c r="AE45" s="2" t="e">
        <f ca="1">IF($C45=9,SUM(AD37:AD45),_xludf.NA)</f>
        <v>#NAME?</v>
      </c>
      <c r="AF45" s="2">
        <f t="shared" si="15"/>
        <v>1.6689964999999998E-2</v>
      </c>
      <c r="AG45" s="2">
        <f t="shared" si="16"/>
        <v>3.4131854760370968</v>
      </c>
      <c r="AH45" s="2">
        <v>4.8986050000000003E-3</v>
      </c>
      <c r="AI45" s="2">
        <f t="shared" si="17"/>
        <v>4.8986050000000003E-3</v>
      </c>
      <c r="AJ45" s="2" t="e">
        <f ca="1">IF($C45=9,SUM(AI37:AI45),_xludf.NA)</f>
        <v>#NAME?</v>
      </c>
      <c r="AK45" s="2">
        <f t="shared" si="18"/>
        <v>1.6748407999999999E-2</v>
      </c>
      <c r="AL45" s="2">
        <f t="shared" si="19"/>
        <v>3.4190158218513225</v>
      </c>
      <c r="AM45" s="2">
        <v>4.2689570000000003E-3</v>
      </c>
      <c r="AN45" s="2">
        <f t="shared" si="20"/>
        <v>4.2689570000000003E-3</v>
      </c>
      <c r="AO45" s="2" t="e">
        <f ca="1">IF($C45=9,SUM(AN37:AN45),_xludf.NA)</f>
        <v>#NAME?</v>
      </c>
      <c r="AP45" s="2">
        <f t="shared" si="21"/>
        <v>1.6741671E-2</v>
      </c>
      <c r="AQ45" s="2">
        <f t="shared" si="22"/>
        <v>3.9217239714525114</v>
      </c>
      <c r="AR45" s="2">
        <v>0.01</v>
      </c>
      <c r="AS45" s="2"/>
      <c r="AT45" s="2">
        <v>0.01</v>
      </c>
      <c r="AU45" s="2">
        <v>0.01</v>
      </c>
      <c r="AV45" s="2"/>
      <c r="AW45" s="2">
        <v>0.01</v>
      </c>
      <c r="AX45" s="2">
        <v>0.01</v>
      </c>
      <c r="AY45" s="2"/>
      <c r="AZ45" s="2">
        <v>0.01</v>
      </c>
      <c r="BA45" s="2">
        <v>0.02</v>
      </c>
      <c r="BB45" s="2"/>
      <c r="BC45" s="2">
        <f>BA45-D45</f>
        <v>0.02</v>
      </c>
      <c r="BD45" s="2">
        <v>1.5042681E-2</v>
      </c>
      <c r="BE45" s="2">
        <f>BD45-D45</f>
        <v>1.5042681E-2</v>
      </c>
    </row>
    <row r="46" spans="1:58">
      <c r="A46">
        <v>5</v>
      </c>
      <c r="B46" t="s">
        <v>31</v>
      </c>
      <c r="C46">
        <v>9</v>
      </c>
      <c r="D46">
        <v>0</v>
      </c>
      <c r="E46" s="1">
        <v>43101</v>
      </c>
      <c r="F46" s="2">
        <f t="shared" si="0"/>
        <v>0.01</v>
      </c>
      <c r="G46" s="2" t="e">
        <f t="shared" si="1"/>
        <v>#DIV/0!</v>
      </c>
      <c r="H46" s="3" t="b">
        <v>0</v>
      </c>
      <c r="I46" s="2">
        <v>2.1066029999999999E-3</v>
      </c>
      <c r="J46" s="2">
        <f t="shared" si="2"/>
        <v>2.1066029999999999E-3</v>
      </c>
      <c r="K46" s="2">
        <f>IF($C46=9,SUM(J38:J46),_xludf.NA)</f>
        <v>-2.5683851000000004E-2</v>
      </c>
      <c r="L46" s="2">
        <f t="shared" si="3"/>
        <v>3.3395729999999998E-3</v>
      </c>
      <c r="M46" s="2">
        <f t="shared" si="4"/>
        <v>1.585288257920453</v>
      </c>
      <c r="N46" s="3">
        <v>5.7619510000000004E-3</v>
      </c>
      <c r="O46" s="2">
        <f t="shared" si="5"/>
        <v>5.7619510000000004E-3</v>
      </c>
      <c r="P46" s="2">
        <f>IF($C46=9,SUM(O38:O46),_xludf.NA)</f>
        <v>-1.1681170000000015E-3</v>
      </c>
      <c r="Q46" s="2">
        <f t="shared" si="6"/>
        <v>5.894032999999999E-3</v>
      </c>
      <c r="R46" s="2">
        <f t="shared" si="7"/>
        <v>1.0229231383606001</v>
      </c>
      <c r="S46" s="2">
        <v>3.4078999999999999E-4</v>
      </c>
      <c r="T46" s="2">
        <f t="shared" si="8"/>
        <v>3.4078999999999999E-4</v>
      </c>
      <c r="U46" s="2">
        <f>IF($C46=9,SUM(T38:T46),_xludf.NA)</f>
        <v>-2.7783970999999994E-2</v>
      </c>
      <c r="V46" s="2">
        <f t="shared" si="9"/>
        <v>8.8977989999999996E-3</v>
      </c>
      <c r="W46" s="2">
        <f t="shared" si="10"/>
        <v>26.109331259720062</v>
      </c>
      <c r="X46" s="2">
        <v>3.6587920000000001E-3</v>
      </c>
      <c r="Y46" s="2">
        <f t="shared" si="11"/>
        <v>3.6587920000000001E-3</v>
      </c>
      <c r="Z46" s="2">
        <f>IF(C46=9,SUM(Y38:Y46),_xludf.NA)</f>
        <v>-2.2581428899999999E-2</v>
      </c>
      <c r="AA46" s="2">
        <f t="shared" si="12"/>
        <v>1.7243935999999998E-2</v>
      </c>
      <c r="AB46" s="2">
        <f t="shared" si="13"/>
        <v>4.713013475485897</v>
      </c>
      <c r="AC46" s="2">
        <v>4.6935730000000004E-3</v>
      </c>
      <c r="AD46" s="2">
        <f t="shared" si="14"/>
        <v>4.6935730000000004E-3</v>
      </c>
      <c r="AE46" s="2">
        <f>IF($C46=9,SUM(AD38:AD46),_xludf.NA)</f>
        <v>-2.0409245000000003E-2</v>
      </c>
      <c r="AF46" s="2">
        <f t="shared" si="15"/>
        <v>1.7254689E-2</v>
      </c>
      <c r="AG46" s="2">
        <f t="shared" si="16"/>
        <v>3.6762374847477601</v>
      </c>
      <c r="AH46" s="2">
        <v>4.7279310000000003E-3</v>
      </c>
      <c r="AI46" s="2">
        <f t="shared" si="17"/>
        <v>4.7279310000000003E-3</v>
      </c>
      <c r="AJ46" s="2">
        <f>IF($C46=9,SUM(AI38:AI46),_xludf.NA)</f>
        <v>-2.0370704600000001E-2</v>
      </c>
      <c r="AK46" s="2">
        <f t="shared" si="18"/>
        <v>1.7203857999999999E-2</v>
      </c>
      <c r="AL46" s="2">
        <f t="shared" si="19"/>
        <v>3.638770954990671</v>
      </c>
      <c r="AM46" s="2">
        <v>4.0858049999999996E-3</v>
      </c>
      <c r="AN46" s="2">
        <f t="shared" si="20"/>
        <v>4.0858049999999996E-3</v>
      </c>
      <c r="AO46" s="2">
        <f>IF($C46=9,SUM(AN38:AN46),_xludf.NA)</f>
        <v>-2.1645164799999998E-2</v>
      </c>
      <c r="AP46" s="2">
        <f t="shared" si="21"/>
        <v>1.7256773000000003E-2</v>
      </c>
      <c r="AQ46" s="2">
        <f t="shared" si="22"/>
        <v>4.22359192374575</v>
      </c>
      <c r="AR46" s="2">
        <v>0.01</v>
      </c>
      <c r="AS46" s="2"/>
      <c r="AT46" s="2">
        <v>0.01</v>
      </c>
      <c r="AU46" s="2">
        <v>0.01</v>
      </c>
      <c r="AV46" s="2"/>
      <c r="AW46" s="2">
        <v>0.01</v>
      </c>
      <c r="AX46" s="2">
        <v>0.01</v>
      </c>
      <c r="AY46" s="2"/>
      <c r="AZ46" s="2">
        <v>0.01</v>
      </c>
      <c r="BA46" s="2">
        <v>0.01</v>
      </c>
      <c r="BB46" s="2"/>
      <c r="BC46" s="2">
        <f>BA46-D46</f>
        <v>0.01</v>
      </c>
      <c r="BD46" s="2">
        <v>1.4454158999999999E-2</v>
      </c>
      <c r="BE46" s="2">
        <f>BD46-D46</f>
        <v>1.4454158999999999E-2</v>
      </c>
      <c r="BF46" s="2">
        <f>IF(C46=9,SUM(BE38:BE46),_xludf.NA)</f>
        <v>-5.0315999999999902E-4</v>
      </c>
    </row>
    <row r="47" spans="1:58">
      <c r="A47">
        <v>17</v>
      </c>
      <c r="B47" t="s">
        <v>31</v>
      </c>
      <c r="C47">
        <v>1</v>
      </c>
      <c r="D47">
        <v>0.01</v>
      </c>
      <c r="E47" s="1">
        <v>43102</v>
      </c>
      <c r="F47" s="2">
        <f t="shared" si="0"/>
        <v>0</v>
      </c>
      <c r="G47" s="2">
        <f t="shared" si="1"/>
        <v>0</v>
      </c>
      <c r="H47" s="3" t="b">
        <v>1</v>
      </c>
      <c r="I47" s="2">
        <v>5.5865699999999995E-4</v>
      </c>
      <c r="J47" s="2">
        <f t="shared" si="2"/>
        <v>-9.4413429999999996E-3</v>
      </c>
      <c r="K47" s="2" t="e">
        <f ca="1">IF($C47=9,SUM(J39:J47),_xludf.NA)</f>
        <v>#NAME?</v>
      </c>
      <c r="L47" s="2">
        <f t="shared" si="3"/>
        <v>-5.583579999999999E-4</v>
      </c>
      <c r="M47" s="2">
        <f t="shared" si="4"/>
        <v>-0.99946478787520776</v>
      </c>
      <c r="N47" s="3">
        <v>5.9574900000000002E-3</v>
      </c>
      <c r="O47" s="2">
        <f t="shared" si="5"/>
        <v>-4.04251E-3</v>
      </c>
      <c r="P47" s="2" t="e">
        <f ca="1">IF($C47=9,SUM(O39:O47),_xludf.NA)</f>
        <v>#NAME?</v>
      </c>
      <c r="Q47" s="2">
        <f t="shared" si="6"/>
        <v>-3.7851740000000001E-3</v>
      </c>
      <c r="R47" s="2">
        <f t="shared" si="7"/>
        <v>-0.63536388646896591</v>
      </c>
      <c r="S47" s="2">
        <v>1.6650500000000001E-4</v>
      </c>
      <c r="T47" s="2">
        <f t="shared" si="8"/>
        <v>-9.8334949999999994E-3</v>
      </c>
      <c r="U47" s="2" t="e">
        <f ca="1">IF($C47=9,SUM(T39:T47),_xludf.NA)</f>
        <v>#NAME?</v>
      </c>
      <c r="V47" s="2">
        <f t="shared" si="9"/>
        <v>9.6985999999999969E-5</v>
      </c>
      <c r="W47" s="2">
        <f t="shared" si="10"/>
        <v>0.58248100657637891</v>
      </c>
      <c r="X47" s="2">
        <v>1.350649E-3</v>
      </c>
      <c r="Y47" s="2">
        <f t="shared" si="11"/>
        <v>-8.6493509999999996E-3</v>
      </c>
      <c r="Z47" s="2" t="e">
        <f ca="1">IF(C47=9,SUM(Y39:Y47),_xludf.NA)</f>
        <v>#NAME?</v>
      </c>
      <c r="AA47" s="2">
        <f t="shared" si="12"/>
        <v>-1.350649E-3</v>
      </c>
      <c r="AB47" s="2">
        <f t="shared" si="13"/>
        <v>-1</v>
      </c>
      <c r="AC47" s="2">
        <v>1.9642000000000001E-3</v>
      </c>
      <c r="AD47" s="2">
        <f t="shared" si="14"/>
        <v>-8.0357999999999992E-3</v>
      </c>
      <c r="AE47" s="2" t="e">
        <f ca="1">IF($C47=9,SUM(AD39:AD47),_xludf.NA)</f>
        <v>#NAME?</v>
      </c>
      <c r="AF47" s="2">
        <f t="shared" si="15"/>
        <v>-1.9638990000000003E-3</v>
      </c>
      <c r="AG47" s="2">
        <f t="shared" si="16"/>
        <v>-0.99984675694939418</v>
      </c>
      <c r="AH47" s="2">
        <v>2.0425199999999999E-3</v>
      </c>
      <c r="AI47" s="2">
        <f t="shared" si="17"/>
        <v>-7.9574799999999994E-3</v>
      </c>
      <c r="AJ47" s="2" t="e">
        <f ca="1">IF($C47=9,SUM(AI39:AI47),_xludf.NA)</f>
        <v>#NAME?</v>
      </c>
      <c r="AK47" s="2">
        <f t="shared" si="18"/>
        <v>-2.0423699999999999E-3</v>
      </c>
      <c r="AL47" s="2">
        <f t="shared" si="19"/>
        <v>-0.99992656130662128</v>
      </c>
      <c r="AM47" s="2">
        <v>1.6103389999999999E-3</v>
      </c>
      <c r="AN47" s="2">
        <f t="shared" si="20"/>
        <v>-8.3896609999999996E-3</v>
      </c>
      <c r="AO47" s="2" t="e">
        <f ca="1">IF($C47=9,SUM(AN39:AN47),_xludf.NA)</f>
        <v>#NAME?</v>
      </c>
      <c r="AP47" s="2">
        <f t="shared" si="21"/>
        <v>-1.6103389999999999E-3</v>
      </c>
      <c r="AQ47" s="2">
        <f t="shared" si="22"/>
        <v>-1</v>
      </c>
      <c r="AR47" s="2">
        <v>0</v>
      </c>
      <c r="AS47" s="2"/>
      <c r="AT47" s="2">
        <v>-0.01</v>
      </c>
      <c r="AU47" s="2">
        <v>0</v>
      </c>
      <c r="AV47" s="2"/>
      <c r="AW47" s="2">
        <v>-0.01</v>
      </c>
      <c r="AX47" s="2">
        <v>0</v>
      </c>
      <c r="AY47" s="2"/>
      <c r="AZ47" s="2">
        <v>-0.01</v>
      </c>
      <c r="BA47" s="2">
        <v>0.01</v>
      </c>
      <c r="BB47" s="2"/>
      <c r="BC47" s="2">
        <f>BA47-D47</f>
        <v>0</v>
      </c>
      <c r="BD47" s="2">
        <v>5.4739940000000003E-3</v>
      </c>
      <c r="BE47" s="2">
        <f>BD47-D47</f>
        <v>-4.526006E-3</v>
      </c>
      <c r="BF47" s="2" t="e">
        <f ca="1">IF(C47=9,SUM(BE39:BE47),_xludf.NA)</f>
        <v>#NAME?</v>
      </c>
    </row>
    <row r="48" spans="1:58">
      <c r="A48">
        <v>15</v>
      </c>
      <c r="B48" t="s">
        <v>31</v>
      </c>
      <c r="C48">
        <v>2</v>
      </c>
      <c r="D48">
        <v>0.08</v>
      </c>
      <c r="E48" s="1">
        <v>43102</v>
      </c>
      <c r="F48" s="2">
        <f t="shared" si="0"/>
        <v>-0.05</v>
      </c>
      <c r="G48" s="2">
        <f t="shared" si="1"/>
        <v>-0.625</v>
      </c>
      <c r="H48" s="3" t="b">
        <v>1</v>
      </c>
      <c r="I48" s="2">
        <v>5.3098000000000002E-4</v>
      </c>
      <c r="J48" s="2">
        <f t="shared" si="2"/>
        <v>-7.9469020000000001E-2</v>
      </c>
      <c r="K48" s="2" t="e">
        <f ca="1">IF($C48=9,SUM(J40:J48),_xludf.NA)</f>
        <v>#NAME?</v>
      </c>
      <c r="L48" s="2">
        <f t="shared" si="3"/>
        <v>-5.3052000000000004E-4</v>
      </c>
      <c r="M48" s="2">
        <f t="shared" si="4"/>
        <v>-0.99913367735131275</v>
      </c>
      <c r="N48" s="3">
        <v>5.4139440000000004E-3</v>
      </c>
      <c r="O48" s="2">
        <f t="shared" si="5"/>
        <v>-7.4586055999999998E-2</v>
      </c>
      <c r="P48" s="2" t="e">
        <f ca="1">IF($C48=9,SUM(O40:O48),_xludf.NA)</f>
        <v>#NAME?</v>
      </c>
      <c r="Q48" s="2">
        <f t="shared" si="6"/>
        <v>-3.1727470000000005E-3</v>
      </c>
      <c r="R48" s="2">
        <f t="shared" si="7"/>
        <v>-0.58603247466172537</v>
      </c>
      <c r="S48" s="2">
        <v>1.64072E-4</v>
      </c>
      <c r="T48" s="2">
        <f t="shared" si="8"/>
        <v>-7.9835928E-2</v>
      </c>
      <c r="U48" s="2" t="e">
        <f ca="1">IF($C48=9,SUM(T40:T48),_xludf.NA)</f>
        <v>#NAME?</v>
      </c>
      <c r="V48" s="2">
        <f t="shared" si="9"/>
        <v>1.4042099999999998E-4</v>
      </c>
      <c r="W48" s="2">
        <f t="shared" si="10"/>
        <v>0.85584987078843422</v>
      </c>
      <c r="X48" s="2">
        <v>1.386955E-3</v>
      </c>
      <c r="Y48" s="2">
        <f t="shared" si="11"/>
        <v>-7.8613045000000006E-2</v>
      </c>
      <c r="Z48" s="2" t="e">
        <f ca="1">IF(C48=9,SUM(Y40:Y48),_xludf.NA)</f>
        <v>#NAME?</v>
      </c>
      <c r="AA48" s="2">
        <f t="shared" si="12"/>
        <v>-1.386955E-3</v>
      </c>
      <c r="AB48" s="2">
        <f t="shared" si="13"/>
        <v>-1</v>
      </c>
      <c r="AC48" s="2">
        <v>1.943281E-3</v>
      </c>
      <c r="AD48" s="2">
        <f t="shared" si="14"/>
        <v>-7.8056718999999997E-2</v>
      </c>
      <c r="AE48" s="2" t="e">
        <f ca="1">IF($C48=9,SUM(AD40:AD48),_xludf.NA)</f>
        <v>#NAME?</v>
      </c>
      <c r="AF48" s="2">
        <f t="shared" si="15"/>
        <v>-1.942594E-3</v>
      </c>
      <c r="AG48" s="2">
        <f t="shared" si="16"/>
        <v>-0.99964647418463926</v>
      </c>
      <c r="AH48" s="2">
        <v>2.045931E-3</v>
      </c>
      <c r="AI48" s="2">
        <f t="shared" si="17"/>
        <v>-7.7954069000000001E-2</v>
      </c>
      <c r="AJ48" s="2" t="e">
        <f ca="1">IF($C48=9,SUM(AI40:AI48),_xludf.NA)</f>
        <v>#NAME?</v>
      </c>
      <c r="AK48" s="2">
        <f t="shared" si="18"/>
        <v>-2.045931E-3</v>
      </c>
      <c r="AL48" s="2">
        <f t="shared" si="19"/>
        <v>-1</v>
      </c>
      <c r="AM48" s="2">
        <v>1.6403780000000001E-3</v>
      </c>
      <c r="AN48" s="2">
        <f t="shared" si="20"/>
        <v>-7.8359622000000004E-2</v>
      </c>
      <c r="AO48" s="2" t="e">
        <f ca="1">IF($C48=9,SUM(AN40:AN48),_xludf.NA)</f>
        <v>#NAME?</v>
      </c>
      <c r="AP48" s="2">
        <f t="shared" si="21"/>
        <v>-1.6403780000000001E-3</v>
      </c>
      <c r="AQ48" s="2">
        <f t="shared" si="22"/>
        <v>-1</v>
      </c>
      <c r="AR48" s="2">
        <v>0</v>
      </c>
      <c r="AS48" s="2"/>
      <c r="AT48" s="2">
        <v>-0.08</v>
      </c>
      <c r="AU48" s="2">
        <v>0</v>
      </c>
      <c r="AV48" s="2"/>
      <c r="AW48" s="2">
        <v>-0.08</v>
      </c>
      <c r="AX48" s="2">
        <v>0</v>
      </c>
      <c r="AY48" s="2"/>
      <c r="AZ48" s="2">
        <v>-0.08</v>
      </c>
      <c r="BA48" s="2">
        <v>0.01</v>
      </c>
      <c r="BB48" s="2"/>
      <c r="BC48" s="2">
        <f>BA48-D48</f>
        <v>-7.0000000000000007E-2</v>
      </c>
      <c r="BD48" s="2">
        <v>5.5589029999999996E-3</v>
      </c>
      <c r="BE48" s="2">
        <f>BD48-D48</f>
        <v>-7.4441096999999998E-2</v>
      </c>
      <c r="BF48" s="2" t="e">
        <f ca="1">IF(C48=9,SUM(BE40:BE48),_xludf.NA)</f>
        <v>#NAME?</v>
      </c>
    </row>
    <row r="49" spans="1:58">
      <c r="A49">
        <v>11</v>
      </c>
      <c r="B49" t="s">
        <v>31</v>
      </c>
      <c r="C49">
        <v>3</v>
      </c>
      <c r="D49">
        <v>0.01</v>
      </c>
      <c r="E49" s="1">
        <v>43102</v>
      </c>
      <c r="F49" s="2">
        <f t="shared" si="0"/>
        <v>0</v>
      </c>
      <c r="G49" s="2">
        <f t="shared" si="1"/>
        <v>0</v>
      </c>
      <c r="H49" s="3" t="b">
        <v>1</v>
      </c>
      <c r="I49" s="2">
        <v>5.4543500000000004E-4</v>
      </c>
      <c r="J49" s="2">
        <f t="shared" si="2"/>
        <v>-9.4545649999999998E-3</v>
      </c>
      <c r="K49" s="2" t="e">
        <f ca="1">IF($C49=9,SUM(J41:J49),_xludf.NA)</f>
        <v>#NAME?</v>
      </c>
      <c r="L49" s="2">
        <f t="shared" si="3"/>
        <v>-5.4520900000000006E-4</v>
      </c>
      <c r="M49" s="2">
        <f t="shared" si="4"/>
        <v>-0.99958565181919024</v>
      </c>
      <c r="N49" s="3">
        <v>6.1047649999999998E-3</v>
      </c>
      <c r="O49" s="2">
        <f t="shared" si="5"/>
        <v>-3.8952350000000004E-3</v>
      </c>
      <c r="P49" s="2" t="e">
        <f ca="1">IF($C49=9,SUM(O41:O49),_xludf.NA)</f>
        <v>#NAME?</v>
      </c>
      <c r="Q49" s="2">
        <f t="shared" si="6"/>
        <v>-3.912151E-3</v>
      </c>
      <c r="R49" s="2">
        <f t="shared" si="7"/>
        <v>-0.64083564232202228</v>
      </c>
      <c r="S49" s="2">
        <v>1.9208100000000001E-4</v>
      </c>
      <c r="T49" s="2">
        <f t="shared" si="8"/>
        <v>-9.807919E-3</v>
      </c>
      <c r="U49" s="2" t="e">
        <f ca="1">IF($C49=9,SUM(T41:T49),_xludf.NA)</f>
        <v>#NAME?</v>
      </c>
      <c r="V49" s="2">
        <f t="shared" si="9"/>
        <v>7.6153000000000001E-5</v>
      </c>
      <c r="W49" s="2">
        <f t="shared" si="10"/>
        <v>0.39646295052608016</v>
      </c>
      <c r="X49" s="2">
        <v>1.3713969999999999E-3</v>
      </c>
      <c r="Y49" s="2">
        <f t="shared" si="11"/>
        <v>-8.6286030000000003E-3</v>
      </c>
      <c r="Z49" s="2" t="e">
        <f ca="1">IF(C49=9,SUM(Y41:Y49),_xludf.NA)</f>
        <v>#NAME?</v>
      </c>
      <c r="AA49" s="2">
        <f t="shared" si="12"/>
        <v>-1.3713969999999999E-3</v>
      </c>
      <c r="AB49" s="2">
        <f t="shared" si="13"/>
        <v>-1</v>
      </c>
      <c r="AC49" s="2">
        <v>1.9844770000000001E-3</v>
      </c>
      <c r="AD49" s="2">
        <f t="shared" si="14"/>
        <v>-8.0155230000000001E-3</v>
      </c>
      <c r="AE49" s="2" t="e">
        <f ca="1">IF($C49=9,SUM(AD41:AD49),_xludf.NA)</f>
        <v>#NAME?</v>
      </c>
      <c r="AF49" s="2">
        <f t="shared" si="15"/>
        <v>-1.9842510000000002E-3</v>
      </c>
      <c r="AG49" s="2">
        <f t="shared" si="16"/>
        <v>-0.99988611609003286</v>
      </c>
      <c r="AH49" s="2">
        <v>2.034222E-3</v>
      </c>
      <c r="AI49" s="2">
        <f t="shared" si="17"/>
        <v>-7.9657779999999997E-3</v>
      </c>
      <c r="AJ49" s="2" t="e">
        <f ca="1">IF($C49=9,SUM(AI41:AI49),_xludf.NA)</f>
        <v>#NAME?</v>
      </c>
      <c r="AK49" s="2">
        <f t="shared" si="18"/>
        <v>-2.0339960000000002E-3</v>
      </c>
      <c r="AL49" s="2">
        <f t="shared" si="19"/>
        <v>-0.99988890101473693</v>
      </c>
      <c r="AM49" s="2">
        <v>1.630081E-3</v>
      </c>
      <c r="AN49" s="2">
        <f t="shared" si="20"/>
        <v>-8.369919E-3</v>
      </c>
      <c r="AO49" s="2" t="e">
        <f ca="1">IF($C49=9,SUM(AN41:AN49),_xludf.NA)</f>
        <v>#NAME?</v>
      </c>
      <c r="AP49" s="2">
        <f t="shared" si="21"/>
        <v>-1.630081E-3</v>
      </c>
      <c r="AQ49" s="2">
        <f t="shared" si="22"/>
        <v>-1</v>
      </c>
      <c r="AR49" s="2">
        <v>0</v>
      </c>
      <c r="AS49" s="2"/>
      <c r="AT49" s="2">
        <v>-0.01</v>
      </c>
      <c r="AU49" s="2">
        <v>0</v>
      </c>
      <c r="AV49" s="2"/>
      <c r="AW49" s="2">
        <v>-0.01</v>
      </c>
      <c r="AX49" s="2">
        <v>0</v>
      </c>
      <c r="AY49" s="2"/>
      <c r="AZ49" s="2">
        <v>-0.01</v>
      </c>
      <c r="BA49" s="2">
        <v>0.01</v>
      </c>
      <c r="BB49" s="2"/>
      <c r="BC49" s="2">
        <f>BA49-D49</f>
        <v>0</v>
      </c>
      <c r="BD49" s="2">
        <v>5.4980790000000003E-3</v>
      </c>
      <c r="BE49" s="2">
        <f>BD49-D49</f>
        <v>-4.5019209999999999E-3</v>
      </c>
      <c r="BF49" s="2" t="e">
        <f ca="1">IF(C49=9,SUM(BE41:BE49),_xludf.NA)</f>
        <v>#NAME?</v>
      </c>
    </row>
    <row r="50" spans="1:58">
      <c r="A50">
        <v>13</v>
      </c>
      <c r="B50" t="s">
        <v>31</v>
      </c>
      <c r="C50">
        <v>4</v>
      </c>
      <c r="D50">
        <v>0</v>
      </c>
      <c r="E50" s="1">
        <v>43102</v>
      </c>
      <c r="F50" s="2">
        <f t="shared" si="0"/>
        <v>0</v>
      </c>
      <c r="G50" s="2" t="e">
        <f t="shared" si="1"/>
        <v>#DIV/0!</v>
      </c>
      <c r="H50" s="3" t="b">
        <v>1</v>
      </c>
      <c r="I50" s="2">
        <v>5.08607E-4</v>
      </c>
      <c r="J50" s="2">
        <f t="shared" si="2"/>
        <v>5.08607E-4</v>
      </c>
      <c r="K50" s="2" t="e">
        <f ca="1">IF($C50=9,SUM(J42:J50),_xludf.NA)</f>
        <v>#NAME?</v>
      </c>
      <c r="L50" s="2">
        <f t="shared" si="3"/>
        <v>-5.0823100000000005E-4</v>
      </c>
      <c r="M50" s="2">
        <f t="shared" si="4"/>
        <v>-0.99926072586496062</v>
      </c>
      <c r="N50" s="3">
        <v>5.3534580000000002E-3</v>
      </c>
      <c r="O50" s="2">
        <f t="shared" si="5"/>
        <v>5.3534580000000002E-3</v>
      </c>
      <c r="P50" s="2" t="e">
        <f ca="1">IF($C50=9,SUM(O42:O50),_xludf.NA)</f>
        <v>#NAME?</v>
      </c>
      <c r="Q50" s="2">
        <f t="shared" si="6"/>
        <v>-3.276616E-3</v>
      </c>
      <c r="R50" s="2">
        <f t="shared" si="7"/>
        <v>-0.6120559832541882</v>
      </c>
      <c r="S50" s="2">
        <v>1.7987999999999999E-4</v>
      </c>
      <c r="T50" s="2">
        <f t="shared" si="8"/>
        <v>1.7987999999999999E-4</v>
      </c>
      <c r="U50" s="2" t="e">
        <f ca="1">IF($C50=9,SUM(T42:T50),_xludf.NA)</f>
        <v>#NAME?</v>
      </c>
      <c r="V50" s="2">
        <f t="shared" si="9"/>
        <v>9.6728999999999988E-5</v>
      </c>
      <c r="W50" s="2">
        <f t="shared" si="10"/>
        <v>0.53774182788525682</v>
      </c>
      <c r="X50" s="2">
        <v>1.242242E-3</v>
      </c>
      <c r="Y50" s="2">
        <f t="shared" si="11"/>
        <v>1.242242E-3</v>
      </c>
      <c r="Z50" s="2" t="e">
        <f ca="1">IF(C50=9,SUM(Y42:Y50),_xludf.NA)</f>
        <v>#NAME?</v>
      </c>
      <c r="AA50" s="2">
        <f t="shared" si="12"/>
        <v>-1.242242E-3</v>
      </c>
      <c r="AB50" s="2">
        <f t="shared" si="13"/>
        <v>-1</v>
      </c>
      <c r="AC50" s="2">
        <v>1.792791E-3</v>
      </c>
      <c r="AD50" s="2">
        <f t="shared" si="14"/>
        <v>1.792791E-3</v>
      </c>
      <c r="AE50" s="2" t="e">
        <f ca="1">IF($C50=9,SUM(AD42:AD50),_xludf.NA)</f>
        <v>#NAME?</v>
      </c>
      <c r="AF50" s="2">
        <f t="shared" si="15"/>
        <v>-1.7924899999999999E-3</v>
      </c>
      <c r="AG50" s="2">
        <f t="shared" si="16"/>
        <v>-0.99983210535974354</v>
      </c>
      <c r="AH50" s="2">
        <v>1.8693500000000001E-3</v>
      </c>
      <c r="AI50" s="2">
        <f t="shared" si="17"/>
        <v>1.8693500000000001E-3</v>
      </c>
      <c r="AJ50" s="2" t="e">
        <f ca="1">IF($C50=9,SUM(AI42:AI50),_xludf.NA)</f>
        <v>#NAME?</v>
      </c>
      <c r="AK50" s="2">
        <f t="shared" si="18"/>
        <v>-1.8692751000000001E-3</v>
      </c>
      <c r="AL50" s="2">
        <f t="shared" si="19"/>
        <v>-0.99995993259689198</v>
      </c>
      <c r="AM50" s="2">
        <v>1.46553E-3</v>
      </c>
      <c r="AN50" s="2">
        <f t="shared" si="20"/>
        <v>1.46553E-3</v>
      </c>
      <c r="AO50" s="2" t="e">
        <f ca="1">IF($C50=9,SUM(AN42:AN50),_xludf.NA)</f>
        <v>#NAME?</v>
      </c>
      <c r="AP50" s="2">
        <f t="shared" si="21"/>
        <v>-1.4654543E-3</v>
      </c>
      <c r="AQ50" s="2">
        <f t="shared" si="22"/>
        <v>-0.99994834633204366</v>
      </c>
      <c r="AR50" s="2">
        <v>0</v>
      </c>
      <c r="AS50" s="2"/>
      <c r="AT50" s="2">
        <v>0</v>
      </c>
      <c r="AU50" s="2">
        <v>0</v>
      </c>
      <c r="AV50" s="2"/>
      <c r="AW50" s="2">
        <v>0</v>
      </c>
      <c r="AX50" s="2">
        <v>0</v>
      </c>
      <c r="AY50" s="2"/>
      <c r="AZ50" s="2">
        <v>0</v>
      </c>
      <c r="BA50" s="2">
        <v>0</v>
      </c>
      <c r="BB50" s="2"/>
      <c r="BC50" s="2">
        <f>BA50-D50</f>
        <v>0</v>
      </c>
      <c r="BD50" s="2">
        <v>4.9225190000000002E-3</v>
      </c>
      <c r="BE50" s="2">
        <f>BD50-D50</f>
        <v>4.9225190000000002E-3</v>
      </c>
      <c r="BF50" s="2" t="e">
        <f ca="1">IF(C50=9,SUM(BE42:BE50),_xludf.NA)</f>
        <v>#NAME?</v>
      </c>
    </row>
    <row r="51" spans="1:58">
      <c r="A51">
        <v>12</v>
      </c>
      <c r="B51" t="s">
        <v>31</v>
      </c>
      <c r="C51">
        <v>5</v>
      </c>
      <c r="D51">
        <v>0</v>
      </c>
      <c r="E51" s="1">
        <v>43102</v>
      </c>
      <c r="F51" s="2">
        <f t="shared" si="0"/>
        <v>0.02</v>
      </c>
      <c r="G51" s="2" t="e">
        <f t="shared" si="1"/>
        <v>#DIV/0!</v>
      </c>
      <c r="H51" s="3" t="b">
        <v>1</v>
      </c>
      <c r="I51" s="2">
        <v>4.7742800000000001E-4</v>
      </c>
      <c r="J51" s="2">
        <f t="shared" si="2"/>
        <v>4.7742800000000001E-4</v>
      </c>
      <c r="K51" s="2" t="e">
        <f ca="1">IF($C51=9,SUM(J43:J51),_xludf.NA)</f>
        <v>#NAME?</v>
      </c>
      <c r="L51" s="2">
        <f t="shared" si="3"/>
        <v>-4.7713000000000003E-4</v>
      </c>
      <c r="M51" s="2">
        <f t="shared" si="4"/>
        <v>-0.99937582211349152</v>
      </c>
      <c r="N51" s="3">
        <v>4.9087330000000002E-3</v>
      </c>
      <c r="O51" s="2">
        <f t="shared" si="5"/>
        <v>4.9087330000000002E-3</v>
      </c>
      <c r="P51" s="2" t="e">
        <f ca="1">IF($C51=9,SUM(O43:O51),_xludf.NA)</f>
        <v>#NAME?</v>
      </c>
      <c r="Q51" s="2">
        <f t="shared" si="6"/>
        <v>-2.8610840000000003E-3</v>
      </c>
      <c r="R51" s="2">
        <f t="shared" si="7"/>
        <v>-0.5828559019201085</v>
      </c>
      <c r="S51" s="2">
        <v>1.5471300000000001E-4</v>
      </c>
      <c r="T51" s="2">
        <f t="shared" si="8"/>
        <v>1.5471300000000001E-4</v>
      </c>
      <c r="U51" s="2" t="e">
        <f ca="1">IF($C51=9,SUM(T43:T51),_xludf.NA)</f>
        <v>#NAME?</v>
      </c>
      <c r="V51" s="2">
        <f t="shared" si="9"/>
        <v>1.0447099999999997E-4</v>
      </c>
      <c r="W51" s="2">
        <f t="shared" si="10"/>
        <v>0.67525676575336246</v>
      </c>
      <c r="X51" s="2">
        <v>1.2141789999999999E-3</v>
      </c>
      <c r="Y51" s="2">
        <f t="shared" si="11"/>
        <v>1.2141789999999999E-3</v>
      </c>
      <c r="Z51" s="2" t="e">
        <f ca="1">IF(C51=9,SUM(Y43:Y51),_xludf.NA)</f>
        <v>#NAME?</v>
      </c>
      <c r="AA51" s="2">
        <f t="shared" si="12"/>
        <v>-1.2141789999999999E-3</v>
      </c>
      <c r="AB51" s="2">
        <f t="shared" si="13"/>
        <v>-1</v>
      </c>
      <c r="AC51" s="2">
        <v>1.7444209999999999E-3</v>
      </c>
      <c r="AD51" s="2">
        <f t="shared" si="14"/>
        <v>1.7444209999999999E-3</v>
      </c>
      <c r="AE51" s="2" t="e">
        <f ca="1">IF($C51=9,SUM(AD43:AD51),_xludf.NA)</f>
        <v>#NAME?</v>
      </c>
      <c r="AF51" s="2">
        <f t="shared" si="15"/>
        <v>-1.7440229999999999E-3</v>
      </c>
      <c r="AG51" s="2">
        <f t="shared" si="16"/>
        <v>-0.99977184406745845</v>
      </c>
      <c r="AH51" s="2">
        <v>1.8114509999999999E-3</v>
      </c>
      <c r="AI51" s="2">
        <f t="shared" si="17"/>
        <v>1.8114509999999999E-3</v>
      </c>
      <c r="AJ51" s="2" t="e">
        <f ca="1">IF($C51=9,SUM(AI43:AI51),_xludf.NA)</f>
        <v>#NAME?</v>
      </c>
      <c r="AK51" s="2">
        <f t="shared" si="18"/>
        <v>-1.8112510000000001E-3</v>
      </c>
      <c r="AL51" s="2">
        <f t="shared" si="19"/>
        <v>-0.99988959127241095</v>
      </c>
      <c r="AM51" s="2">
        <v>1.444423E-3</v>
      </c>
      <c r="AN51" s="2">
        <f t="shared" si="20"/>
        <v>1.444423E-3</v>
      </c>
      <c r="AO51" s="2" t="e">
        <f ca="1">IF($C51=9,SUM(AN43:AN51),_xludf.NA)</f>
        <v>#NAME?</v>
      </c>
      <c r="AP51" s="2">
        <f t="shared" si="21"/>
        <v>-1.4443245E-3</v>
      </c>
      <c r="AQ51" s="2">
        <f t="shared" si="22"/>
        <v>-0.99993180667989923</v>
      </c>
      <c r="AR51" s="2">
        <v>0</v>
      </c>
      <c r="AS51" s="2"/>
      <c r="AT51" s="2">
        <v>0</v>
      </c>
      <c r="AU51" s="2">
        <v>0</v>
      </c>
      <c r="AV51" s="2"/>
      <c r="AW51" s="2">
        <v>0</v>
      </c>
      <c r="AX51" s="2">
        <v>0</v>
      </c>
      <c r="AY51" s="2"/>
      <c r="AZ51" s="2">
        <v>0</v>
      </c>
      <c r="BA51" s="2">
        <v>0</v>
      </c>
      <c r="BB51" s="2"/>
      <c r="BC51" s="2">
        <f>BA51-D51</f>
        <v>0</v>
      </c>
      <c r="BD51" s="2">
        <v>4.8808020000000001E-3</v>
      </c>
      <c r="BE51" s="2">
        <f>BD51-D51</f>
        <v>4.8808020000000001E-3</v>
      </c>
      <c r="BF51" s="2" t="e">
        <f ca="1">IF(C51=9,SUM(BE43:BE51),_xludf.NA)</f>
        <v>#NAME?</v>
      </c>
    </row>
    <row r="52" spans="1:58">
      <c r="A52">
        <v>16</v>
      </c>
      <c r="B52" t="s">
        <v>32</v>
      </c>
      <c r="C52">
        <v>6</v>
      </c>
      <c r="D52">
        <v>0</v>
      </c>
      <c r="E52" s="1">
        <v>43102</v>
      </c>
      <c r="F52" s="2">
        <f t="shared" si="0"/>
        <v>0</v>
      </c>
      <c r="G52" s="2" t="e">
        <f t="shared" si="1"/>
        <v>#DIV/0!</v>
      </c>
      <c r="H52" s="3" t="b">
        <v>1</v>
      </c>
      <c r="I52" s="2">
        <v>4.9233899999999995E-4</v>
      </c>
      <c r="J52" s="2">
        <f t="shared" si="2"/>
        <v>4.9233899999999995E-4</v>
      </c>
      <c r="K52" s="2" t="e">
        <f ca="1">IF($C52=9,SUM(J44:J52),_xludf.NA)</f>
        <v>#NAME?</v>
      </c>
      <c r="L52" s="2">
        <f t="shared" si="3"/>
        <v>-4.9202799999999993E-4</v>
      </c>
      <c r="M52" s="2">
        <f t="shared" si="4"/>
        <v>-0.99936832142080956</v>
      </c>
      <c r="N52" s="3">
        <v>4.9998070000000002E-3</v>
      </c>
      <c r="O52" s="2">
        <f t="shared" si="5"/>
        <v>4.9998070000000002E-3</v>
      </c>
      <c r="P52" s="2" t="e">
        <f ca="1">IF($C52=9,SUM(O44:O52),_xludf.NA)</f>
        <v>#NAME?</v>
      </c>
      <c r="Q52" s="2">
        <f t="shared" si="6"/>
        <v>-2.933513E-3</v>
      </c>
      <c r="R52" s="2">
        <f t="shared" si="7"/>
        <v>-0.58672524759455713</v>
      </c>
      <c r="S52" s="2">
        <v>1.44666E-4</v>
      </c>
      <c r="T52" s="2">
        <f t="shared" si="8"/>
        <v>1.44666E-4</v>
      </c>
      <c r="U52" s="2" t="e">
        <f ca="1">IF($C52=9,SUM(T44:T52),_xludf.NA)</f>
        <v>#NAME?</v>
      </c>
      <c r="V52" s="2">
        <f t="shared" si="9"/>
        <v>1.2006000000000001E-4</v>
      </c>
      <c r="W52" s="2">
        <f t="shared" si="10"/>
        <v>0.8299116585790719</v>
      </c>
      <c r="X52" s="2">
        <v>1.2669140000000001E-3</v>
      </c>
      <c r="Y52" s="2">
        <f t="shared" si="11"/>
        <v>1.2669140000000001E-3</v>
      </c>
      <c r="Z52" s="2" t="e">
        <f ca="1">IF(C52=9,SUM(Y44:Y52),_xludf.NA)</f>
        <v>#NAME?</v>
      </c>
      <c r="AA52" s="2">
        <f t="shared" si="12"/>
        <v>-1.266812E-3</v>
      </c>
      <c r="AB52" s="2">
        <f t="shared" si="13"/>
        <v>-0.99991948940496345</v>
      </c>
      <c r="AC52" s="2">
        <v>1.7591449999999999E-3</v>
      </c>
      <c r="AD52" s="2">
        <f t="shared" si="14"/>
        <v>1.7591449999999999E-3</v>
      </c>
      <c r="AE52" s="2" t="e">
        <f ca="1">IF($C52=9,SUM(AD44:AD52),_xludf.NA)</f>
        <v>#NAME?</v>
      </c>
      <c r="AF52" s="2">
        <f t="shared" si="15"/>
        <v>-1.758835E-3</v>
      </c>
      <c r="AG52" s="2">
        <f t="shared" si="16"/>
        <v>-0.99982377802853095</v>
      </c>
      <c r="AH52" s="2">
        <v>1.875449E-3</v>
      </c>
      <c r="AI52" s="2">
        <f t="shared" si="17"/>
        <v>1.875449E-3</v>
      </c>
      <c r="AJ52" s="2" t="e">
        <f ca="1">IF($C52=9,SUM(AI44:AI52),_xludf.NA)</f>
        <v>#NAME?</v>
      </c>
      <c r="AK52" s="2">
        <f t="shared" si="18"/>
        <v>-1.875449E-3</v>
      </c>
      <c r="AL52" s="2">
        <f t="shared" si="19"/>
        <v>-1</v>
      </c>
      <c r="AM52" s="2">
        <v>1.4780349999999999E-3</v>
      </c>
      <c r="AN52" s="2">
        <f t="shared" si="20"/>
        <v>1.4780349999999999E-3</v>
      </c>
      <c r="AO52" s="2" t="e">
        <f ca="1">IF($C52=9,SUM(AN44:AN52),_xludf.NA)</f>
        <v>#NAME?</v>
      </c>
      <c r="AP52" s="2">
        <f t="shared" si="21"/>
        <v>-1.4780349999999999E-3</v>
      </c>
      <c r="AQ52" s="2">
        <f t="shared" si="22"/>
        <v>-1</v>
      </c>
      <c r="AR52" s="2">
        <v>0</v>
      </c>
      <c r="AS52" s="2"/>
      <c r="AT52" s="2">
        <v>0</v>
      </c>
      <c r="AU52" s="2">
        <v>0</v>
      </c>
      <c r="AV52" s="2"/>
      <c r="AW52" s="2">
        <v>0</v>
      </c>
      <c r="AX52" s="2">
        <v>0</v>
      </c>
      <c r="AY52" s="2"/>
      <c r="AZ52" s="2">
        <v>0</v>
      </c>
      <c r="BA52" s="2">
        <v>0.01</v>
      </c>
      <c r="BB52" s="2"/>
      <c r="BC52" s="2">
        <f>BA52-D52</f>
        <v>0.01</v>
      </c>
      <c r="BD52" s="2">
        <v>5.0870189999999999E-3</v>
      </c>
      <c r="BE52" s="2">
        <f>BD52-D52</f>
        <v>5.0870189999999999E-3</v>
      </c>
      <c r="BF52" s="2" t="e">
        <f ca="1">IF(C52=9,SUM(BE44:BE52),_xludf.NA)</f>
        <v>#NAME?</v>
      </c>
    </row>
    <row r="53" spans="1:58">
      <c r="A53">
        <v>10</v>
      </c>
      <c r="B53" t="s">
        <v>31</v>
      </c>
      <c r="C53">
        <v>7</v>
      </c>
      <c r="D53">
        <v>0</v>
      </c>
      <c r="E53" s="1">
        <v>43102</v>
      </c>
      <c r="F53" s="2">
        <f t="shared" si="0"/>
        <v>0</v>
      </c>
      <c r="G53" s="2" t="e">
        <f t="shared" si="1"/>
        <v>#DIV/0!</v>
      </c>
      <c r="H53" s="3" t="b">
        <v>1</v>
      </c>
      <c r="I53" s="2">
        <v>4.4897600000000002E-4</v>
      </c>
      <c r="J53" s="2">
        <f t="shared" si="2"/>
        <v>4.4897600000000002E-4</v>
      </c>
      <c r="K53" s="2" t="e">
        <f ca="1">IF($C53=9,SUM(J45:J53),_xludf.NA)</f>
        <v>#NAME?</v>
      </c>
      <c r="L53" s="2">
        <f t="shared" si="3"/>
        <v>-4.4817300000000001E-4</v>
      </c>
      <c r="M53" s="2">
        <f t="shared" si="4"/>
        <v>-0.99821148569188556</v>
      </c>
      <c r="N53" s="3">
        <v>4.868636E-3</v>
      </c>
      <c r="O53" s="2">
        <f t="shared" si="5"/>
        <v>4.868636E-3</v>
      </c>
      <c r="P53" s="2" t="e">
        <f ca="1">IF($C53=9,SUM(O45:O53),_xludf.NA)</f>
        <v>#NAME?</v>
      </c>
      <c r="Q53" s="2">
        <f t="shared" si="6"/>
        <v>-2.8019199999999998E-3</v>
      </c>
      <c r="R53" s="2">
        <f t="shared" si="7"/>
        <v>-0.57550410422960352</v>
      </c>
      <c r="S53" s="2">
        <v>1.4309199999999999E-4</v>
      </c>
      <c r="T53" s="2">
        <f t="shared" si="8"/>
        <v>1.4309199999999999E-4</v>
      </c>
      <c r="U53" s="2" t="e">
        <f ca="1">IF($C53=9,SUM(T45:T53),_xludf.NA)</f>
        <v>#NAME?</v>
      </c>
      <c r="V53" s="2">
        <f t="shared" si="9"/>
        <v>8.9140000000000004E-5</v>
      </c>
      <c r="W53" s="2">
        <f t="shared" si="10"/>
        <v>0.62295586056523078</v>
      </c>
      <c r="X53" s="2">
        <v>1.1281570000000001E-3</v>
      </c>
      <c r="Y53" s="2">
        <f t="shared" si="11"/>
        <v>1.1281570000000001E-3</v>
      </c>
      <c r="Z53" s="2" t="e">
        <f ca="1">IF(C53=9,SUM(Y45:Y53),_xludf.NA)</f>
        <v>#NAME?</v>
      </c>
      <c r="AA53" s="2">
        <f t="shared" si="12"/>
        <v>-1.1281570000000001E-3</v>
      </c>
      <c r="AB53" s="2">
        <f t="shared" si="13"/>
        <v>-1</v>
      </c>
      <c r="AC53" s="2">
        <v>1.5955730000000001E-3</v>
      </c>
      <c r="AD53" s="2">
        <f t="shared" si="14"/>
        <v>1.5955730000000001E-3</v>
      </c>
      <c r="AE53" s="2" t="e">
        <f ca="1">IF($C53=9,SUM(AD45:AD53),_xludf.NA)</f>
        <v>#NAME?</v>
      </c>
      <c r="AF53" s="2">
        <f t="shared" si="15"/>
        <v>-1.594769E-3</v>
      </c>
      <c r="AG53" s="2">
        <f t="shared" si="16"/>
        <v>-0.99949610578770132</v>
      </c>
      <c r="AH53" s="2">
        <v>1.659895E-3</v>
      </c>
      <c r="AI53" s="2">
        <f t="shared" si="17"/>
        <v>1.659895E-3</v>
      </c>
      <c r="AJ53" s="2" t="e">
        <f ca="1">IF($C53=9,SUM(AI45:AI53),_xludf.NA)</f>
        <v>#NAME?</v>
      </c>
      <c r="AK53" s="2">
        <f t="shared" si="18"/>
        <v>-1.6595500000000001E-3</v>
      </c>
      <c r="AL53" s="2">
        <f t="shared" si="19"/>
        <v>-0.99979215552791001</v>
      </c>
      <c r="AM53" s="2">
        <v>1.3331599999999999E-3</v>
      </c>
      <c r="AN53" s="2">
        <f t="shared" si="20"/>
        <v>1.3331599999999999E-3</v>
      </c>
      <c r="AO53" s="2" t="e">
        <f ca="1">IF($C53=9,SUM(AN45:AN53),_xludf.NA)</f>
        <v>#NAME?</v>
      </c>
      <c r="AP53" s="2">
        <f t="shared" si="21"/>
        <v>-1.3331599999999999E-3</v>
      </c>
      <c r="AQ53" s="2">
        <f t="shared" si="22"/>
        <v>-1</v>
      </c>
      <c r="AR53" s="2">
        <v>0</v>
      </c>
      <c r="AS53" s="2"/>
      <c r="AT53" s="2">
        <v>0</v>
      </c>
      <c r="AU53" s="2">
        <v>0</v>
      </c>
      <c r="AV53" s="2"/>
      <c r="AW53" s="2">
        <v>0</v>
      </c>
      <c r="AX53" s="2">
        <v>0</v>
      </c>
      <c r="AY53" s="2"/>
      <c r="AZ53" s="2">
        <v>0</v>
      </c>
      <c r="BA53" s="2">
        <v>0</v>
      </c>
      <c r="BB53" s="2"/>
      <c r="BC53" s="2">
        <f>BA53-D53</f>
        <v>0</v>
      </c>
      <c r="BD53" s="2">
        <v>4.4871529999999998E-3</v>
      </c>
      <c r="BE53" s="2">
        <f>BD53-D53</f>
        <v>4.4871529999999998E-3</v>
      </c>
      <c r="BF53" s="2" t="e">
        <f ca="1">IF(C53=9,SUM(BE45:BE53),_xludf.NA)</f>
        <v>#NAME?</v>
      </c>
    </row>
    <row r="54" spans="1:58">
      <c r="A54">
        <v>9</v>
      </c>
      <c r="B54" t="s">
        <v>31</v>
      </c>
      <c r="C54">
        <v>8</v>
      </c>
      <c r="D54">
        <v>0</v>
      </c>
      <c r="E54" s="1">
        <v>43102</v>
      </c>
      <c r="F54" s="2">
        <f t="shared" si="0"/>
        <v>0</v>
      </c>
      <c r="G54" s="2" t="e">
        <f t="shared" si="1"/>
        <v>#DIV/0!</v>
      </c>
      <c r="H54" s="3" t="b">
        <v>1</v>
      </c>
      <c r="I54" s="2">
        <v>5.1878180000000003E-3</v>
      </c>
      <c r="J54" s="2">
        <f t="shared" si="2"/>
        <v>5.1878180000000003E-3</v>
      </c>
      <c r="K54" s="2" t="e">
        <f ca="1">IF($C54=9,SUM(J46:J54),_xludf.NA)</f>
        <v>#NAME?</v>
      </c>
      <c r="L54" s="2">
        <f t="shared" si="3"/>
        <v>-5.1844380000000004E-3</v>
      </c>
      <c r="M54" s="2">
        <f t="shared" si="4"/>
        <v>-0.99934847367428847</v>
      </c>
      <c r="N54" s="3">
        <v>1.2017051000000001E-2</v>
      </c>
      <c r="O54" s="2">
        <f t="shared" si="5"/>
        <v>1.2017051000000001E-2</v>
      </c>
      <c r="P54" s="2" t="e">
        <f ca="1">IF($C54=9,SUM(O46:O54),_xludf.NA)</f>
        <v>#NAME?</v>
      </c>
      <c r="Q54" s="2">
        <f t="shared" si="6"/>
        <v>-9.0560000000000015E-3</v>
      </c>
      <c r="R54" s="2">
        <f t="shared" si="7"/>
        <v>-0.75359586973542847</v>
      </c>
      <c r="S54" s="2">
        <v>9.0627969999999992E-3</v>
      </c>
      <c r="T54" s="2">
        <f t="shared" si="8"/>
        <v>9.0627969999999992E-3</v>
      </c>
      <c r="U54" s="2" t="e">
        <f ca="1">IF($C54=9,SUM(T46:T54),_xludf.NA)</f>
        <v>#NAME?</v>
      </c>
      <c r="V54" s="2">
        <f t="shared" si="9"/>
        <v>-8.3182979999999983E-3</v>
      </c>
      <c r="W54" s="2">
        <f t="shared" si="10"/>
        <v>-0.91785107842534697</v>
      </c>
      <c r="X54" s="2">
        <v>2.0487537E-2</v>
      </c>
      <c r="Y54" s="2">
        <f t="shared" si="11"/>
        <v>2.0487537E-2</v>
      </c>
      <c r="Z54" s="2" t="e">
        <f ca="1">IF(C54=9,SUM(Y46:Y54),_xludf.NA)</f>
        <v>#NAME?</v>
      </c>
      <c r="AA54" s="2">
        <f t="shared" si="12"/>
        <v>-2.0487438100000002E-2</v>
      </c>
      <c r="AB54" s="2">
        <f t="shared" si="13"/>
        <v>-0.99999517267497806</v>
      </c>
      <c r="AC54" s="2">
        <v>2.1579814999999999E-2</v>
      </c>
      <c r="AD54" s="2">
        <f t="shared" si="14"/>
        <v>2.1579814999999999E-2</v>
      </c>
      <c r="AE54" s="2" t="e">
        <f ca="1">IF($C54=9,SUM(AD46:AD54),_xludf.NA)</f>
        <v>#NAME?</v>
      </c>
      <c r="AF54" s="2">
        <f t="shared" si="15"/>
        <v>-2.1576934999999998E-2</v>
      </c>
      <c r="AG54" s="2">
        <f t="shared" si="16"/>
        <v>-0.99986654195135594</v>
      </c>
      <c r="AH54" s="2">
        <v>2.1647013E-2</v>
      </c>
      <c r="AI54" s="2">
        <f t="shared" si="17"/>
        <v>2.1647013E-2</v>
      </c>
      <c r="AJ54" s="2" t="e">
        <f ca="1">IF($C54=9,SUM(AI46:AI54),_xludf.NA)</f>
        <v>#NAME?</v>
      </c>
      <c r="AK54" s="2">
        <f t="shared" si="18"/>
        <v>-2.1646118999999998E-2</v>
      </c>
      <c r="AL54" s="2">
        <f t="shared" si="19"/>
        <v>-0.99995870099953277</v>
      </c>
      <c r="AM54" s="2">
        <v>2.1010628E-2</v>
      </c>
      <c r="AN54" s="2">
        <f t="shared" si="20"/>
        <v>2.1010628E-2</v>
      </c>
      <c r="AO54" s="2" t="e">
        <f ca="1">IF($C54=9,SUM(AN46:AN54),_xludf.NA)</f>
        <v>#NAME?</v>
      </c>
      <c r="AP54" s="2">
        <f t="shared" si="21"/>
        <v>-2.1010628E-2</v>
      </c>
      <c r="AQ54" s="2">
        <f t="shared" si="22"/>
        <v>-1</v>
      </c>
      <c r="AR54" s="2">
        <v>0.04</v>
      </c>
      <c r="AS54" s="2"/>
      <c r="AT54" s="2">
        <v>0.04</v>
      </c>
      <c r="AU54" s="2">
        <v>0.04</v>
      </c>
      <c r="AV54" s="2"/>
      <c r="AW54" s="2">
        <v>0.04</v>
      </c>
      <c r="AX54" s="2">
        <v>0.06</v>
      </c>
      <c r="AY54" s="2"/>
      <c r="AZ54" s="2">
        <v>0.06</v>
      </c>
      <c r="BA54" s="2">
        <v>0.08</v>
      </c>
      <c r="BB54" s="2"/>
      <c r="BC54" s="2">
        <f>BA54-D54</f>
        <v>0.08</v>
      </c>
      <c r="BD54" s="2">
        <v>8.2315695999999994E-2</v>
      </c>
      <c r="BE54" s="2">
        <f>BD54-D54</f>
        <v>8.2315695999999994E-2</v>
      </c>
      <c r="BF54" s="2" t="e">
        <f ca="1">IF(C54=9,SUM(BE46:BE54),_xludf.NA)</f>
        <v>#NAME?</v>
      </c>
    </row>
    <row r="55" spans="1:58">
      <c r="A55">
        <v>14</v>
      </c>
      <c r="B55" t="s">
        <v>31</v>
      </c>
      <c r="C55">
        <v>9</v>
      </c>
      <c r="D55">
        <v>0.01</v>
      </c>
      <c r="E55" s="1">
        <v>43102</v>
      </c>
      <c r="F55" s="2">
        <f t="shared" si="0"/>
        <v>0</v>
      </c>
      <c r="G55" s="2">
        <f t="shared" si="1"/>
        <v>0</v>
      </c>
      <c r="H55" s="3" t="b">
        <v>1</v>
      </c>
      <c r="I55" s="2">
        <v>5.4461759999999996E-3</v>
      </c>
      <c r="J55" s="2">
        <f t="shared" si="2"/>
        <v>-4.5538240000000006E-3</v>
      </c>
      <c r="K55" s="2">
        <f>IF($C55=9,SUM(J47:J55),_xludf.NA)</f>
        <v>-9.5803584000000011E-2</v>
      </c>
      <c r="L55" s="2">
        <f t="shared" si="3"/>
        <v>-5.4429559999999997E-3</v>
      </c>
      <c r="M55" s="2">
        <f t="shared" si="4"/>
        <v>-0.9994087594671931</v>
      </c>
      <c r="N55" s="3">
        <v>1.1655983999999999E-2</v>
      </c>
      <c r="O55" s="2">
        <f t="shared" si="5"/>
        <v>1.6559839999999992E-3</v>
      </c>
      <c r="P55" s="2">
        <f>IF($C55=9,SUM(O47:O55),_xludf.NA)</f>
        <v>-4.8720131999999992E-2</v>
      </c>
      <c r="Q55" s="2">
        <f t="shared" si="6"/>
        <v>-8.7739610000000003E-3</v>
      </c>
      <c r="R55" s="2">
        <f t="shared" si="7"/>
        <v>-0.75274305455463908</v>
      </c>
      <c r="S55" s="2">
        <v>9.2385890000000002E-3</v>
      </c>
      <c r="T55" s="2">
        <f t="shared" si="8"/>
        <v>-7.6141100000000003E-4</v>
      </c>
      <c r="U55" s="2">
        <f>IF($C55=9,SUM(T47:T55),_xludf.NA)</f>
        <v>-9.0553605000000009E-2</v>
      </c>
      <c r="V55" s="2">
        <f t="shared" si="9"/>
        <v>-8.6399430000000006E-3</v>
      </c>
      <c r="W55" s="2">
        <f t="shared" si="10"/>
        <v>-0.93520157677757942</v>
      </c>
      <c r="X55" s="2">
        <v>2.0902727999999999E-2</v>
      </c>
      <c r="Y55" s="2">
        <f t="shared" si="11"/>
        <v>1.0902727999999999E-2</v>
      </c>
      <c r="Z55" s="2">
        <f>IF(C55=9,SUM(Y47:Y55),_xludf.NA)</f>
        <v>-5.9649242000000005E-2</v>
      </c>
      <c r="AA55" s="2">
        <f t="shared" si="12"/>
        <v>-2.0902429E-2</v>
      </c>
      <c r="AB55" s="2">
        <f t="shared" si="13"/>
        <v>-0.99998569564699891</v>
      </c>
      <c r="AC55" s="2">
        <v>2.1948262E-2</v>
      </c>
      <c r="AD55" s="2">
        <f t="shared" si="14"/>
        <v>1.1948261999999999E-2</v>
      </c>
      <c r="AE55" s="2">
        <f>IF($C55=9,SUM(AD47:AD55),_xludf.NA)</f>
        <v>-5.3688034999999981E-2</v>
      </c>
      <c r="AF55" s="2">
        <f t="shared" si="15"/>
        <v>-2.1945731999999999E-2</v>
      </c>
      <c r="AG55" s="2">
        <f t="shared" si="16"/>
        <v>-0.99988472891384295</v>
      </c>
      <c r="AH55" s="2">
        <v>2.1931789E-2</v>
      </c>
      <c r="AI55" s="2">
        <f t="shared" si="17"/>
        <v>1.1931789E-2</v>
      </c>
      <c r="AJ55" s="2">
        <f>IF($C55=9,SUM(AI47:AI55),_xludf.NA)</f>
        <v>-5.3082380000000012E-2</v>
      </c>
      <c r="AK55" s="2">
        <f t="shared" si="18"/>
        <v>-2.1931286000000001E-2</v>
      </c>
      <c r="AL55" s="2">
        <f t="shared" si="19"/>
        <v>-0.99997706525445784</v>
      </c>
      <c r="AM55" s="2">
        <v>2.1342578000000001E-2</v>
      </c>
      <c r="AN55" s="2">
        <f t="shared" si="20"/>
        <v>1.1342578000000001E-2</v>
      </c>
      <c r="AO55" s="2">
        <f>IF($C55=9,SUM(AN47:AN55),_xludf.NA)</f>
        <v>-5.7044848000000002E-2</v>
      </c>
      <c r="AP55" s="2">
        <f t="shared" si="21"/>
        <v>-2.1342477000000002E-2</v>
      </c>
      <c r="AQ55" s="2">
        <f t="shared" si="22"/>
        <v>-0.99999526767572322</v>
      </c>
      <c r="AR55" s="2">
        <v>0.04</v>
      </c>
      <c r="AS55" s="2"/>
      <c r="AT55" s="2">
        <v>0.03</v>
      </c>
      <c r="AU55" s="2">
        <v>0.04</v>
      </c>
      <c r="AV55" s="2"/>
      <c r="AW55" s="2">
        <v>0.03</v>
      </c>
      <c r="AX55" s="2">
        <v>0.06</v>
      </c>
      <c r="AY55" s="2"/>
      <c r="AZ55" s="2">
        <v>0.05</v>
      </c>
      <c r="BA55" s="2">
        <v>0.08</v>
      </c>
      <c r="BB55" s="2"/>
      <c r="BC55" s="2">
        <f>BA55-D55</f>
        <v>7.0000000000000007E-2</v>
      </c>
      <c r="BD55" s="2">
        <v>8.3619687999999998E-2</v>
      </c>
      <c r="BE55" s="2">
        <f>BD55-D55</f>
        <v>7.3619688000000003E-2</v>
      </c>
      <c r="BF55" s="2">
        <f>IF(C55=9,SUM(BE47:BE55),_xludf.NA)</f>
        <v>9.1843852999999989E-2</v>
      </c>
    </row>
    <row r="56" spans="1:58">
      <c r="A56">
        <v>26</v>
      </c>
      <c r="B56" t="s">
        <v>31</v>
      </c>
      <c r="C56">
        <v>1</v>
      </c>
      <c r="D56">
        <v>0.01</v>
      </c>
      <c r="E56" s="1">
        <v>43103</v>
      </c>
      <c r="F56" s="2">
        <f t="shared" si="0"/>
        <v>-0.01</v>
      </c>
      <c r="G56" s="2">
        <f t="shared" si="1"/>
        <v>-1</v>
      </c>
      <c r="H56" s="3" t="b">
        <v>0</v>
      </c>
      <c r="I56" s="2">
        <v>2.9900000000000002E-7</v>
      </c>
      <c r="J56" s="2">
        <f t="shared" si="2"/>
        <v>-9.9997009999999997E-3</v>
      </c>
      <c r="K56" s="2" t="e">
        <f ca="1">IF($C56=9,SUM(J48:J56),_xludf.NA)</f>
        <v>#NAME?</v>
      </c>
      <c r="L56" s="2">
        <f t="shared" si="3"/>
        <v>4.41466E-4</v>
      </c>
      <c r="M56" s="2">
        <f t="shared" si="4"/>
        <v>1476.4749163879599</v>
      </c>
      <c r="N56" s="3">
        <v>2.1723160000000001E-3</v>
      </c>
      <c r="O56" s="2">
        <f t="shared" si="5"/>
        <v>-7.8276839999999997E-3</v>
      </c>
      <c r="P56" s="2" t="e">
        <f ca="1">IF($C56=9,SUM(O48:O56),_xludf.NA)</f>
        <v>#NAME?</v>
      </c>
      <c r="Q56" s="2">
        <f t="shared" si="6"/>
        <v>2.7346499999999995E-3</v>
      </c>
      <c r="R56" s="2">
        <f t="shared" si="7"/>
        <v>1.2588638117106348</v>
      </c>
      <c r="S56" s="2">
        <v>2.6349099999999997E-4</v>
      </c>
      <c r="T56" s="2">
        <f t="shared" si="8"/>
        <v>-9.7365090000000008E-3</v>
      </c>
      <c r="U56" s="2" t="e">
        <f ca="1">IF($C56=9,SUM(T48:T56),_xludf.NA)</f>
        <v>#NAME?</v>
      </c>
      <c r="V56" s="2">
        <f t="shared" si="9"/>
        <v>-1.5264199999999998E-4</v>
      </c>
      <c r="W56" s="2">
        <f t="shared" si="10"/>
        <v>-0.57930631406765309</v>
      </c>
      <c r="X56" s="2">
        <v>0</v>
      </c>
      <c r="Y56" s="2">
        <f t="shared" si="11"/>
        <v>-0.01</v>
      </c>
      <c r="Z56" s="2" t="e">
        <f ca="1">IF(C56=9,SUM(Y48:Y56),_xludf.NA)</f>
        <v>#NAME?</v>
      </c>
      <c r="AA56" s="2">
        <f t="shared" si="12"/>
        <v>6.3469600000000002E-4</v>
      </c>
      <c r="AB56" s="2" t="e">
        <f t="shared" si="13"/>
        <v>#DIV/0!</v>
      </c>
      <c r="AC56" s="2">
        <v>3.0100000000000001E-7</v>
      </c>
      <c r="AD56" s="2">
        <f t="shared" si="14"/>
        <v>-9.9996990000000008E-3</v>
      </c>
      <c r="AE56" s="2" t="e">
        <f ca="1">IF($C56=9,SUM(AD48:AD56),_xludf.NA)</f>
        <v>#NAME?</v>
      </c>
      <c r="AF56" s="2">
        <f t="shared" si="15"/>
        <v>9.6225400000000006E-4</v>
      </c>
      <c r="AG56" s="2">
        <f t="shared" si="16"/>
        <v>3196.8571428571431</v>
      </c>
      <c r="AH56" s="2">
        <v>1.4999999999999999E-7</v>
      </c>
      <c r="AI56" s="2">
        <f t="shared" si="17"/>
        <v>-9.9998499999999994E-3</v>
      </c>
      <c r="AJ56" s="2" t="e">
        <f ca="1">IF($C56=9,SUM(AI48:AI56),_xludf.NA)</f>
        <v>#NAME?</v>
      </c>
      <c r="AK56" s="2">
        <f t="shared" si="18"/>
        <v>1.0113710000000001E-3</v>
      </c>
      <c r="AL56" s="2">
        <f t="shared" si="19"/>
        <v>6742.4733333333343</v>
      </c>
      <c r="AM56" s="2">
        <v>0</v>
      </c>
      <c r="AN56" s="2">
        <f t="shared" si="20"/>
        <v>-0.01</v>
      </c>
      <c r="AO56" s="2" t="e">
        <f ca="1">IF($C56=9,SUM(AN48:AN56),_xludf.NA)</f>
        <v>#NAME?</v>
      </c>
      <c r="AP56" s="2">
        <f t="shared" si="21"/>
        <v>7.8267400000000002E-4</v>
      </c>
      <c r="AQ56" s="2" t="e">
        <f t="shared" si="22"/>
        <v>#DIV/0!</v>
      </c>
      <c r="AR56" s="2">
        <v>0</v>
      </c>
      <c r="AS56" s="2"/>
      <c r="AT56" s="2">
        <v>-0.01</v>
      </c>
      <c r="AU56" s="2">
        <v>0</v>
      </c>
      <c r="AV56" s="2"/>
      <c r="AW56" s="2">
        <v>-0.01</v>
      </c>
      <c r="AX56" s="2">
        <v>0</v>
      </c>
      <c r="AY56" s="2"/>
      <c r="AZ56" s="2">
        <v>-0.01</v>
      </c>
      <c r="BA56" s="2">
        <v>0</v>
      </c>
      <c r="BB56" s="2"/>
      <c r="BC56" s="2">
        <f>BA56-D56</f>
        <v>-0.01</v>
      </c>
      <c r="BD56" s="2">
        <v>0</v>
      </c>
      <c r="BE56" s="2">
        <f>BD56-D56</f>
        <v>-0.01</v>
      </c>
      <c r="BF56" s="2" t="e">
        <f ca="1">IF(C56=9,SUM(BE48:BE56),_xludf.NA)</f>
        <v>#NAME?</v>
      </c>
    </row>
    <row r="57" spans="1:58">
      <c r="A57">
        <v>24</v>
      </c>
      <c r="B57" t="s">
        <v>31</v>
      </c>
      <c r="C57">
        <v>2</v>
      </c>
      <c r="D57">
        <v>0.03</v>
      </c>
      <c r="E57" s="1">
        <v>43103</v>
      </c>
      <c r="F57" s="2">
        <f t="shared" si="0"/>
        <v>0</v>
      </c>
      <c r="G57" s="2">
        <f t="shared" si="1"/>
        <v>0</v>
      </c>
      <c r="H57" s="3" t="b">
        <v>0</v>
      </c>
      <c r="I57" s="2">
        <v>4.5999999999999999E-7</v>
      </c>
      <c r="J57" s="2">
        <f t="shared" si="2"/>
        <v>-2.9999539999999998E-2</v>
      </c>
      <c r="K57" s="2" t="e">
        <f ca="1">IF($C57=9,SUM(J49:J57),_xludf.NA)</f>
        <v>#NAME?</v>
      </c>
      <c r="L57" s="2">
        <f t="shared" si="3"/>
        <v>4.5688200000000003E-4</v>
      </c>
      <c r="M57" s="2">
        <f t="shared" si="4"/>
        <v>993.22173913043491</v>
      </c>
      <c r="N57" s="3">
        <v>2.2411969999999999E-3</v>
      </c>
      <c r="O57" s="2">
        <f t="shared" si="5"/>
        <v>-2.7758802999999999E-2</v>
      </c>
      <c r="P57" s="2" t="e">
        <f ca="1">IF($C57=9,SUM(O49:O57),_xludf.NA)</f>
        <v>#NAME?</v>
      </c>
      <c r="Q57" s="2">
        <f t="shared" si="6"/>
        <v>2.980337E-3</v>
      </c>
      <c r="R57" s="2">
        <f t="shared" si="7"/>
        <v>1.3297969790250479</v>
      </c>
      <c r="S57" s="2">
        <v>3.0449299999999997E-4</v>
      </c>
      <c r="T57" s="2">
        <f t="shared" si="8"/>
        <v>-2.9695506999999999E-2</v>
      </c>
      <c r="U57" s="2" t="e">
        <f ca="1">IF($C57=9,SUM(T49:T57),_xludf.NA)</f>
        <v>#NAME?</v>
      </c>
      <c r="V57" s="2">
        <f t="shared" si="9"/>
        <v>-1.4040799999999996E-4</v>
      </c>
      <c r="W57" s="2">
        <f t="shared" si="10"/>
        <v>-0.46112061689431277</v>
      </c>
      <c r="X57" s="2">
        <v>0</v>
      </c>
      <c r="Y57" s="2">
        <f t="shared" si="11"/>
        <v>-0.03</v>
      </c>
      <c r="Z57" s="2" t="e">
        <f ca="1">IF(C57=9,SUM(Y49:Y57),_xludf.NA)</f>
        <v>#NAME?</v>
      </c>
      <c r="AA57" s="2">
        <f t="shared" si="12"/>
        <v>6.2859700000000005E-4</v>
      </c>
      <c r="AB57" s="2" t="e">
        <f t="shared" si="13"/>
        <v>#DIV/0!</v>
      </c>
      <c r="AC57" s="2">
        <v>6.8700000000000005E-7</v>
      </c>
      <c r="AD57" s="2">
        <f t="shared" si="14"/>
        <v>-2.9999313E-2</v>
      </c>
      <c r="AE57" s="2" t="e">
        <f ca="1">IF($C57=9,SUM(AD49:AD57),_xludf.NA)</f>
        <v>#NAME?</v>
      </c>
      <c r="AF57" s="2">
        <f t="shared" si="15"/>
        <v>9.5853900000000001E-4</v>
      </c>
      <c r="AG57" s="2">
        <f t="shared" si="16"/>
        <v>1395.2532751091703</v>
      </c>
      <c r="AH57" s="2">
        <v>0</v>
      </c>
      <c r="AI57" s="2">
        <f t="shared" si="17"/>
        <v>-0.03</v>
      </c>
      <c r="AJ57" s="2" t="e">
        <f ca="1">IF($C57=9,SUM(AI49:AI57),_xludf.NA)</f>
        <v>#NAME?</v>
      </c>
      <c r="AK57" s="2">
        <f t="shared" si="18"/>
        <v>1.0156169999999999E-3</v>
      </c>
      <c r="AL57" s="2" t="e">
        <f t="shared" si="19"/>
        <v>#DIV/0!</v>
      </c>
      <c r="AM57" s="2">
        <v>0</v>
      </c>
      <c r="AN57" s="2">
        <f t="shared" si="20"/>
        <v>-0.03</v>
      </c>
      <c r="AO57" s="2" t="e">
        <f ca="1">IF($C57=9,SUM(AN49:AN57),_xludf.NA)</f>
        <v>#NAME?</v>
      </c>
      <c r="AP57" s="2">
        <f t="shared" si="21"/>
        <v>7.6156399999999995E-4</v>
      </c>
      <c r="AQ57" s="2" t="e">
        <f t="shared" si="22"/>
        <v>#DIV/0!</v>
      </c>
      <c r="AR57" s="2">
        <v>0</v>
      </c>
      <c r="AS57" s="2"/>
      <c r="AT57" s="2">
        <v>-0.03</v>
      </c>
      <c r="AU57" s="2">
        <v>0</v>
      </c>
      <c r="AV57" s="2"/>
      <c r="AW57" s="2">
        <v>-0.03</v>
      </c>
      <c r="AX57" s="2">
        <v>0</v>
      </c>
      <c r="AY57" s="2"/>
      <c r="AZ57" s="2">
        <v>-0.03</v>
      </c>
      <c r="BA57" s="2">
        <v>0</v>
      </c>
      <c r="BB57" s="2"/>
      <c r="BC57" s="2">
        <f>BA57-D57</f>
        <v>-0.03</v>
      </c>
      <c r="BD57" s="2">
        <v>0</v>
      </c>
      <c r="BE57" s="2">
        <f>BD57-D57</f>
        <v>-0.03</v>
      </c>
      <c r="BF57" s="2" t="e">
        <f ca="1">IF(C57=9,SUM(BE49:BE57),_xludf.NA)</f>
        <v>#NAME?</v>
      </c>
    </row>
    <row r="58" spans="1:58">
      <c r="A58">
        <v>20</v>
      </c>
      <c r="B58" t="s">
        <v>31</v>
      </c>
      <c r="C58">
        <v>3</v>
      </c>
      <c r="D58">
        <v>0.01</v>
      </c>
      <c r="E58" s="1">
        <v>43103</v>
      </c>
      <c r="F58" s="2">
        <f t="shared" si="0"/>
        <v>-0.01</v>
      </c>
      <c r="G58" s="2">
        <f t="shared" si="1"/>
        <v>-1</v>
      </c>
      <c r="H58" s="3" t="b">
        <v>0</v>
      </c>
      <c r="I58" s="2">
        <v>2.2600000000000001E-7</v>
      </c>
      <c r="J58" s="2">
        <f t="shared" si="2"/>
        <v>-9.9997739999999995E-3</v>
      </c>
      <c r="K58" s="2" t="e">
        <f ca="1">IF($C58=9,SUM(J50:J58),_xludf.NA)</f>
        <v>#NAME?</v>
      </c>
      <c r="L58" s="2">
        <f t="shared" si="3"/>
        <v>3.9712600000000003E-4</v>
      </c>
      <c r="M58" s="2">
        <f t="shared" si="4"/>
        <v>1757.1946902654868</v>
      </c>
      <c r="N58" s="3">
        <v>2.1926139999999998E-3</v>
      </c>
      <c r="O58" s="2">
        <f t="shared" si="5"/>
        <v>-7.8073860000000004E-3</v>
      </c>
      <c r="P58" s="2" t="e">
        <f ca="1">IF($C58=9,SUM(O50:O58),_xludf.NA)</f>
        <v>#NAME?</v>
      </c>
      <c r="Q58" s="2">
        <f t="shared" si="6"/>
        <v>2.6918519999999998E-3</v>
      </c>
      <c r="R58" s="2">
        <f t="shared" si="7"/>
        <v>1.2276907836947133</v>
      </c>
      <c r="S58" s="2">
        <v>2.6823400000000001E-4</v>
      </c>
      <c r="T58" s="2">
        <f t="shared" si="8"/>
        <v>-9.7317659999999993E-3</v>
      </c>
      <c r="U58" s="2" t="e">
        <f ca="1">IF($C58=9,SUM(T50:T58),_xludf.NA)</f>
        <v>#NAME?</v>
      </c>
      <c r="V58" s="2">
        <f t="shared" si="9"/>
        <v>-1.4145600000000001E-4</v>
      </c>
      <c r="W58" s="2">
        <f t="shared" si="10"/>
        <v>-0.52736043901966201</v>
      </c>
      <c r="X58" s="2">
        <v>0</v>
      </c>
      <c r="Y58" s="2">
        <f t="shared" si="11"/>
        <v>-0.01</v>
      </c>
      <c r="Z58" s="2" t="e">
        <f ca="1">IF(C58=9,SUM(Y50:Y58),_xludf.NA)</f>
        <v>#NAME?</v>
      </c>
      <c r="AA58" s="2">
        <f t="shared" si="12"/>
        <v>5.5297600000000005E-4</v>
      </c>
      <c r="AB58" s="2" t="e">
        <f t="shared" si="13"/>
        <v>#DIV/0!</v>
      </c>
      <c r="AC58" s="2">
        <v>2.2600000000000001E-7</v>
      </c>
      <c r="AD58" s="2">
        <f t="shared" si="14"/>
        <v>-9.9997739999999995E-3</v>
      </c>
      <c r="AE58" s="2" t="e">
        <f ca="1">IF($C58=9,SUM(AD50:AD58),_xludf.NA)</f>
        <v>#NAME?</v>
      </c>
      <c r="AF58" s="2">
        <f t="shared" si="15"/>
        <v>8.3729500000000005E-4</v>
      </c>
      <c r="AG58" s="2">
        <f t="shared" si="16"/>
        <v>3704.8451327433627</v>
      </c>
      <c r="AH58" s="2">
        <v>2.2600000000000001E-7</v>
      </c>
      <c r="AI58" s="2">
        <f t="shared" si="17"/>
        <v>-9.9997739999999995E-3</v>
      </c>
      <c r="AJ58" s="2" t="e">
        <f ca="1">IF($C58=9,SUM(AI50:AI58),_xludf.NA)</f>
        <v>#NAME?</v>
      </c>
      <c r="AK58" s="2">
        <f t="shared" si="18"/>
        <v>8.7934999999999999E-4</v>
      </c>
      <c r="AL58" s="2">
        <f t="shared" si="19"/>
        <v>3890.9292035398225</v>
      </c>
      <c r="AM58" s="2">
        <v>0</v>
      </c>
      <c r="AN58" s="2">
        <f t="shared" si="20"/>
        <v>-0.01</v>
      </c>
      <c r="AO58" s="2" t="e">
        <f ca="1">IF($C58=9,SUM(AN50:AN58),_xludf.NA)</f>
        <v>#NAME?</v>
      </c>
      <c r="AP58" s="2">
        <f t="shared" si="21"/>
        <v>6.7098899999999998E-4</v>
      </c>
      <c r="AQ58" s="2" t="e">
        <f t="shared" si="22"/>
        <v>#DIV/0!</v>
      </c>
      <c r="AR58" s="2">
        <v>0</v>
      </c>
      <c r="AS58" s="2"/>
      <c r="AT58" s="2">
        <v>-0.01</v>
      </c>
      <c r="AU58" s="2">
        <v>0</v>
      </c>
      <c r="AV58" s="2"/>
      <c r="AW58" s="2">
        <v>-0.01</v>
      </c>
      <c r="AX58" s="2">
        <v>0</v>
      </c>
      <c r="AY58" s="2"/>
      <c r="AZ58" s="2">
        <v>-0.01</v>
      </c>
      <c r="BA58" s="2">
        <v>0</v>
      </c>
      <c r="BB58" s="2"/>
      <c r="BC58" s="2">
        <f>BA58-D58</f>
        <v>-0.01</v>
      </c>
      <c r="BD58" s="2">
        <v>0</v>
      </c>
      <c r="BE58" s="2">
        <f>BD58-D58</f>
        <v>-0.01</v>
      </c>
      <c r="BF58" s="2" t="e">
        <f ca="1">IF(C58=9,SUM(BE50:BE58),_xludf.NA)</f>
        <v>#NAME?</v>
      </c>
    </row>
    <row r="59" spans="1:58">
      <c r="A59">
        <v>22</v>
      </c>
      <c r="B59" t="s">
        <v>31</v>
      </c>
      <c r="C59">
        <v>4</v>
      </c>
      <c r="D59">
        <v>0</v>
      </c>
      <c r="E59" s="1">
        <v>43103</v>
      </c>
      <c r="F59" s="2">
        <f t="shared" si="0"/>
        <v>0</v>
      </c>
      <c r="G59" s="2" t="e">
        <f t="shared" si="1"/>
        <v>#DIV/0!</v>
      </c>
      <c r="H59" s="3" t="b">
        <v>0</v>
      </c>
      <c r="I59" s="2">
        <v>3.7599999999999998E-7</v>
      </c>
      <c r="J59" s="2">
        <f t="shared" si="2"/>
        <v>3.7599999999999998E-7</v>
      </c>
      <c r="K59" s="2" t="e">
        <f ca="1">IF($C59=9,SUM(J51:J59),_xludf.NA)</f>
        <v>#NAME?</v>
      </c>
      <c r="L59" s="2">
        <f t="shared" si="3"/>
        <v>4.06726E-4</v>
      </c>
      <c r="M59" s="2">
        <f t="shared" si="4"/>
        <v>1081.7180851063831</v>
      </c>
      <c r="N59" s="3">
        <v>2.0768420000000002E-3</v>
      </c>
      <c r="O59" s="2">
        <f t="shared" si="5"/>
        <v>2.0768420000000002E-3</v>
      </c>
      <c r="P59" s="2" t="e">
        <f ca="1">IF($C59=9,SUM(O51:O59),_xludf.NA)</f>
        <v>#NAME?</v>
      </c>
      <c r="Q59" s="2">
        <f t="shared" si="6"/>
        <v>2.6719439999999994E-3</v>
      </c>
      <c r="R59" s="2">
        <f t="shared" si="7"/>
        <v>1.2865417783346058</v>
      </c>
      <c r="S59" s="2">
        <v>2.7660899999999998E-4</v>
      </c>
      <c r="T59" s="2">
        <f t="shared" si="8"/>
        <v>2.7660899999999998E-4</v>
      </c>
      <c r="U59" s="2" t="e">
        <f ca="1">IF($C59=9,SUM(T51:T59),_xludf.NA)</f>
        <v>#NAME?</v>
      </c>
      <c r="V59" s="2">
        <f t="shared" si="9"/>
        <v>-1.2503699999999999E-4</v>
      </c>
      <c r="W59" s="2">
        <f t="shared" si="10"/>
        <v>-0.45203518323698794</v>
      </c>
      <c r="X59" s="2">
        <v>0</v>
      </c>
      <c r="Y59" s="2">
        <f t="shared" si="11"/>
        <v>0</v>
      </c>
      <c r="Z59" s="2" t="e">
        <f ca="1">IF(C59=9,SUM(Y51:Y59),_xludf.NA)</f>
        <v>#NAME?</v>
      </c>
      <c r="AA59" s="2">
        <f t="shared" si="12"/>
        <v>5.4495800000000001E-4</v>
      </c>
      <c r="AB59" s="2" t="e">
        <f t="shared" si="13"/>
        <v>#DIV/0!</v>
      </c>
      <c r="AC59" s="2">
        <v>3.0100000000000001E-7</v>
      </c>
      <c r="AD59" s="2">
        <f t="shared" si="14"/>
        <v>3.0100000000000001E-7</v>
      </c>
      <c r="AE59" s="2" t="e">
        <f ca="1">IF($C59=9,SUM(AD51:AD59),_xludf.NA)</f>
        <v>#NAME?</v>
      </c>
      <c r="AF59" s="2">
        <f t="shared" si="15"/>
        <v>8.4676900000000004E-4</v>
      </c>
      <c r="AG59" s="2">
        <f t="shared" si="16"/>
        <v>2813.1860465116279</v>
      </c>
      <c r="AH59" s="2">
        <v>7.4900000000000002E-8</v>
      </c>
      <c r="AI59" s="2">
        <f t="shared" si="17"/>
        <v>7.4900000000000002E-8</v>
      </c>
      <c r="AJ59" s="2" t="e">
        <f ca="1">IF($C59=9,SUM(AI51:AI59),_xludf.NA)</f>
        <v>#NAME?</v>
      </c>
      <c r="AK59" s="2">
        <f t="shared" si="18"/>
        <v>8.7706610000000006E-4</v>
      </c>
      <c r="AL59" s="2">
        <f t="shared" si="19"/>
        <v>11709.827770360482</v>
      </c>
      <c r="AM59" s="2">
        <v>7.5699999999999996E-8</v>
      </c>
      <c r="AN59" s="2">
        <f t="shared" si="20"/>
        <v>7.5699999999999996E-8</v>
      </c>
      <c r="AO59" s="2" t="e">
        <f ca="1">IF($C59=9,SUM(AN51:AN59),_xludf.NA)</f>
        <v>#NAME?</v>
      </c>
      <c r="AP59" s="2">
        <f t="shared" si="21"/>
        <v>6.7345529999999999E-4</v>
      </c>
      <c r="AQ59" s="2">
        <f t="shared" si="22"/>
        <v>8896.3712021136071</v>
      </c>
      <c r="AR59" s="2">
        <v>0</v>
      </c>
      <c r="AS59" s="2"/>
      <c r="AT59" s="2">
        <v>0</v>
      </c>
      <c r="AU59" s="2">
        <v>0</v>
      </c>
      <c r="AV59" s="2"/>
      <c r="AW59" s="2">
        <v>0</v>
      </c>
      <c r="AX59" s="2">
        <v>0</v>
      </c>
      <c r="AY59" s="2"/>
      <c r="AZ59" s="2">
        <v>0</v>
      </c>
      <c r="BA59" s="2">
        <v>0</v>
      </c>
      <c r="BB59" s="2"/>
      <c r="BC59" s="2">
        <f>BA59-D59</f>
        <v>0</v>
      </c>
      <c r="BD59" s="2">
        <v>0</v>
      </c>
      <c r="BE59" s="2">
        <f>BD59-D59</f>
        <v>0</v>
      </c>
      <c r="BF59" s="2" t="e">
        <f ca="1">IF(C59=9,SUM(BE51:BE59),_xludf.NA)</f>
        <v>#NAME?</v>
      </c>
    </row>
    <row r="60" spans="1:58">
      <c r="A60">
        <v>21</v>
      </c>
      <c r="B60" t="s">
        <v>31</v>
      </c>
      <c r="C60">
        <v>5</v>
      </c>
      <c r="D60">
        <v>0.02</v>
      </c>
      <c r="E60" s="1">
        <v>43103</v>
      </c>
      <c r="F60" s="2">
        <f t="shared" si="0"/>
        <v>-0.01</v>
      </c>
      <c r="G60" s="2">
        <f t="shared" si="1"/>
        <v>-0.5</v>
      </c>
      <c r="H60" s="3" t="b">
        <v>0</v>
      </c>
      <c r="I60" s="2">
        <v>2.9799999999999999E-7</v>
      </c>
      <c r="J60" s="2">
        <f t="shared" si="2"/>
        <v>-1.9999702000000001E-2</v>
      </c>
      <c r="K60" s="2" t="e">
        <f ca="1">IF($C60=9,SUM(J52:J60),_xludf.NA)</f>
        <v>#NAME?</v>
      </c>
      <c r="L60" s="2">
        <f t="shared" si="3"/>
        <v>4.0928200000000002E-4</v>
      </c>
      <c r="M60" s="2">
        <f t="shared" si="4"/>
        <v>1373.4295302013425</v>
      </c>
      <c r="N60" s="3">
        <v>2.0476489999999999E-3</v>
      </c>
      <c r="O60" s="2">
        <f t="shared" si="5"/>
        <v>-1.7952351000000002E-2</v>
      </c>
      <c r="P60" s="2" t="e">
        <f ca="1">IF($C60=9,SUM(O52:O60),_xludf.NA)</f>
        <v>#NAME?</v>
      </c>
      <c r="Q60" s="2">
        <f t="shared" si="6"/>
        <v>2.7772470000000005E-3</v>
      </c>
      <c r="R60" s="2">
        <f t="shared" si="7"/>
        <v>1.3563100902547265</v>
      </c>
      <c r="S60" s="2">
        <v>2.5918399999999998E-4</v>
      </c>
      <c r="T60" s="2">
        <f t="shared" si="8"/>
        <v>-1.9740816000000001E-2</v>
      </c>
      <c r="U60" s="2" t="e">
        <f ca="1">IF($C60=9,SUM(T52:T60),_xludf.NA)</f>
        <v>#NAME?</v>
      </c>
      <c r="V60" s="2">
        <f t="shared" si="9"/>
        <v>-1.1127799999999997E-4</v>
      </c>
      <c r="W60" s="2">
        <f t="shared" si="10"/>
        <v>-0.42933977406012713</v>
      </c>
      <c r="X60" s="2">
        <v>0</v>
      </c>
      <c r="Y60" s="2">
        <f t="shared" si="11"/>
        <v>-0.02</v>
      </c>
      <c r="Z60" s="2" t="e">
        <f ca="1">IF(C60=9,SUM(Y52:Y60),_xludf.NA)</f>
        <v>#NAME?</v>
      </c>
      <c r="AA60" s="2">
        <f t="shared" si="12"/>
        <v>5.4747200000000002E-4</v>
      </c>
      <c r="AB60" s="2" t="e">
        <f t="shared" si="13"/>
        <v>#DIV/0!</v>
      </c>
      <c r="AC60" s="2">
        <v>3.9799999999999999E-7</v>
      </c>
      <c r="AD60" s="2">
        <f t="shared" si="14"/>
        <v>-1.9999602000000002E-2</v>
      </c>
      <c r="AE60" s="2" t="e">
        <f ca="1">IF($C60=9,SUM(AD52:AD60),_xludf.NA)</f>
        <v>#NAME?</v>
      </c>
      <c r="AF60" s="2">
        <f t="shared" si="15"/>
        <v>8.1871800000000007E-4</v>
      </c>
      <c r="AG60" s="2">
        <f t="shared" si="16"/>
        <v>2057.0804020100504</v>
      </c>
      <c r="AH60" s="2">
        <v>1.9999999999999999E-7</v>
      </c>
      <c r="AI60" s="2">
        <f t="shared" si="17"/>
        <v>-1.9999800000000002E-2</v>
      </c>
      <c r="AJ60" s="2" t="e">
        <f ca="1">IF($C60=9,SUM(AI52:AI60),_xludf.NA)</f>
        <v>#NAME?</v>
      </c>
      <c r="AK60" s="2">
        <f t="shared" si="18"/>
        <v>8.7128699999999999E-4</v>
      </c>
      <c r="AL60" s="2">
        <f t="shared" si="19"/>
        <v>4356.4350000000004</v>
      </c>
      <c r="AM60" s="2">
        <v>9.8500000000000002E-8</v>
      </c>
      <c r="AN60" s="2">
        <f t="shared" si="20"/>
        <v>-1.99999015E-2</v>
      </c>
      <c r="AO60" s="2" t="e">
        <f ca="1">IF($C60=9,SUM(AN52:AN60),_xludf.NA)</f>
        <v>#NAME?</v>
      </c>
      <c r="AP60" s="2">
        <f t="shared" si="21"/>
        <v>6.576625E-4</v>
      </c>
      <c r="AQ60" s="2">
        <f t="shared" si="22"/>
        <v>6676.7766497461926</v>
      </c>
      <c r="AR60" s="2">
        <v>0</v>
      </c>
      <c r="AS60" s="2"/>
      <c r="AT60" s="2">
        <v>-0.02</v>
      </c>
      <c r="AU60" s="2">
        <v>0</v>
      </c>
      <c r="AV60" s="2"/>
      <c r="AW60" s="2">
        <v>-0.02</v>
      </c>
      <c r="AX60" s="2">
        <v>0</v>
      </c>
      <c r="AY60" s="2"/>
      <c r="AZ60" s="2">
        <v>-0.02</v>
      </c>
      <c r="BA60" s="2">
        <v>0</v>
      </c>
      <c r="BB60" s="2"/>
      <c r="BC60" s="2">
        <f>BA60-D60</f>
        <v>-0.02</v>
      </c>
      <c r="BD60" s="2">
        <v>0</v>
      </c>
      <c r="BE60" s="2">
        <f>BD60-D60</f>
        <v>-0.02</v>
      </c>
      <c r="BF60" s="2" t="e">
        <f ca="1">IF(C60=9,SUM(BE52:BE60),_xludf.NA)</f>
        <v>#NAME?</v>
      </c>
    </row>
    <row r="61" spans="1:58">
      <c r="A61">
        <v>25</v>
      </c>
      <c r="B61" t="s">
        <v>32</v>
      </c>
      <c r="C61">
        <v>6</v>
      </c>
      <c r="D61">
        <v>0</v>
      </c>
      <c r="E61" s="1">
        <v>43103</v>
      </c>
      <c r="F61" s="2">
        <f t="shared" si="0"/>
        <v>0</v>
      </c>
      <c r="G61" s="2" t="e">
        <f t="shared" si="1"/>
        <v>#DIV/0!</v>
      </c>
      <c r="H61" s="3" t="b">
        <v>0</v>
      </c>
      <c r="I61" s="2">
        <v>3.1100000000000002E-7</v>
      </c>
      <c r="J61" s="2">
        <f t="shared" si="2"/>
        <v>3.1100000000000002E-7</v>
      </c>
      <c r="K61" s="2" t="e">
        <f ca="1">IF($C61=9,SUM(J53:J61),_xludf.NA)</f>
        <v>#NAME?</v>
      </c>
      <c r="L61" s="2">
        <f t="shared" si="3"/>
        <v>3.4845599999999997E-4</v>
      </c>
      <c r="M61" s="2">
        <f t="shared" si="4"/>
        <v>1120.4372990353695</v>
      </c>
      <c r="N61" s="3">
        <v>2.0662940000000002E-3</v>
      </c>
      <c r="O61" s="2">
        <f t="shared" si="5"/>
        <v>2.0662940000000002E-3</v>
      </c>
      <c r="P61" s="2" t="e">
        <f ca="1">IF($C61=9,SUM(O53:O61),_xludf.NA)</f>
        <v>#NAME?</v>
      </c>
      <c r="Q61" s="2">
        <f t="shared" si="6"/>
        <v>2.700563E-3</v>
      </c>
      <c r="R61" s="2">
        <f t="shared" si="7"/>
        <v>1.3069597066051586</v>
      </c>
      <c r="S61" s="2">
        <v>2.6472600000000001E-4</v>
      </c>
      <c r="T61" s="2">
        <f t="shared" si="8"/>
        <v>2.6472600000000001E-4</v>
      </c>
      <c r="U61" s="2" t="e">
        <f ca="1">IF($C61=9,SUM(T53:T61),_xludf.NA)</f>
        <v>#NAME?</v>
      </c>
      <c r="V61" s="2">
        <f t="shared" si="9"/>
        <v>-1.22738E-4</v>
      </c>
      <c r="W61" s="2">
        <f t="shared" si="10"/>
        <v>-0.46364165212332753</v>
      </c>
      <c r="X61" s="2">
        <v>1.02E-7</v>
      </c>
      <c r="Y61" s="2">
        <f t="shared" si="11"/>
        <v>1.02E-7</v>
      </c>
      <c r="Z61" s="2" t="e">
        <f ca="1">IF(C61=9,SUM(Y53:Y61),_xludf.NA)</f>
        <v>#NAME?</v>
      </c>
      <c r="AA61" s="2">
        <f t="shared" si="12"/>
        <v>4.9533699999999999E-4</v>
      </c>
      <c r="AB61" s="2">
        <f t="shared" si="13"/>
        <v>4856.2450980392159</v>
      </c>
      <c r="AC61" s="2">
        <v>3.1E-7</v>
      </c>
      <c r="AD61" s="2">
        <f t="shared" si="14"/>
        <v>3.1E-7</v>
      </c>
      <c r="AE61" s="2" t="e">
        <f ca="1">IF($C61=9,SUM(AD53:AD61),_xludf.NA)</f>
        <v>#NAME?</v>
      </c>
      <c r="AF61" s="2">
        <f t="shared" si="15"/>
        <v>7.4829300000000003E-4</v>
      </c>
      <c r="AG61" s="2">
        <f t="shared" si="16"/>
        <v>2413.8483870967743</v>
      </c>
      <c r="AH61" s="2">
        <v>0</v>
      </c>
      <c r="AI61" s="2">
        <f t="shared" si="17"/>
        <v>0</v>
      </c>
      <c r="AJ61" s="2" t="e">
        <f ca="1">IF($C61=9,SUM(AI53:AI61),_xludf.NA)</f>
        <v>#NAME?</v>
      </c>
      <c r="AK61" s="2">
        <f t="shared" si="18"/>
        <v>7.8472700000000004E-4</v>
      </c>
      <c r="AL61" s="2" t="e">
        <f t="shared" si="19"/>
        <v>#DIV/0!</v>
      </c>
      <c r="AM61" s="2">
        <v>0</v>
      </c>
      <c r="AN61" s="2">
        <f t="shared" si="20"/>
        <v>0</v>
      </c>
      <c r="AO61" s="2" t="e">
        <f ca="1">IF($C61=9,SUM(AN53:AN61),_xludf.NA)</f>
        <v>#NAME?</v>
      </c>
      <c r="AP61" s="2">
        <f t="shared" si="21"/>
        <v>5.9531500000000002E-4</v>
      </c>
      <c r="AQ61" s="2" t="e">
        <f t="shared" si="22"/>
        <v>#DIV/0!</v>
      </c>
      <c r="AR61" s="2">
        <v>0</v>
      </c>
      <c r="AS61" s="2"/>
      <c r="AT61" s="2">
        <v>0</v>
      </c>
      <c r="AU61" s="2">
        <v>0</v>
      </c>
      <c r="AV61" s="2"/>
      <c r="AW61" s="2">
        <v>0</v>
      </c>
      <c r="AX61" s="2">
        <v>0</v>
      </c>
      <c r="AY61" s="2"/>
      <c r="AZ61" s="2">
        <v>0</v>
      </c>
      <c r="BA61" s="2">
        <v>0</v>
      </c>
      <c r="BB61" s="2"/>
      <c r="BC61" s="2">
        <f>BA61-D61</f>
        <v>0</v>
      </c>
      <c r="BD61" s="2">
        <v>0</v>
      </c>
      <c r="BE61" s="2">
        <f>BD61-D61</f>
        <v>0</v>
      </c>
      <c r="BF61" s="2" t="e">
        <f ca="1">IF(C61=9,SUM(BE53:BE61),_xludf.NA)</f>
        <v>#NAME?</v>
      </c>
    </row>
    <row r="62" spans="1:58">
      <c r="A62">
        <v>19</v>
      </c>
      <c r="B62" t="s">
        <v>31</v>
      </c>
      <c r="C62">
        <v>7</v>
      </c>
      <c r="D62">
        <v>0</v>
      </c>
      <c r="E62" s="1">
        <v>43103</v>
      </c>
      <c r="F62" s="2">
        <f t="shared" si="0"/>
        <v>0</v>
      </c>
      <c r="G62" s="2" t="e">
        <f t="shared" si="1"/>
        <v>#DIV/0!</v>
      </c>
      <c r="H62" s="3" t="b">
        <v>0</v>
      </c>
      <c r="I62" s="2">
        <v>8.0299999999999998E-7</v>
      </c>
      <c r="J62" s="2">
        <f t="shared" si="2"/>
        <v>8.0299999999999998E-7</v>
      </c>
      <c r="K62" s="2" t="e">
        <f ca="1">IF($C62=9,SUM(J54:J62),_xludf.NA)</f>
        <v>#NAME?</v>
      </c>
      <c r="L62" s="2">
        <f t="shared" si="3"/>
        <v>3.5556100000000001E-4</v>
      </c>
      <c r="M62" s="2">
        <f t="shared" si="4"/>
        <v>442.79078455790784</v>
      </c>
      <c r="N62" s="3">
        <v>2.0667160000000001E-3</v>
      </c>
      <c r="O62" s="2">
        <f t="shared" si="5"/>
        <v>2.0667160000000001E-3</v>
      </c>
      <c r="P62" s="2" t="e">
        <f ca="1">IF($C62=9,SUM(O54:O62),_xludf.NA)</f>
        <v>#NAME?</v>
      </c>
      <c r="Q62" s="2">
        <f t="shared" si="6"/>
        <v>2.7390370000000002E-3</v>
      </c>
      <c r="R62" s="2">
        <f t="shared" si="7"/>
        <v>1.3253088474662218</v>
      </c>
      <c r="S62" s="2">
        <v>2.32232E-4</v>
      </c>
      <c r="T62" s="2">
        <f t="shared" si="8"/>
        <v>2.32232E-4</v>
      </c>
      <c r="U62" s="2" t="e">
        <f ca="1">IF($C62=9,SUM(T54:T62),_xludf.NA)</f>
        <v>#NAME?</v>
      </c>
      <c r="V62" s="2">
        <f t="shared" si="9"/>
        <v>-1.1297899999999999E-4</v>
      </c>
      <c r="W62" s="2">
        <f t="shared" si="10"/>
        <v>-0.48649195631954251</v>
      </c>
      <c r="X62" s="2">
        <v>0</v>
      </c>
      <c r="Y62" s="2">
        <f t="shared" si="11"/>
        <v>0</v>
      </c>
      <c r="Z62" s="2" t="e">
        <f ca="1">IF(C62=9,SUM(Y54:Y62),_xludf.NA)</f>
        <v>#NAME?</v>
      </c>
      <c r="AA62" s="2">
        <f t="shared" si="12"/>
        <v>4.7651200000000001E-4</v>
      </c>
      <c r="AB62" s="2" t="e">
        <f t="shared" si="13"/>
        <v>#DIV/0!</v>
      </c>
      <c r="AC62" s="2">
        <v>8.0400000000000005E-7</v>
      </c>
      <c r="AD62" s="2">
        <f t="shared" si="14"/>
        <v>8.0400000000000005E-7</v>
      </c>
      <c r="AE62" s="2" t="e">
        <f ca="1">IF($C62=9,SUM(AD54:AD62),_xludf.NA)</f>
        <v>#NAME?</v>
      </c>
      <c r="AF62" s="2">
        <f t="shared" si="15"/>
        <v>7.4074800000000006E-4</v>
      </c>
      <c r="AG62" s="2">
        <f t="shared" si="16"/>
        <v>921.32835820895525</v>
      </c>
      <c r="AH62" s="2">
        <v>3.4499999999999998E-7</v>
      </c>
      <c r="AI62" s="2">
        <f t="shared" si="17"/>
        <v>3.4499999999999998E-7</v>
      </c>
      <c r="AJ62" s="2" t="e">
        <f ca="1">IF($C62=9,SUM(AI54:AI62),_xludf.NA)</f>
        <v>#NAME?</v>
      </c>
      <c r="AK62" s="2">
        <f t="shared" si="18"/>
        <v>7.8505199999999995E-4</v>
      </c>
      <c r="AL62" s="2">
        <f t="shared" si="19"/>
        <v>2275.5130434782609</v>
      </c>
      <c r="AM62" s="2">
        <v>0</v>
      </c>
      <c r="AN62" s="2">
        <f t="shared" si="20"/>
        <v>0</v>
      </c>
      <c r="AO62" s="2" t="e">
        <f ca="1">IF($C62=9,SUM(AN54:AN62),_xludf.NA)</f>
        <v>#NAME?</v>
      </c>
      <c r="AP62" s="2">
        <f t="shared" si="21"/>
        <v>5.8779600000000002E-4</v>
      </c>
      <c r="AQ62" s="2" t="e">
        <f t="shared" si="22"/>
        <v>#DIV/0!</v>
      </c>
      <c r="AR62" s="2">
        <v>0</v>
      </c>
      <c r="AS62" s="2"/>
      <c r="AT62" s="2">
        <v>0</v>
      </c>
      <c r="AU62" s="2">
        <v>0</v>
      </c>
      <c r="AV62" s="2"/>
      <c r="AW62" s="2">
        <v>0</v>
      </c>
      <c r="AX62" s="2">
        <v>0</v>
      </c>
      <c r="AY62" s="2"/>
      <c r="AZ62" s="2">
        <v>0</v>
      </c>
      <c r="BA62" s="2">
        <v>0</v>
      </c>
      <c r="BB62" s="2"/>
      <c r="BC62" s="2">
        <f>BA62-D62</f>
        <v>0</v>
      </c>
      <c r="BD62" s="2">
        <v>0</v>
      </c>
      <c r="BE62" s="2">
        <f>BD62-D62</f>
        <v>0</v>
      </c>
      <c r="BF62" s="2" t="e">
        <f ca="1">IF(C62=9,SUM(BE54:BE62),_xludf.NA)</f>
        <v>#NAME?</v>
      </c>
    </row>
    <row r="63" spans="1:58">
      <c r="A63">
        <v>18</v>
      </c>
      <c r="B63" t="s">
        <v>31</v>
      </c>
      <c r="C63">
        <v>8</v>
      </c>
      <c r="D63">
        <v>0</v>
      </c>
      <c r="E63" s="1">
        <v>43103</v>
      </c>
      <c r="F63" s="2">
        <f t="shared" si="0"/>
        <v>0</v>
      </c>
      <c r="G63" s="2" t="e">
        <f t="shared" si="1"/>
        <v>#DIV/0!</v>
      </c>
      <c r="H63" s="3" t="b">
        <v>0</v>
      </c>
      <c r="I63" s="2">
        <v>3.3799999999999998E-6</v>
      </c>
      <c r="J63" s="2">
        <f t="shared" si="2"/>
        <v>3.3799999999999998E-6</v>
      </c>
      <c r="K63" s="2" t="e">
        <f ca="1">IF($C63=9,SUM(J55:J63),_xludf.NA)</f>
        <v>#NAME?</v>
      </c>
      <c r="L63" s="2">
        <f t="shared" si="3"/>
        <v>3.2992399999999999E-4</v>
      </c>
      <c r="M63" s="2">
        <f t="shared" si="4"/>
        <v>97.610650887573968</v>
      </c>
      <c r="N63" s="3">
        <v>2.9610510000000001E-3</v>
      </c>
      <c r="O63" s="2">
        <f t="shared" si="5"/>
        <v>2.9610510000000001E-3</v>
      </c>
      <c r="P63" s="2" t="e">
        <f ca="1">IF($C63=9,SUM(O55:O63),_xludf.NA)</f>
        <v>#NAME?</v>
      </c>
      <c r="Q63" s="2">
        <f t="shared" si="6"/>
        <v>2.0576229999999997E-3</v>
      </c>
      <c r="R63" s="2">
        <f t="shared" si="7"/>
        <v>0.69489617031250039</v>
      </c>
      <c r="S63" s="2">
        <v>7.4449900000000003E-4</v>
      </c>
      <c r="T63" s="2">
        <f t="shared" si="8"/>
        <v>7.4449900000000003E-4</v>
      </c>
      <c r="U63" s="2" t="e">
        <f ca="1">IF($C63=9,SUM(T55:T63),_xludf.NA)</f>
        <v>#NAME?</v>
      </c>
      <c r="V63" s="2">
        <f t="shared" si="9"/>
        <v>-5.6978600000000008E-4</v>
      </c>
      <c r="W63" s="2">
        <f t="shared" si="10"/>
        <v>-0.76532809312034011</v>
      </c>
      <c r="X63" s="2">
        <v>9.8900000000000005E-8</v>
      </c>
      <c r="Y63" s="2">
        <f t="shared" si="11"/>
        <v>9.8900000000000005E-8</v>
      </c>
      <c r="Z63" s="2" t="e">
        <f ca="1">IF(C63=9,SUM(Y55:Y63),_xludf.NA)</f>
        <v>#NAME?</v>
      </c>
      <c r="AA63" s="2">
        <f t="shared" si="12"/>
        <v>4.109111E-4</v>
      </c>
      <c r="AB63" s="2">
        <f t="shared" si="13"/>
        <v>4154.8139534883721</v>
      </c>
      <c r="AC63" s="2">
        <v>2.88E-6</v>
      </c>
      <c r="AD63" s="2">
        <f t="shared" si="14"/>
        <v>2.88E-6</v>
      </c>
      <c r="AE63" s="2" t="e">
        <f ca="1">IF($C63=9,SUM(AD55:AD63),_xludf.NA)</f>
        <v>#NAME?</v>
      </c>
      <c r="AF63" s="2">
        <f t="shared" si="15"/>
        <v>6.7138300000000001E-4</v>
      </c>
      <c r="AG63" s="2">
        <f t="shared" si="16"/>
        <v>233.11909722222222</v>
      </c>
      <c r="AH63" s="2">
        <v>8.9400000000000004E-7</v>
      </c>
      <c r="AI63" s="2">
        <f t="shared" si="17"/>
        <v>8.9400000000000004E-7</v>
      </c>
      <c r="AJ63" s="2" t="e">
        <f ca="1">IF($C63=9,SUM(AI55:AI63),_xludf.NA)</f>
        <v>#NAME?</v>
      </c>
      <c r="AK63" s="2">
        <f t="shared" si="18"/>
        <v>6.9129800000000002E-4</v>
      </c>
      <c r="AL63" s="2">
        <f t="shared" si="19"/>
        <v>773.26398210290824</v>
      </c>
      <c r="AM63" s="2">
        <v>0</v>
      </c>
      <c r="AN63" s="2">
        <f t="shared" si="20"/>
        <v>0</v>
      </c>
      <c r="AO63" s="2" t="e">
        <f ca="1">IF($C63=9,SUM(AN55:AN63),_xludf.NA)</f>
        <v>#NAME?</v>
      </c>
      <c r="AP63" s="2">
        <f t="shared" si="21"/>
        <v>5.0343000000000002E-4</v>
      </c>
      <c r="AQ63" s="2" t="e">
        <f t="shared" si="22"/>
        <v>#DIV/0!</v>
      </c>
      <c r="AR63" s="2">
        <v>0</v>
      </c>
      <c r="AS63" s="2"/>
      <c r="AT63" s="2">
        <v>0</v>
      </c>
      <c r="AU63" s="2">
        <v>0</v>
      </c>
      <c r="AV63" s="2"/>
      <c r="AW63" s="2">
        <v>0</v>
      </c>
      <c r="AX63" s="2">
        <v>0</v>
      </c>
      <c r="AY63" s="2"/>
      <c r="AZ63" s="2">
        <v>0</v>
      </c>
      <c r="BA63" s="2">
        <v>0</v>
      </c>
      <c r="BB63" s="2"/>
      <c r="BC63" s="2">
        <f>BA63-D63</f>
        <v>0</v>
      </c>
      <c r="BD63" s="2">
        <v>0</v>
      </c>
      <c r="BE63" s="2">
        <f>BD63-D63</f>
        <v>0</v>
      </c>
      <c r="BF63" s="2" t="e">
        <f ca="1">IF(C63=9,SUM(BE55:BE63),_xludf.NA)</f>
        <v>#NAME?</v>
      </c>
    </row>
    <row r="64" spans="1:58">
      <c r="A64">
        <v>23</v>
      </c>
      <c r="B64" t="s">
        <v>31</v>
      </c>
      <c r="C64">
        <v>9</v>
      </c>
      <c r="D64">
        <v>0.01</v>
      </c>
      <c r="E64" s="1">
        <v>43103</v>
      </c>
      <c r="F64" s="2">
        <f t="shared" si="0"/>
        <v>-0.01</v>
      </c>
      <c r="G64" s="2">
        <f t="shared" si="1"/>
        <v>-1</v>
      </c>
      <c r="H64" s="3" t="b">
        <v>0</v>
      </c>
      <c r="I64" s="2">
        <v>3.2200000000000001E-6</v>
      </c>
      <c r="J64" s="2">
        <f t="shared" si="2"/>
        <v>-9.9967800000000002E-3</v>
      </c>
      <c r="K64" s="2">
        <f>IF($C64=9,SUM(J56:J64),_xludf.NA)</f>
        <v>-7.9990626999999995E-2</v>
      </c>
      <c r="L64" s="2">
        <f t="shared" si="3"/>
        <v>2.9065199999999997E-4</v>
      </c>
      <c r="M64" s="2">
        <f t="shared" si="4"/>
        <v>90.264596273291914</v>
      </c>
      <c r="N64" s="3">
        <v>2.8820230000000001E-3</v>
      </c>
      <c r="O64" s="2">
        <f t="shared" si="5"/>
        <v>-7.1179770000000002E-3</v>
      </c>
      <c r="P64" s="2">
        <f>IF($C64=9,SUM(O56:O64),_xludf.NA)</f>
        <v>-5.9293297999999987E-2</v>
      </c>
      <c r="Q64" s="2">
        <f t="shared" si="6"/>
        <v>2.0084860000000003E-3</v>
      </c>
      <c r="R64" s="2">
        <f t="shared" si="7"/>
        <v>0.69690144735139181</v>
      </c>
      <c r="S64" s="2">
        <v>5.9864599999999999E-4</v>
      </c>
      <c r="T64" s="2">
        <f t="shared" si="8"/>
        <v>-9.4013540000000007E-3</v>
      </c>
      <c r="U64" s="2">
        <f>IF($C64=9,SUM(T56:T64),_xludf.NA)</f>
        <v>-7.6787886E-2</v>
      </c>
      <c r="V64" s="2">
        <f t="shared" si="9"/>
        <v>-4.6591500000000001E-4</v>
      </c>
      <c r="W64" s="2">
        <f t="shared" si="10"/>
        <v>-0.77828132151555351</v>
      </c>
      <c r="X64" s="2">
        <v>2.9900000000000002E-7</v>
      </c>
      <c r="Y64" s="2">
        <f t="shared" si="11"/>
        <v>-9.9997009999999997E-3</v>
      </c>
      <c r="Z64" s="2">
        <f>IF(C64=9,SUM(Y56:Y64),_xludf.NA)</f>
        <v>-7.9999500100000009E-2</v>
      </c>
      <c r="AA64" s="2">
        <f t="shared" si="12"/>
        <v>3.5572400000000002E-4</v>
      </c>
      <c r="AB64" s="2">
        <f t="shared" si="13"/>
        <v>1189.7123745819399</v>
      </c>
      <c r="AC64" s="2">
        <v>2.5299999999999999E-6</v>
      </c>
      <c r="AD64" s="2">
        <f t="shared" si="14"/>
        <v>-9.9974699999999996E-3</v>
      </c>
      <c r="AE64" s="2">
        <f>IF($C64=9,SUM(AD56:AD64),_xludf.NA)</f>
        <v>-7.9991563000000002E-2</v>
      </c>
      <c r="AF64" s="2">
        <f t="shared" si="15"/>
        <v>6.0263499999999991E-4</v>
      </c>
      <c r="AG64" s="2">
        <f t="shared" si="16"/>
        <v>238.195652173913</v>
      </c>
      <c r="AH64" s="2">
        <v>5.0299999999999999E-7</v>
      </c>
      <c r="AI64" s="2">
        <f t="shared" si="17"/>
        <v>-9.9994969999999996E-3</v>
      </c>
      <c r="AJ64" s="2">
        <f>IF($C64=9,SUM(AI56:AI64),_xludf.NA)</f>
        <v>-7.9997607099999993E-2</v>
      </c>
      <c r="AK64" s="2">
        <f t="shared" si="18"/>
        <v>6.2135999999999995E-4</v>
      </c>
      <c r="AL64" s="2">
        <f t="shared" si="19"/>
        <v>1235.3081510934394</v>
      </c>
      <c r="AM64" s="2">
        <v>1.01E-7</v>
      </c>
      <c r="AN64" s="2">
        <f t="shared" si="20"/>
        <v>-9.9998989999999996E-3</v>
      </c>
      <c r="AO64" s="2">
        <f>IF($C64=9,SUM(AN56:AN64),_xludf.NA)</f>
        <v>-7.9999724800000005E-2</v>
      </c>
      <c r="AP64" s="2">
        <f t="shared" si="21"/>
        <v>4.6160199999999998E-4</v>
      </c>
      <c r="AQ64" s="2">
        <f t="shared" si="22"/>
        <v>4570.3168316831679</v>
      </c>
      <c r="AR64" s="2">
        <v>0</v>
      </c>
      <c r="AS64" s="2"/>
      <c r="AT64" s="2">
        <v>-0.01</v>
      </c>
      <c r="AU64" s="2">
        <v>0</v>
      </c>
      <c r="AV64" s="2"/>
      <c r="AW64" s="2">
        <v>-0.01</v>
      </c>
      <c r="AX64" s="2">
        <v>0</v>
      </c>
      <c r="AY64" s="2"/>
      <c r="AZ64" s="2">
        <v>-0.01</v>
      </c>
      <c r="BA64" s="2">
        <v>0</v>
      </c>
      <c r="BB64" s="2"/>
      <c r="BC64" s="2">
        <f>BA64-D64</f>
        <v>-0.01</v>
      </c>
      <c r="BD64" s="2">
        <v>0</v>
      </c>
      <c r="BE64" s="2">
        <f>BD64-D64</f>
        <v>-0.01</v>
      </c>
      <c r="BF64" s="2">
        <f>IF(C64=9,SUM(BE56:BE64),_xludf.NA)</f>
        <v>-0.08</v>
      </c>
    </row>
    <row r="65" spans="1:58">
      <c r="A65">
        <v>35</v>
      </c>
      <c r="B65" t="s">
        <v>31</v>
      </c>
      <c r="C65">
        <v>1</v>
      </c>
      <c r="D65">
        <v>0</v>
      </c>
      <c r="E65" s="1">
        <v>43104</v>
      </c>
      <c r="F65" s="2">
        <f t="shared" si="0"/>
        <v>0.01</v>
      </c>
      <c r="G65" s="2" t="e">
        <f t="shared" si="1"/>
        <v>#DIV/0!</v>
      </c>
      <c r="H65" s="3" t="b">
        <v>0</v>
      </c>
      <c r="I65" s="2">
        <v>4.41765E-4</v>
      </c>
      <c r="J65" s="2">
        <f t="shared" si="2"/>
        <v>4.41765E-4</v>
      </c>
      <c r="K65" s="2" t="e">
        <f ca="1">IF($C65=9,SUM(J57:J65),_xludf.NA)</f>
        <v>#NAME?</v>
      </c>
      <c r="L65" s="2">
        <f t="shared" si="3"/>
        <v>4.5334879999999996E-3</v>
      </c>
      <c r="M65" s="2">
        <f t="shared" si="4"/>
        <v>10.262216336740121</v>
      </c>
      <c r="N65" s="3">
        <v>4.9069659999999996E-3</v>
      </c>
      <c r="O65" s="2">
        <f t="shared" si="5"/>
        <v>4.9069659999999996E-3</v>
      </c>
      <c r="P65" s="2" t="e">
        <f ca="1">IF($C65=9,SUM(O57:O65),_xludf.NA)</f>
        <v>#NAME?</v>
      </c>
      <c r="Q65" s="2"/>
      <c r="R65" s="2"/>
      <c r="S65" s="2">
        <v>1.10849E-4</v>
      </c>
      <c r="T65" s="2">
        <f t="shared" si="8"/>
        <v>1.10849E-4</v>
      </c>
      <c r="U65" s="2" t="e">
        <f ca="1">IF($C65=9,SUM(T57:T65),_xludf.NA)</f>
        <v>#NAME?</v>
      </c>
      <c r="V65" s="2">
        <f t="shared" si="9"/>
        <v>9.8258340000000003E-3</v>
      </c>
      <c r="W65" s="2">
        <f t="shared" si="10"/>
        <v>88.641611561673997</v>
      </c>
      <c r="X65" s="2">
        <v>6.3469600000000002E-4</v>
      </c>
      <c r="Y65" s="2">
        <f t="shared" si="11"/>
        <v>6.3469600000000002E-4</v>
      </c>
      <c r="Z65" s="2" t="e">
        <f ca="1">IF(C65=9,SUM(Y57:Y65),_xludf.NA)</f>
        <v>#NAME?</v>
      </c>
      <c r="AA65" s="2">
        <f t="shared" si="12"/>
        <v>2.3272439999999998E-2</v>
      </c>
      <c r="AB65" s="2">
        <f t="shared" si="13"/>
        <v>36.667065807882828</v>
      </c>
      <c r="AC65" s="2">
        <v>9.6255500000000003E-4</v>
      </c>
      <c r="AD65" s="2">
        <f t="shared" si="14"/>
        <v>9.6255500000000003E-4</v>
      </c>
      <c r="AE65" s="2" t="e">
        <f ca="1">IF($C65=9,SUM(AD57:AD65),_xludf.NA)</f>
        <v>#NAME?</v>
      </c>
      <c r="AF65" s="2">
        <f t="shared" si="15"/>
        <v>2.3871865999999999E-2</v>
      </c>
      <c r="AG65" s="2">
        <f t="shared" si="16"/>
        <v>24.800521528639919</v>
      </c>
      <c r="AH65" s="2">
        <v>1.011521E-3</v>
      </c>
      <c r="AI65" s="2">
        <f t="shared" si="17"/>
        <v>1.011521E-3</v>
      </c>
      <c r="AJ65" s="2" t="e">
        <f ca="1">IF($C65=9,SUM(AI57:AI65),_xludf.NA)</f>
        <v>#NAME?</v>
      </c>
      <c r="AK65" s="2">
        <f t="shared" si="18"/>
        <v>2.3893052999999997E-2</v>
      </c>
      <c r="AL65" s="2">
        <f t="shared" si="19"/>
        <v>23.620916421903249</v>
      </c>
      <c r="AM65" s="2">
        <v>7.8267400000000002E-4</v>
      </c>
      <c r="AN65" s="2">
        <f t="shared" si="20"/>
        <v>7.8267400000000002E-4</v>
      </c>
      <c r="AO65" s="2" t="e">
        <f ca="1">IF($C65=9,SUM(AN57:AN65),_xludf.NA)</f>
        <v>#NAME?</v>
      </c>
      <c r="AP65" s="2">
        <f t="shared" si="21"/>
        <v>2.3493759999999999E-2</v>
      </c>
      <c r="AQ65" s="2">
        <f t="shared" si="22"/>
        <v>30.01729966754996</v>
      </c>
      <c r="AR65" s="2">
        <v>0</v>
      </c>
      <c r="AS65" s="2"/>
      <c r="AT65" s="2">
        <v>0</v>
      </c>
      <c r="AU65" s="2">
        <v>0</v>
      </c>
      <c r="AV65" s="2"/>
      <c r="AW65" s="2">
        <v>0</v>
      </c>
      <c r="AX65" s="2">
        <v>0</v>
      </c>
      <c r="AY65" s="2"/>
      <c r="AZ65" s="2">
        <v>0</v>
      </c>
      <c r="BA65" s="2">
        <v>0</v>
      </c>
      <c r="BB65" s="2"/>
      <c r="BC65" s="2">
        <f>BA65-D65</f>
        <v>0</v>
      </c>
      <c r="BD65" s="2">
        <v>2.470164E-3</v>
      </c>
      <c r="BE65" s="2">
        <f>BD65-D65</f>
        <v>2.470164E-3</v>
      </c>
      <c r="BF65" s="2" t="e">
        <f ca="1">IF(C65=9,SUM(BE57:BE65),_xludf.NA)</f>
        <v>#NAME?</v>
      </c>
    </row>
    <row r="66" spans="1:58">
      <c r="A66">
        <v>33</v>
      </c>
      <c r="B66" t="s">
        <v>31</v>
      </c>
      <c r="C66">
        <v>2</v>
      </c>
      <c r="D66">
        <v>0.03</v>
      </c>
      <c r="E66" s="1">
        <v>43104</v>
      </c>
      <c r="F66" s="2">
        <f t="shared" si="0"/>
        <v>1.0000000000000002E-2</v>
      </c>
      <c r="G66" s="2">
        <f t="shared" si="1"/>
        <v>0.33333333333333343</v>
      </c>
      <c r="H66" s="3" t="b">
        <v>0</v>
      </c>
      <c r="I66" s="2">
        <v>4.5734200000000001E-4</v>
      </c>
      <c r="J66" s="2">
        <f t="shared" si="2"/>
        <v>-2.9542657999999999E-2</v>
      </c>
      <c r="K66" s="2" t="e">
        <f ca="1">IF($C66=9,SUM(J58:J66),_xludf.NA)</f>
        <v>#NAME?</v>
      </c>
      <c r="L66" s="2">
        <f t="shared" si="3"/>
        <v>5.0239499999999992E-3</v>
      </c>
      <c r="M66" s="2">
        <f t="shared" si="4"/>
        <v>10.985105238530464</v>
      </c>
      <c r="N66" s="3">
        <v>5.2215339999999999E-3</v>
      </c>
      <c r="O66" s="2">
        <f t="shared" si="5"/>
        <v>-2.4778465999999999E-2</v>
      </c>
      <c r="P66" s="2" t="e">
        <f ca="1">IF($C66=9,SUM(O58:O66),_xludf.NA)</f>
        <v>#NAME?</v>
      </c>
      <c r="Q66" s="2"/>
      <c r="R66" s="2"/>
      <c r="S66" s="2">
        <v>1.6408500000000001E-4</v>
      </c>
      <c r="T66" s="2">
        <f t="shared" si="8"/>
        <v>-2.9835914999999998E-2</v>
      </c>
      <c r="U66" s="2" t="e">
        <f ca="1">IF($C66=9,SUM(T58:T66),_xludf.NA)</f>
        <v>#NAME?</v>
      </c>
      <c r="V66" s="2">
        <f t="shared" si="9"/>
        <v>1.008128E-2</v>
      </c>
      <c r="W66" s="2">
        <f t="shared" si="10"/>
        <v>61.439375933205348</v>
      </c>
      <c r="X66" s="2">
        <v>6.2859700000000005E-4</v>
      </c>
      <c r="Y66" s="2">
        <f t="shared" si="11"/>
        <v>-2.9371402999999997E-2</v>
      </c>
      <c r="Z66" s="2" t="e">
        <f ca="1">IF(C66=9,SUM(Y58:Y66),_xludf.NA)</f>
        <v>#NAME?</v>
      </c>
      <c r="AA66" s="2">
        <f t="shared" si="12"/>
        <v>2.3719201999999998E-2</v>
      </c>
      <c r="AB66" s="2">
        <f t="shared" si="13"/>
        <v>37.733559021121636</v>
      </c>
      <c r="AC66" s="2">
        <v>9.5922599999999998E-4</v>
      </c>
      <c r="AD66" s="2">
        <f t="shared" si="14"/>
        <v>-2.9040773999999998E-2</v>
      </c>
      <c r="AE66" s="2" t="e">
        <f ca="1">IF($C66=9,SUM(AD58:AD66),_xludf.NA)</f>
        <v>#NAME?</v>
      </c>
      <c r="AF66" s="2">
        <f t="shared" si="15"/>
        <v>2.4252033999999999E-2</v>
      </c>
      <c r="AG66" s="2">
        <f t="shared" si="16"/>
        <v>25.282919770731819</v>
      </c>
      <c r="AH66" s="2">
        <v>1.0156169999999999E-3</v>
      </c>
      <c r="AI66" s="2">
        <f t="shared" si="17"/>
        <v>-2.8984382999999999E-2</v>
      </c>
      <c r="AJ66" s="2" t="e">
        <f ca="1">IF($C66=9,SUM(AI58:AI66),_xludf.NA)</f>
        <v>#NAME?</v>
      </c>
      <c r="AK66" s="2">
        <f t="shared" si="18"/>
        <v>2.4349649000000001E-2</v>
      </c>
      <c r="AL66" s="2">
        <f t="shared" si="19"/>
        <v>23.975227866410275</v>
      </c>
      <c r="AM66" s="2">
        <v>7.6156399999999995E-4</v>
      </c>
      <c r="AN66" s="2">
        <f t="shared" si="20"/>
        <v>-2.9238436E-2</v>
      </c>
      <c r="AO66" s="2" t="e">
        <f ca="1">IF($C66=9,SUM(AN58:AN66),_xludf.NA)</f>
        <v>#NAME?</v>
      </c>
      <c r="AP66" s="2">
        <f t="shared" si="21"/>
        <v>2.4068520999999999E-2</v>
      </c>
      <c r="AQ66" s="2">
        <f t="shared" si="22"/>
        <v>31.604068732240496</v>
      </c>
      <c r="AR66" s="2">
        <v>0</v>
      </c>
      <c r="AS66" s="2"/>
      <c r="AT66" s="2">
        <v>-0.03</v>
      </c>
      <c r="AU66" s="2">
        <v>0</v>
      </c>
      <c r="AV66" s="2"/>
      <c r="AW66" s="2">
        <v>-0.03</v>
      </c>
      <c r="AX66" s="2">
        <v>0</v>
      </c>
      <c r="AY66" s="2"/>
      <c r="AZ66" s="2">
        <v>-0.03</v>
      </c>
      <c r="BA66" s="2">
        <v>0</v>
      </c>
      <c r="BB66" s="2"/>
      <c r="BC66" s="2">
        <f>BA66-D66</f>
        <v>-0.03</v>
      </c>
      <c r="BD66" s="2">
        <v>2.5245599999999999E-3</v>
      </c>
      <c r="BE66" s="2">
        <f>BD66-D66</f>
        <v>-2.747544E-2</v>
      </c>
      <c r="BF66" s="2" t="e">
        <f ca="1">IF(C66=9,SUM(BE58:BE66),_xludf.NA)</f>
        <v>#NAME?</v>
      </c>
    </row>
    <row r="67" spans="1:58">
      <c r="A67">
        <v>29</v>
      </c>
      <c r="B67" t="s">
        <v>31</v>
      </c>
      <c r="C67">
        <v>3</v>
      </c>
      <c r="D67">
        <v>0</v>
      </c>
      <c r="E67" s="1">
        <v>43104</v>
      </c>
      <c r="F67" s="2">
        <f t="shared" si="0"/>
        <v>0.02</v>
      </c>
      <c r="G67" s="2" t="e">
        <f t="shared" si="1"/>
        <v>#DIV/0!</v>
      </c>
      <c r="H67" s="3" t="b">
        <v>0</v>
      </c>
      <c r="I67" s="2">
        <v>3.9735200000000001E-4</v>
      </c>
      <c r="J67" s="2">
        <f t="shared" si="2"/>
        <v>3.9735200000000001E-4</v>
      </c>
      <c r="K67" s="2" t="e">
        <f ca="1">IF($C67=9,SUM(J59:J67),_xludf.NA)</f>
        <v>#NAME?</v>
      </c>
      <c r="L67" s="2">
        <f t="shared" si="3"/>
        <v>4.4202590000000002E-3</v>
      </c>
      <c r="M67" s="2">
        <f t="shared" si="4"/>
        <v>11.124290301797902</v>
      </c>
      <c r="N67" s="3">
        <v>4.8844659999999996E-3</v>
      </c>
      <c r="O67" s="2">
        <f t="shared" si="5"/>
        <v>4.8844659999999996E-3</v>
      </c>
      <c r="P67" s="2" t="e">
        <f ca="1">IF($C67=9,SUM(O59:O67),_xludf.NA)</f>
        <v>#NAME?</v>
      </c>
      <c r="Q67" s="2"/>
      <c r="R67" s="2"/>
      <c r="S67" s="2">
        <v>1.26778E-4</v>
      </c>
      <c r="T67" s="2">
        <f t="shared" si="8"/>
        <v>1.26778E-4</v>
      </c>
      <c r="U67" s="2" t="e">
        <f ca="1">IF($C67=9,SUM(T59:T67),_xludf.NA)</f>
        <v>#NAME?</v>
      </c>
      <c r="V67" s="2">
        <f t="shared" si="9"/>
        <v>9.6096580000000001E-3</v>
      </c>
      <c r="W67" s="2">
        <f t="shared" si="10"/>
        <v>75.799097635236393</v>
      </c>
      <c r="X67" s="2">
        <v>5.5297600000000005E-4</v>
      </c>
      <c r="Y67" s="2">
        <f t="shared" si="11"/>
        <v>5.5297600000000005E-4</v>
      </c>
      <c r="Z67" s="2" t="e">
        <f ca="1">IF(C67=9,SUM(Y59:Y67),_xludf.NA)</f>
        <v>#NAME?</v>
      </c>
      <c r="AA67" s="2">
        <f t="shared" si="12"/>
        <v>2.2917863E-2</v>
      </c>
      <c r="AB67" s="2">
        <f t="shared" si="13"/>
        <v>41.444588915251288</v>
      </c>
      <c r="AC67" s="2">
        <v>8.3752100000000003E-4</v>
      </c>
      <c r="AD67" s="2">
        <f t="shared" si="14"/>
        <v>8.3752100000000003E-4</v>
      </c>
      <c r="AE67" s="2" t="e">
        <f ca="1">IF($C67=9,SUM(AD59:AD67),_xludf.NA)</f>
        <v>#NAME?</v>
      </c>
      <c r="AF67" s="2">
        <f t="shared" si="15"/>
        <v>2.3402011E-2</v>
      </c>
      <c r="AG67" s="2">
        <f t="shared" si="16"/>
        <v>27.94199906629207</v>
      </c>
      <c r="AH67" s="2">
        <v>8.7957599999999997E-4</v>
      </c>
      <c r="AI67" s="2">
        <f t="shared" si="17"/>
        <v>8.7957599999999997E-4</v>
      </c>
      <c r="AJ67" s="2" t="e">
        <f ca="1">IF($C67=9,SUM(AI59:AI67),_xludf.NA)</f>
        <v>#NAME?</v>
      </c>
      <c r="AK67" s="2">
        <f t="shared" si="18"/>
        <v>2.3572444000000001E-2</v>
      </c>
      <c r="AL67" s="2">
        <f t="shared" si="19"/>
        <v>26.799780803478043</v>
      </c>
      <c r="AM67" s="2">
        <v>6.7098899999999998E-4</v>
      </c>
      <c r="AN67" s="2">
        <f t="shared" si="20"/>
        <v>6.7098899999999998E-4</v>
      </c>
      <c r="AO67" s="2" t="e">
        <f ca="1">IF($C67=9,SUM(AN59:AN67),_xludf.NA)</f>
        <v>#NAME?</v>
      </c>
      <c r="AP67" s="2">
        <f t="shared" si="21"/>
        <v>2.3256086999999998E-2</v>
      </c>
      <c r="AQ67" s="2">
        <f t="shared" si="22"/>
        <v>34.659416175227911</v>
      </c>
      <c r="AR67" s="2">
        <v>0</v>
      </c>
      <c r="AS67" s="2"/>
      <c r="AT67" s="2">
        <v>0</v>
      </c>
      <c r="AU67" s="2">
        <v>0</v>
      </c>
      <c r="AV67" s="2"/>
      <c r="AW67" s="2">
        <v>0</v>
      </c>
      <c r="AX67" s="2">
        <v>0</v>
      </c>
      <c r="AY67" s="2"/>
      <c r="AZ67" s="2">
        <v>0</v>
      </c>
      <c r="BA67" s="2">
        <v>0</v>
      </c>
      <c r="BB67" s="2"/>
      <c r="BC67" s="2">
        <f>BA67-D67</f>
        <v>0</v>
      </c>
      <c r="BD67" s="2">
        <v>2.1733740000000001E-3</v>
      </c>
      <c r="BE67" s="2">
        <f>BD67-D67</f>
        <v>2.1733740000000001E-3</v>
      </c>
      <c r="BF67" s="2" t="e">
        <f ca="1">IF(C67=9,SUM(BE59:BE67),_xludf.NA)</f>
        <v>#NAME?</v>
      </c>
    </row>
    <row r="68" spans="1:58">
      <c r="A68">
        <v>31</v>
      </c>
      <c r="B68" t="s">
        <v>31</v>
      </c>
      <c r="C68">
        <v>4</v>
      </c>
      <c r="D68">
        <v>0</v>
      </c>
      <c r="E68" s="1">
        <v>43104</v>
      </c>
      <c r="F68" s="2">
        <f t="shared" si="0"/>
        <v>0</v>
      </c>
      <c r="G68" s="2" t="e">
        <f t="shared" si="1"/>
        <v>#DIV/0!</v>
      </c>
      <c r="H68" s="3" t="b">
        <v>0</v>
      </c>
      <c r="I68" s="2">
        <v>4.0710200000000001E-4</v>
      </c>
      <c r="J68" s="2">
        <f t="shared" si="2"/>
        <v>4.0710200000000001E-4</v>
      </c>
      <c r="K68" s="2" t="e">
        <f ca="1">IF($C68=9,SUM(J60:J68),_xludf.NA)</f>
        <v>#NAME?</v>
      </c>
      <c r="L68" s="2">
        <f t="shared" si="3"/>
        <v>4.2406620000000001E-3</v>
      </c>
      <c r="M68" s="2">
        <f t="shared" si="4"/>
        <v>10.416706378254098</v>
      </c>
      <c r="N68" s="3">
        <v>4.7487859999999996E-3</v>
      </c>
      <c r="O68" s="2">
        <f t="shared" si="5"/>
        <v>4.7487859999999996E-3</v>
      </c>
      <c r="P68" s="2" t="e">
        <f ca="1">IF($C68=9,SUM(O60:O68),_xludf.NA)</f>
        <v>#NAME?</v>
      </c>
      <c r="Q68" s="2"/>
      <c r="R68" s="2"/>
      <c r="S68" s="2">
        <v>1.5157199999999999E-4</v>
      </c>
      <c r="T68" s="2">
        <f t="shared" si="8"/>
        <v>1.5157199999999999E-4</v>
      </c>
      <c r="U68" s="2" t="e">
        <f ca="1">IF($C68=9,SUM(T60:T68),_xludf.NA)</f>
        <v>#NAME?</v>
      </c>
      <c r="V68" s="2">
        <f t="shared" si="9"/>
        <v>9.2888399999999996E-3</v>
      </c>
      <c r="W68" s="2">
        <f t="shared" si="10"/>
        <v>61.283350486897319</v>
      </c>
      <c r="X68" s="2">
        <v>5.4495800000000001E-4</v>
      </c>
      <c r="Y68" s="2">
        <f t="shared" si="11"/>
        <v>5.4495800000000001E-4</v>
      </c>
      <c r="Z68" s="2" t="e">
        <f ca="1">IF(C68=9,SUM(Y60:Y68),_xludf.NA)</f>
        <v>#NAME?</v>
      </c>
      <c r="AA68" s="2">
        <f t="shared" si="12"/>
        <v>2.2322979E-2</v>
      </c>
      <c r="AB68" s="2">
        <f t="shared" si="13"/>
        <v>40.9627512578951</v>
      </c>
      <c r="AC68" s="2">
        <v>8.4707000000000001E-4</v>
      </c>
      <c r="AD68" s="2">
        <f t="shared" si="14"/>
        <v>8.4707000000000001E-4</v>
      </c>
      <c r="AE68" s="2" t="e">
        <f ca="1">IF($C68=9,SUM(AD60:AD68),_xludf.NA)</f>
        <v>#NAME?</v>
      </c>
      <c r="AF68" s="2">
        <f t="shared" si="15"/>
        <v>2.2896832000000002E-2</v>
      </c>
      <c r="AG68" s="2">
        <f t="shared" si="16"/>
        <v>27.030625568134866</v>
      </c>
      <c r="AH68" s="2">
        <v>8.7714100000000001E-4</v>
      </c>
      <c r="AI68" s="2">
        <f t="shared" si="17"/>
        <v>8.7714100000000001E-4</v>
      </c>
      <c r="AJ68" s="2" t="e">
        <f ca="1">IF($C68=9,SUM(AI60:AI68),_xludf.NA)</f>
        <v>#NAME?</v>
      </c>
      <c r="AK68" s="2">
        <f t="shared" si="18"/>
        <v>2.3064360999999999E-2</v>
      </c>
      <c r="AL68" s="2">
        <f t="shared" si="19"/>
        <v>26.294929777538616</v>
      </c>
      <c r="AM68" s="2">
        <v>6.73531E-4</v>
      </c>
      <c r="AN68" s="2">
        <f t="shared" si="20"/>
        <v>6.73531E-4</v>
      </c>
      <c r="AO68" s="2" t="e">
        <f ca="1">IF($C68=9,SUM(AN60:AN68),_xludf.NA)</f>
        <v>#NAME?</v>
      </c>
      <c r="AP68" s="2">
        <f t="shared" si="21"/>
        <v>2.2577929E-2</v>
      </c>
      <c r="AQ68" s="2">
        <f t="shared" si="22"/>
        <v>33.52173693564216</v>
      </c>
      <c r="AR68" s="2">
        <v>0</v>
      </c>
      <c r="AS68" s="2"/>
      <c r="AT68" s="2">
        <v>0</v>
      </c>
      <c r="AU68" s="2">
        <v>0</v>
      </c>
      <c r="AV68" s="2"/>
      <c r="AW68" s="2">
        <v>0</v>
      </c>
      <c r="AX68" s="2">
        <v>0</v>
      </c>
      <c r="AY68" s="2"/>
      <c r="AZ68" s="2">
        <v>0</v>
      </c>
      <c r="BA68" s="2">
        <v>0</v>
      </c>
      <c r="BB68" s="2"/>
      <c r="BC68" s="2">
        <f>BA68-D68</f>
        <v>0</v>
      </c>
      <c r="BD68" s="2">
        <v>2.170796E-3</v>
      </c>
      <c r="BE68" s="2">
        <f>BD68-D68</f>
        <v>2.170796E-3</v>
      </c>
      <c r="BF68" s="2" t="e">
        <f ca="1">IF(C68=9,SUM(BE60:BE68),_xludf.NA)</f>
        <v>#NAME?</v>
      </c>
    </row>
    <row r="69" spans="1:58">
      <c r="A69">
        <v>30</v>
      </c>
      <c r="B69" t="s">
        <v>31</v>
      </c>
      <c r="C69">
        <v>5</v>
      </c>
      <c r="D69">
        <v>0.01</v>
      </c>
      <c r="E69" s="1">
        <v>43104</v>
      </c>
      <c r="F69" s="2">
        <f t="shared" si="0"/>
        <v>0.03</v>
      </c>
      <c r="G69" s="2">
        <f t="shared" si="1"/>
        <v>3</v>
      </c>
      <c r="H69" s="3" t="b">
        <v>0</v>
      </c>
      <c r="I69" s="2">
        <v>4.0957999999999999E-4</v>
      </c>
      <c r="J69" s="2">
        <f t="shared" si="2"/>
        <v>-9.5904200000000005E-3</v>
      </c>
      <c r="K69" s="2" t="e">
        <f ca="1">IF($C69=9,SUM(J61:J69),_xludf.NA)</f>
        <v>#NAME?</v>
      </c>
      <c r="L69" s="2">
        <f t="shared" si="3"/>
        <v>4.5807520000000004E-3</v>
      </c>
      <c r="M69" s="2">
        <f t="shared" si="4"/>
        <v>11.184022657356318</v>
      </c>
      <c r="N69" s="3">
        <v>4.8248960000000004E-3</v>
      </c>
      <c r="O69" s="2">
        <f t="shared" si="5"/>
        <v>-5.1751039999999998E-3</v>
      </c>
      <c r="P69" s="2" t="e">
        <f ca="1">IF($C69=9,SUM(O61:O69),_xludf.NA)</f>
        <v>#NAME?</v>
      </c>
      <c r="Q69" s="2"/>
      <c r="R69" s="2"/>
      <c r="S69" s="2">
        <v>1.47906E-4</v>
      </c>
      <c r="T69" s="2">
        <f t="shared" si="8"/>
        <v>-9.8520940000000005E-3</v>
      </c>
      <c r="U69" s="2" t="e">
        <f ca="1">IF($C69=9,SUM(T61:T69),_xludf.NA)</f>
        <v>#NAME?</v>
      </c>
      <c r="V69" s="2">
        <f t="shared" si="9"/>
        <v>9.2168230000000007E-3</v>
      </c>
      <c r="W69" s="2">
        <f t="shared" si="10"/>
        <v>62.315409787297341</v>
      </c>
      <c r="X69" s="2">
        <v>5.4747200000000002E-4</v>
      </c>
      <c r="Y69" s="2">
        <f t="shared" si="11"/>
        <v>-9.452528E-3</v>
      </c>
      <c r="Z69" s="2" t="e">
        <f ca="1">IF(C69=9,SUM(Y61:Y69),_xludf.NA)</f>
        <v>#NAME?</v>
      </c>
      <c r="AA69" s="2">
        <f t="shared" si="12"/>
        <v>2.2173674000000001E-2</v>
      </c>
      <c r="AB69" s="2">
        <f t="shared" si="13"/>
        <v>40.50193251892334</v>
      </c>
      <c r="AC69" s="2">
        <v>8.1911600000000005E-4</v>
      </c>
      <c r="AD69" s="2">
        <f t="shared" si="14"/>
        <v>-9.1808840000000003E-3</v>
      </c>
      <c r="AE69" s="2" t="e">
        <f ca="1">IF($C69=9,SUM(AD61:AD69),_xludf.NA)</f>
        <v>#NAME?</v>
      </c>
      <c r="AF69" s="2">
        <f t="shared" si="15"/>
        <v>2.2695798999999999E-2</v>
      </c>
      <c r="AG69" s="2">
        <f t="shared" si="16"/>
        <v>27.707673882575847</v>
      </c>
      <c r="AH69" s="2">
        <v>8.71487E-4</v>
      </c>
      <c r="AI69" s="2">
        <f t="shared" si="17"/>
        <v>-9.1285129999999996E-3</v>
      </c>
      <c r="AJ69" s="2" t="e">
        <f ca="1">IF($C69=9,SUM(AI61:AI69),_xludf.NA)</f>
        <v>#NAME?</v>
      </c>
      <c r="AK69" s="2">
        <f t="shared" si="18"/>
        <v>2.2847824999999999E-2</v>
      </c>
      <c r="AL69" s="2">
        <f t="shared" si="19"/>
        <v>26.217057741538312</v>
      </c>
      <c r="AM69" s="2">
        <v>6.5776099999999998E-4</v>
      </c>
      <c r="AN69" s="2">
        <f t="shared" si="20"/>
        <v>-9.3422390000000004E-3</v>
      </c>
      <c r="AO69" s="2" t="e">
        <f ca="1">IF($C69=9,SUM(AN61:AN69),_xludf.NA)</f>
        <v>#NAME?</v>
      </c>
      <c r="AP69" s="2">
        <f t="shared" si="21"/>
        <v>2.2392315999999999E-2</v>
      </c>
      <c r="AQ69" s="2">
        <f t="shared" si="22"/>
        <v>34.043240629955257</v>
      </c>
      <c r="AR69" s="2">
        <v>0</v>
      </c>
      <c r="AS69" s="2"/>
      <c r="AT69" s="2">
        <v>-0.01</v>
      </c>
      <c r="AU69" s="2">
        <v>0</v>
      </c>
      <c r="AV69" s="2"/>
      <c r="AW69" s="2">
        <v>-0.01</v>
      </c>
      <c r="AX69" s="2">
        <v>0</v>
      </c>
      <c r="AY69" s="2"/>
      <c r="AZ69" s="2">
        <v>-0.01</v>
      </c>
      <c r="BA69" s="2">
        <v>0</v>
      </c>
      <c r="BB69" s="2"/>
      <c r="BC69" s="2">
        <f>BA69-D69</f>
        <v>-0.01</v>
      </c>
      <c r="BD69" s="2">
        <v>2.1349530000000002E-3</v>
      </c>
      <c r="BE69" s="2">
        <f>BD69-D69</f>
        <v>-7.865047E-3</v>
      </c>
      <c r="BF69" s="2" t="e">
        <f ca="1">IF(C69=9,SUM(BE61:BE69),_xludf.NA)</f>
        <v>#NAME?</v>
      </c>
    </row>
    <row r="70" spans="1:58">
      <c r="A70">
        <v>34</v>
      </c>
      <c r="B70" t="s">
        <v>32</v>
      </c>
      <c r="C70">
        <v>6</v>
      </c>
      <c r="D70">
        <v>0</v>
      </c>
      <c r="E70" s="1">
        <v>43104</v>
      </c>
      <c r="F70" s="2">
        <f t="shared" si="0"/>
        <v>0</v>
      </c>
      <c r="G70" s="2" t="e">
        <f t="shared" si="1"/>
        <v>#DIV/0!</v>
      </c>
      <c r="H70" s="3" t="b">
        <v>0</v>
      </c>
      <c r="I70" s="2">
        <v>3.4876699999999999E-4</v>
      </c>
      <c r="J70" s="2">
        <f t="shared" si="2"/>
        <v>3.4876699999999999E-4</v>
      </c>
      <c r="K70" s="2" t="e">
        <f ca="1">IF($C70=9,SUM(J62:J70),_xludf.NA)</f>
        <v>#NAME?</v>
      </c>
      <c r="L70" s="2">
        <f t="shared" si="3"/>
        <v>4.8607809999999998E-3</v>
      </c>
      <c r="M70" s="2">
        <f t="shared" si="4"/>
        <v>13.937043929041451</v>
      </c>
      <c r="N70" s="3">
        <v>4.7668570000000002E-3</v>
      </c>
      <c r="O70" s="2">
        <f t="shared" si="5"/>
        <v>4.7668570000000002E-3</v>
      </c>
      <c r="P70" s="2" t="e">
        <f ca="1">IF($C70=9,SUM(O62:O70),_xludf.NA)</f>
        <v>#NAME?</v>
      </c>
      <c r="Q70" s="2"/>
      <c r="R70" s="2"/>
      <c r="S70" s="2">
        <v>1.4198800000000001E-4</v>
      </c>
      <c r="T70" s="2">
        <f t="shared" si="8"/>
        <v>1.4198800000000001E-4</v>
      </c>
      <c r="U70" s="2" t="e">
        <f ca="1">IF($C70=9,SUM(T62:T70),_xludf.NA)</f>
        <v>#NAME?</v>
      </c>
      <c r="V70" s="2">
        <f t="shared" si="9"/>
        <v>9.5653129999999989E-3</v>
      </c>
      <c r="W70" s="2">
        <f t="shared" si="10"/>
        <v>67.367052145251705</v>
      </c>
      <c r="X70" s="2">
        <v>4.9543899999999997E-4</v>
      </c>
      <c r="Y70" s="2">
        <f t="shared" si="11"/>
        <v>4.9543899999999997E-4</v>
      </c>
      <c r="Z70" s="2" t="e">
        <f ca="1">IF(C70=9,SUM(Y62:Y70),_xludf.NA)</f>
        <v>#NAME?</v>
      </c>
      <c r="AA70" s="2">
        <f t="shared" si="12"/>
        <v>2.3037248999999999E-2</v>
      </c>
      <c r="AB70" s="2">
        <f t="shared" si="13"/>
        <v>46.498658765256671</v>
      </c>
      <c r="AC70" s="2">
        <v>7.4860300000000003E-4</v>
      </c>
      <c r="AD70" s="2">
        <f t="shared" si="14"/>
        <v>7.4860300000000003E-4</v>
      </c>
      <c r="AE70" s="2" t="e">
        <f ca="1">IF($C70=9,SUM(AD62:AD70),_xludf.NA)</f>
        <v>#NAME?</v>
      </c>
      <c r="AF70" s="2">
        <f t="shared" si="15"/>
        <v>2.3597182000000001E-2</v>
      </c>
      <c r="AG70" s="2">
        <f t="shared" si="16"/>
        <v>31.521623610912595</v>
      </c>
      <c r="AH70" s="2">
        <v>7.8472700000000004E-4</v>
      </c>
      <c r="AI70" s="2">
        <f t="shared" si="17"/>
        <v>7.8472700000000004E-4</v>
      </c>
      <c r="AJ70" s="2" t="e">
        <f ca="1">IF($C70=9,SUM(AI62:AI70),_xludf.NA)</f>
        <v>#NAME?</v>
      </c>
      <c r="AK70" s="2">
        <f t="shared" si="18"/>
        <v>2.3671824000000001E-2</v>
      </c>
      <c r="AL70" s="2">
        <f t="shared" si="19"/>
        <v>30.165680548776837</v>
      </c>
      <c r="AM70" s="2">
        <v>5.9531500000000002E-4</v>
      </c>
      <c r="AN70" s="2">
        <f t="shared" si="20"/>
        <v>5.9531500000000002E-4</v>
      </c>
      <c r="AO70" s="2" t="e">
        <f ca="1">IF($C70=9,SUM(AN62:AN70),_xludf.NA)</f>
        <v>#NAME?</v>
      </c>
      <c r="AP70" s="2">
        <f t="shared" si="21"/>
        <v>2.3282762000000002E-2</v>
      </c>
      <c r="AQ70" s="2">
        <f t="shared" si="22"/>
        <v>39.109987149660263</v>
      </c>
      <c r="AR70" s="2">
        <v>0</v>
      </c>
      <c r="AS70" s="2"/>
      <c r="AT70" s="2">
        <v>0</v>
      </c>
      <c r="AU70" s="2">
        <v>0</v>
      </c>
      <c r="AV70" s="2"/>
      <c r="AW70" s="2">
        <v>0</v>
      </c>
      <c r="AX70" s="2">
        <v>0</v>
      </c>
      <c r="AY70" s="2"/>
      <c r="AZ70" s="2">
        <v>0</v>
      </c>
      <c r="BA70" s="2">
        <v>0</v>
      </c>
      <c r="BB70" s="2"/>
      <c r="BC70" s="2">
        <f>BA70-D70</f>
        <v>0</v>
      </c>
      <c r="BD70" s="2">
        <v>1.928438E-3</v>
      </c>
      <c r="BE70" s="2">
        <f>BD70-D70</f>
        <v>1.928438E-3</v>
      </c>
      <c r="BF70" s="2" t="e">
        <f ca="1">IF(C70=9,SUM(BE62:BE70),_xludf.NA)</f>
        <v>#NAME?</v>
      </c>
    </row>
    <row r="71" spans="1:58">
      <c r="A71">
        <v>28</v>
      </c>
      <c r="B71" t="s">
        <v>31</v>
      </c>
      <c r="C71">
        <v>7</v>
      </c>
      <c r="D71">
        <v>0</v>
      </c>
      <c r="E71" s="1">
        <v>43104</v>
      </c>
      <c r="F71" s="2">
        <f t="shared" si="0"/>
        <v>0.02</v>
      </c>
      <c r="G71" s="2" t="e">
        <f t="shared" si="1"/>
        <v>#DIV/0!</v>
      </c>
      <c r="H71" s="3" t="b">
        <v>0</v>
      </c>
      <c r="I71" s="2">
        <v>3.5636400000000002E-4</v>
      </c>
      <c r="J71" s="2">
        <f t="shared" si="2"/>
        <v>3.5636400000000002E-4</v>
      </c>
      <c r="K71" s="2" t="e">
        <f ca="1">IF($C71=9,SUM(J63:J71),_xludf.NA)</f>
        <v>#NAME?</v>
      </c>
      <c r="L71" s="2">
        <f t="shared" si="3"/>
        <v>4.8351170000000008E-3</v>
      </c>
      <c r="M71" s="2">
        <f t="shared" si="4"/>
        <v>13.567916512330092</v>
      </c>
      <c r="N71" s="3">
        <v>4.8057530000000003E-3</v>
      </c>
      <c r="O71" s="2">
        <f t="shared" si="5"/>
        <v>4.8057530000000003E-3</v>
      </c>
      <c r="P71" s="2" t="e">
        <f ca="1">IF($C71=9,SUM(O63:O71),_xludf.NA)</f>
        <v>#NAME?</v>
      </c>
      <c r="Q71" s="2"/>
      <c r="R71" s="2"/>
      <c r="S71" s="2">
        <v>1.19253E-4</v>
      </c>
      <c r="T71" s="2">
        <f t="shared" si="8"/>
        <v>1.19253E-4</v>
      </c>
      <c r="U71" s="2" t="e">
        <f ca="1">IF($C71=9,SUM(T63:T71),_xludf.NA)</f>
        <v>#NAME?</v>
      </c>
      <c r="V71" s="2">
        <f t="shared" si="9"/>
        <v>9.1585239999999995E-3</v>
      </c>
      <c r="W71" s="2">
        <f t="shared" si="10"/>
        <v>76.799107779259216</v>
      </c>
      <c r="X71" s="2">
        <v>4.7651200000000001E-4</v>
      </c>
      <c r="Y71" s="2">
        <f t="shared" si="11"/>
        <v>4.7651200000000001E-4</v>
      </c>
      <c r="Z71" s="2" t="e">
        <f ca="1">IF(C71=9,SUM(Y63:Y71),_xludf.NA)</f>
        <v>#NAME?</v>
      </c>
      <c r="AA71" s="2">
        <f t="shared" si="12"/>
        <v>2.2261586000000003E-2</v>
      </c>
      <c r="AB71" s="2">
        <f t="shared" si="13"/>
        <v>46.717786750386146</v>
      </c>
      <c r="AC71" s="2">
        <v>7.4155200000000003E-4</v>
      </c>
      <c r="AD71" s="2">
        <f t="shared" si="14"/>
        <v>7.4155200000000003E-4</v>
      </c>
      <c r="AE71" s="2" t="e">
        <f ca="1">IF($C71=9,SUM(AD63:AD71),_xludf.NA)</f>
        <v>#NAME?</v>
      </c>
      <c r="AF71" s="2">
        <f t="shared" si="15"/>
        <v>2.2805841E-2</v>
      </c>
      <c r="AG71" s="2">
        <f t="shared" si="16"/>
        <v>30.754203346494918</v>
      </c>
      <c r="AH71" s="2">
        <v>7.8539699999999996E-4</v>
      </c>
      <c r="AI71" s="2">
        <f t="shared" si="17"/>
        <v>7.8539699999999996E-4</v>
      </c>
      <c r="AJ71" s="2" t="e">
        <f ca="1">IF($C71=9,SUM(AI63:AI71),_xludf.NA)</f>
        <v>#NAME?</v>
      </c>
      <c r="AK71" s="2">
        <f t="shared" si="18"/>
        <v>2.2919344000000001E-2</v>
      </c>
      <c r="AL71" s="2">
        <f t="shared" si="19"/>
        <v>29.181858346797863</v>
      </c>
      <c r="AM71" s="2">
        <v>5.8779600000000002E-4</v>
      </c>
      <c r="AN71" s="2">
        <f t="shared" si="20"/>
        <v>5.8779600000000002E-4</v>
      </c>
      <c r="AO71" s="2" t="e">
        <f ca="1">IF($C71=9,SUM(AN63:AN71),_xludf.NA)</f>
        <v>#NAME?</v>
      </c>
      <c r="AP71" s="2">
        <f t="shared" si="21"/>
        <v>2.2564112999999997E-2</v>
      </c>
      <c r="AQ71" s="2">
        <f t="shared" si="22"/>
        <v>38.387660004491345</v>
      </c>
      <c r="AR71" s="2">
        <v>0</v>
      </c>
      <c r="AS71" s="2"/>
      <c r="AT71" s="2">
        <v>0</v>
      </c>
      <c r="AU71" s="2">
        <v>0</v>
      </c>
      <c r="AV71" s="2"/>
      <c r="AW71" s="2">
        <v>0</v>
      </c>
      <c r="AX71" s="2">
        <v>0</v>
      </c>
      <c r="AY71" s="2"/>
      <c r="AZ71" s="2">
        <v>0</v>
      </c>
      <c r="BA71" s="2">
        <v>0</v>
      </c>
      <c r="BB71" s="2"/>
      <c r="BC71" s="2">
        <f>BA71-D71</f>
        <v>0</v>
      </c>
      <c r="BD71" s="2">
        <v>1.9393349999999999E-3</v>
      </c>
      <c r="BE71" s="2">
        <f>BD71-D71</f>
        <v>1.9393349999999999E-3</v>
      </c>
      <c r="BF71" s="2" t="e">
        <f ca="1">IF(C71=9,SUM(BE63:BE71),_xludf.NA)</f>
        <v>#NAME?</v>
      </c>
    </row>
    <row r="72" spans="1:58">
      <c r="A72">
        <v>27</v>
      </c>
      <c r="B72" t="s">
        <v>31</v>
      </c>
      <c r="C72">
        <v>8</v>
      </c>
      <c r="D72">
        <v>0</v>
      </c>
      <c r="E72" s="1">
        <v>43104</v>
      </c>
      <c r="F72" s="2">
        <f t="shared" si="0"/>
        <v>0</v>
      </c>
      <c r="G72" s="2" t="e">
        <f t="shared" si="1"/>
        <v>#DIV/0!</v>
      </c>
      <c r="H72" s="3" t="b">
        <v>0</v>
      </c>
      <c r="I72" s="2">
        <v>3.3330399999999998E-4</v>
      </c>
      <c r="J72" s="2">
        <f t="shared" si="2"/>
        <v>3.3330399999999998E-4</v>
      </c>
      <c r="K72" s="2" t="e">
        <f ca="1">IF($C72=9,SUM(J64:J72),_xludf.NA)</f>
        <v>#NAME?</v>
      </c>
      <c r="L72" s="2">
        <f t="shared" si="3"/>
        <v>4.8629299999999997E-3</v>
      </c>
      <c r="M72" s="2">
        <f t="shared" si="4"/>
        <v>14.590073926505532</v>
      </c>
      <c r="N72" s="3">
        <v>5.0186739999999999E-3</v>
      </c>
      <c r="O72" s="2">
        <f t="shared" si="5"/>
        <v>5.0186739999999999E-3</v>
      </c>
      <c r="P72" s="2" t="e">
        <f ca="1">IF($C72=9,SUM(O64:O72),_xludf.NA)</f>
        <v>#NAME?</v>
      </c>
      <c r="Q72" s="2"/>
      <c r="R72" s="2"/>
      <c r="S72" s="2">
        <v>1.7471300000000001E-4</v>
      </c>
      <c r="T72" s="2">
        <f t="shared" si="8"/>
        <v>1.7471300000000001E-4</v>
      </c>
      <c r="U72" s="2" t="e">
        <f ca="1">IF($C72=9,SUM(T64:T72),_xludf.NA)</f>
        <v>#NAME?</v>
      </c>
      <c r="V72" s="2">
        <f t="shared" si="9"/>
        <v>8.2554519999999999E-3</v>
      </c>
      <c r="W72" s="2">
        <f t="shared" si="10"/>
        <v>47.251503894959157</v>
      </c>
      <c r="X72" s="2">
        <v>4.1101000000000001E-4</v>
      </c>
      <c r="Y72" s="2">
        <f t="shared" si="11"/>
        <v>4.1101000000000001E-4</v>
      </c>
      <c r="Z72" s="2" t="e">
        <f ca="1">IF(C72=9,SUM(Y64:Y72),_xludf.NA)</f>
        <v>#NAME?</v>
      </c>
      <c r="AA72" s="2">
        <f t="shared" si="12"/>
        <v>2.0590323000000001E-2</v>
      </c>
      <c r="AB72" s="2">
        <f t="shared" si="13"/>
        <v>50.096890586603735</v>
      </c>
      <c r="AC72" s="2">
        <v>6.7426300000000003E-4</v>
      </c>
      <c r="AD72" s="2">
        <f t="shared" si="14"/>
        <v>6.7426300000000003E-4</v>
      </c>
      <c r="AE72" s="2" t="e">
        <f ca="1">IF($C72=9,SUM(AD64:AD72),_xludf.NA)</f>
        <v>#NAME?</v>
      </c>
      <c r="AF72" s="2">
        <f t="shared" si="15"/>
        <v>2.1190623999999998E-2</v>
      </c>
      <c r="AG72" s="2">
        <f t="shared" si="16"/>
        <v>31.427831573139855</v>
      </c>
      <c r="AH72" s="2">
        <v>6.92192E-4</v>
      </c>
      <c r="AI72" s="2">
        <f t="shared" si="17"/>
        <v>6.92192E-4</v>
      </c>
      <c r="AJ72" s="2" t="e">
        <f ca="1">IF($C72=9,SUM(AI64:AI72),_xludf.NA)</f>
        <v>#NAME?</v>
      </c>
      <c r="AK72" s="2">
        <f t="shared" si="18"/>
        <v>2.1246183999999998E-2</v>
      </c>
      <c r="AL72" s="2">
        <f t="shared" si="19"/>
        <v>30.694061763210204</v>
      </c>
      <c r="AM72" s="2">
        <v>5.0343000000000002E-4</v>
      </c>
      <c r="AN72" s="2">
        <f t="shared" si="20"/>
        <v>5.0343000000000002E-4</v>
      </c>
      <c r="AO72" s="2" t="e">
        <f ca="1">IF($C72=9,SUM(AN64:AN72),_xludf.NA)</f>
        <v>#NAME?</v>
      </c>
      <c r="AP72" s="2">
        <f t="shared" si="21"/>
        <v>2.0973370000000002E-2</v>
      </c>
      <c r="AQ72" s="2">
        <f t="shared" si="22"/>
        <v>41.660945911050199</v>
      </c>
      <c r="AR72" s="2">
        <v>0</v>
      </c>
      <c r="AS72" s="2"/>
      <c r="AT72" s="2">
        <v>0</v>
      </c>
      <c r="AU72" s="2">
        <v>0</v>
      </c>
      <c r="AV72" s="2"/>
      <c r="AW72" s="2">
        <v>0</v>
      </c>
      <c r="AX72" s="2">
        <v>0</v>
      </c>
      <c r="AY72" s="2"/>
      <c r="AZ72" s="2">
        <v>0</v>
      </c>
      <c r="BA72" s="2">
        <v>0</v>
      </c>
      <c r="BB72" s="2"/>
      <c r="BC72" s="2">
        <f>BA72-D72</f>
        <v>0</v>
      </c>
      <c r="BD72" s="2">
        <v>1.630753E-3</v>
      </c>
      <c r="BE72" s="2">
        <f>BD72-D72</f>
        <v>1.630753E-3</v>
      </c>
      <c r="BF72" s="2" t="e">
        <f ca="1">IF(C72=9,SUM(BE64:BE72),_xludf.NA)</f>
        <v>#NAME?</v>
      </c>
    </row>
    <row r="73" spans="1:58">
      <c r="A73">
        <v>32</v>
      </c>
      <c r="B73" t="s">
        <v>31</v>
      </c>
      <c r="C73">
        <v>9</v>
      </c>
      <c r="D73">
        <v>0</v>
      </c>
      <c r="E73" s="1">
        <v>43104</v>
      </c>
      <c r="F73" s="2">
        <f t="shared" si="0"/>
        <v>0</v>
      </c>
      <c r="G73" s="2" t="e">
        <f t="shared" si="1"/>
        <v>#DIV/0!</v>
      </c>
      <c r="H73" s="3" t="b">
        <v>0</v>
      </c>
      <c r="I73" s="2">
        <v>2.9387199999999998E-4</v>
      </c>
      <c r="J73" s="2">
        <f t="shared" si="2"/>
        <v>2.9387199999999998E-4</v>
      </c>
      <c r="K73" s="2">
        <f>IF($C73=9,SUM(J65:J73),_xludf.NA)</f>
        <v>-3.6554552000000004E-2</v>
      </c>
      <c r="L73" s="2">
        <f t="shared" si="3"/>
        <v>4.8514560000000005E-3</v>
      </c>
      <c r="M73" s="2">
        <f t="shared" si="4"/>
        <v>16.508738498393861</v>
      </c>
      <c r="N73" s="3">
        <v>4.8905090000000003E-3</v>
      </c>
      <c r="O73" s="2">
        <f t="shared" si="5"/>
        <v>4.8905090000000003E-3</v>
      </c>
      <c r="P73" s="2">
        <f>IF($C73=9,SUM(O65:O73),_xludf.NA)</f>
        <v>4.0684410000000016E-3</v>
      </c>
      <c r="Q73" s="2"/>
      <c r="R73" s="2"/>
      <c r="S73" s="2">
        <v>1.32731E-4</v>
      </c>
      <c r="T73" s="2">
        <f t="shared" si="8"/>
        <v>1.32731E-4</v>
      </c>
      <c r="U73" s="2">
        <f>IF($C73=9,SUM(T65:T73),_xludf.NA)</f>
        <v>-3.8730124999999997E-2</v>
      </c>
      <c r="V73" s="2">
        <f t="shared" si="9"/>
        <v>7.9883439999999997E-3</v>
      </c>
      <c r="W73" s="2">
        <f t="shared" si="10"/>
        <v>60.184463313016551</v>
      </c>
      <c r="X73" s="2">
        <v>3.5602300000000002E-4</v>
      </c>
      <c r="Y73" s="2">
        <f t="shared" si="11"/>
        <v>3.5602300000000002E-4</v>
      </c>
      <c r="Z73" s="2">
        <f>IF(C73=9,SUM(Y65:Y73),_xludf.NA)</f>
        <v>-3.5352316999999994E-2</v>
      </c>
      <c r="AA73" s="2">
        <f t="shared" si="12"/>
        <v>2.0465626000000001E-2</v>
      </c>
      <c r="AB73" s="2">
        <f t="shared" si="13"/>
        <v>57.483999629237438</v>
      </c>
      <c r="AC73" s="2">
        <v>6.0516499999999996E-4</v>
      </c>
      <c r="AD73" s="2">
        <f t="shared" si="14"/>
        <v>6.0516499999999996E-4</v>
      </c>
      <c r="AE73" s="2">
        <f>IF($C73=9,SUM(AD65:AD73),_xludf.NA)</f>
        <v>-3.2804929000000004E-2</v>
      </c>
      <c r="AF73" s="2">
        <f t="shared" si="15"/>
        <v>2.1161177999999999E-2</v>
      </c>
      <c r="AG73" s="2">
        <f t="shared" si="16"/>
        <v>34.967617096163856</v>
      </c>
      <c r="AH73" s="2">
        <v>6.2186299999999995E-4</v>
      </c>
      <c r="AI73" s="2">
        <f t="shared" si="17"/>
        <v>6.2186299999999995E-4</v>
      </c>
      <c r="AJ73" s="2">
        <f>IF($C73=9,SUM(AI65:AI73),_xludf.NA)</f>
        <v>-3.2460478999999993E-2</v>
      </c>
      <c r="AK73" s="2">
        <f t="shared" si="18"/>
        <v>2.1122405E-2</v>
      </c>
      <c r="AL73" s="2">
        <f t="shared" si="19"/>
        <v>33.966331812633975</v>
      </c>
      <c r="AM73" s="2">
        <v>4.6170299999999999E-4</v>
      </c>
      <c r="AN73" s="2">
        <f t="shared" si="20"/>
        <v>4.6170299999999999E-4</v>
      </c>
      <c r="AO73" s="2">
        <f>IF($C73=9,SUM(AN65:AN73),_xludf.NA)</f>
        <v>-3.4305236999999995E-2</v>
      </c>
      <c r="AP73" s="2">
        <f t="shared" si="21"/>
        <v>2.0783767999999998E-2</v>
      </c>
      <c r="AQ73" s="2">
        <f t="shared" si="22"/>
        <v>45.015449325648738</v>
      </c>
      <c r="AR73" s="2">
        <v>0</v>
      </c>
      <c r="AS73" s="2"/>
      <c r="AT73" s="2">
        <v>0</v>
      </c>
      <c r="AU73" s="2">
        <v>0</v>
      </c>
      <c r="AV73" s="2"/>
      <c r="AW73" s="2">
        <v>0</v>
      </c>
      <c r="AX73" s="2">
        <v>0</v>
      </c>
      <c r="AY73" s="2"/>
      <c r="AZ73" s="2">
        <v>0</v>
      </c>
      <c r="BA73" s="2">
        <v>0</v>
      </c>
      <c r="BB73" s="2"/>
      <c r="BC73" s="2">
        <f>BA73-D73</f>
        <v>0</v>
      </c>
      <c r="BD73" s="2">
        <v>1.4427890000000001E-3</v>
      </c>
      <c r="BE73" s="2">
        <f>BD73-D73</f>
        <v>1.4427890000000001E-3</v>
      </c>
      <c r="BF73" s="2">
        <f>IF(C73=9,SUM(BE65:BE73),_xludf.NA)</f>
        <v>-2.1584838000000002E-2</v>
      </c>
    </row>
    <row r="74" spans="1:58">
      <c r="A74">
        <v>44</v>
      </c>
      <c r="B74" t="s">
        <v>31</v>
      </c>
      <c r="C74">
        <v>1</v>
      </c>
      <c r="D74">
        <v>0.01</v>
      </c>
      <c r="E74" s="1">
        <v>43105</v>
      </c>
      <c r="F74" s="2">
        <f t="shared" si="0"/>
        <v>6.0000000000000005E-2</v>
      </c>
      <c r="G74" s="2">
        <f t="shared" si="1"/>
        <v>6</v>
      </c>
      <c r="H74" s="3" t="b">
        <v>1</v>
      </c>
      <c r="I74" s="2">
        <v>4.9752529999999998E-3</v>
      </c>
      <c r="J74" s="2">
        <f t="shared" si="2"/>
        <v>-5.0247470000000004E-3</v>
      </c>
      <c r="K74" s="2" t="e">
        <f ca="1">IF($C74=9,SUM(J66:J74),_xludf.NA)</f>
        <v>#NAME?</v>
      </c>
      <c r="L74" s="2">
        <f t="shared" si="3"/>
        <v>-4.9589529999999995E-3</v>
      </c>
      <c r="M74" s="2">
        <f t="shared" si="4"/>
        <v>-0.99672378469999412</v>
      </c>
      <c r="O74" s="2"/>
      <c r="P74" s="2"/>
      <c r="Q74" s="2"/>
      <c r="R74" s="2"/>
      <c r="S74" s="2">
        <v>9.936683E-3</v>
      </c>
      <c r="T74" s="2">
        <f t="shared" ref="T74:T109" si="23">S74-$D74</f>
        <v>-6.3317000000000234E-5</v>
      </c>
      <c r="U74" s="2" t="e">
        <f ca="1">IF($C74=9,SUM(T66:T74),_xludf.NA)</f>
        <v>#NAME?</v>
      </c>
      <c r="V74" s="2">
        <f t="shared" ref="V74:V109" si="24">S83-S74</f>
        <v>-8.9875530000000006E-3</v>
      </c>
      <c r="W74" s="2">
        <f t="shared" ref="W74:W109" si="25">V74/S74</f>
        <v>-0.90448221000911477</v>
      </c>
      <c r="X74" s="2">
        <v>2.3907135999999999E-2</v>
      </c>
      <c r="Y74" s="2">
        <f t="shared" si="11"/>
        <v>1.3907135999999999E-2</v>
      </c>
      <c r="Z74" s="2" t="e">
        <f ca="1">IF(C74=9,SUM(Y66:Y74),_xludf.NA)</f>
        <v>#NAME?</v>
      </c>
      <c r="AA74" s="2">
        <f t="shared" si="12"/>
        <v>-2.3889635999999999E-2</v>
      </c>
      <c r="AB74" s="2">
        <f t="shared" si="13"/>
        <v>-0.99926800098514523</v>
      </c>
      <c r="AC74" s="2">
        <v>2.4834420999999999E-2</v>
      </c>
      <c r="AD74" s="2">
        <f t="shared" si="14"/>
        <v>1.4834420999999999E-2</v>
      </c>
      <c r="AE74" s="2" t="e">
        <f ca="1">IF($C74=9,SUM(AD66:AD74),_xludf.NA)</f>
        <v>#NAME?</v>
      </c>
      <c r="AF74" s="2">
        <f t="shared" si="15"/>
        <v>-2.4829670999999998E-2</v>
      </c>
      <c r="AG74" s="2">
        <f t="shared" si="16"/>
        <v>-0.99980873320944341</v>
      </c>
      <c r="AH74" s="2">
        <v>2.4904573999999999E-2</v>
      </c>
      <c r="AI74" s="2">
        <f t="shared" si="17"/>
        <v>1.4904573999999999E-2</v>
      </c>
      <c r="AJ74" s="2" t="e">
        <f ca="1">IF($C74=9,SUM(AI66:AI74),_xludf.NA)</f>
        <v>#NAME?</v>
      </c>
      <c r="AK74" s="2">
        <f t="shared" si="18"/>
        <v>-2.4903946E-2</v>
      </c>
      <c r="AL74" s="2">
        <f t="shared" si="19"/>
        <v>-0.99997478374855964</v>
      </c>
      <c r="AM74" s="2">
        <v>2.4276434E-2</v>
      </c>
      <c r="AN74" s="2">
        <f t="shared" si="20"/>
        <v>1.4276433999999999E-2</v>
      </c>
      <c r="AO74" s="2" t="e">
        <f ca="1">IF($C74=9,SUM(AN66:AN74),_xludf.NA)</f>
        <v>#NAME?</v>
      </c>
      <c r="AP74" s="2">
        <f t="shared" si="21"/>
        <v>-2.4276434E-2</v>
      </c>
      <c r="AQ74" s="2">
        <f t="shared" si="22"/>
        <v>-1</v>
      </c>
      <c r="AR74" s="2">
        <v>0.05</v>
      </c>
      <c r="AS74" s="2"/>
      <c r="AT74" s="2">
        <v>0.04</v>
      </c>
      <c r="AU74" s="2">
        <v>0.05</v>
      </c>
      <c r="AV74" s="2"/>
      <c r="AW74" s="2">
        <v>0.04</v>
      </c>
      <c r="AX74" s="2">
        <v>7.0000000000000007E-2</v>
      </c>
      <c r="AY74" s="2"/>
      <c r="AZ74" s="2">
        <v>0.06</v>
      </c>
      <c r="BA74" s="2">
        <v>0.1</v>
      </c>
      <c r="BB74" s="2"/>
      <c r="BC74" s="2">
        <f>BA74-D74</f>
        <v>9.0000000000000011E-2</v>
      </c>
      <c r="BD74" s="2">
        <v>9.6016432999999998E-2</v>
      </c>
      <c r="BE74" s="2">
        <f>BD74-D74</f>
        <v>8.6016433000000003E-2</v>
      </c>
      <c r="BF74" s="2" t="e">
        <f ca="1">IF(C74=9,SUM(BE66:BE74),_xludf.NA)</f>
        <v>#NAME?</v>
      </c>
    </row>
    <row r="75" spans="1:58">
      <c r="A75">
        <v>42</v>
      </c>
      <c r="B75" t="s">
        <v>31</v>
      </c>
      <c r="C75">
        <v>2</v>
      </c>
      <c r="D75">
        <v>0.04</v>
      </c>
      <c r="E75" s="1">
        <v>43105</v>
      </c>
      <c r="F75" s="2">
        <f t="shared" si="0"/>
        <v>0.1</v>
      </c>
      <c r="G75" s="2">
        <f t="shared" si="1"/>
        <v>2.5</v>
      </c>
      <c r="H75" s="3" t="b">
        <v>1</v>
      </c>
      <c r="I75" s="2">
        <v>5.4812919999999996E-3</v>
      </c>
      <c r="J75" s="2">
        <f t="shared" si="2"/>
        <v>-3.4518708000000002E-2</v>
      </c>
      <c r="K75" s="2" t="e">
        <f ca="1">IF($C75=9,SUM(J67:J75),_xludf.NA)</f>
        <v>#NAME?</v>
      </c>
      <c r="L75" s="2">
        <f t="shared" si="3"/>
        <v>-5.469392E-3</v>
      </c>
      <c r="M75" s="2">
        <f t="shared" si="4"/>
        <v>-0.99782897900713929</v>
      </c>
      <c r="O75" s="2"/>
      <c r="P75" s="2"/>
      <c r="Q75" s="2"/>
      <c r="R75" s="2"/>
      <c r="S75" s="2">
        <v>1.0245364999999999E-2</v>
      </c>
      <c r="T75" s="2">
        <f t="shared" si="23"/>
        <v>-2.9754635000000001E-2</v>
      </c>
      <c r="U75" s="2" t="e">
        <f ca="1">IF($C75=9,SUM(T67:T75),_xludf.NA)</f>
        <v>#NAME?</v>
      </c>
      <c r="V75" s="2">
        <f t="shared" si="24"/>
        <v>-9.1951189999999999E-3</v>
      </c>
      <c r="W75" s="2">
        <f t="shared" si="25"/>
        <v>-0.89749062136878488</v>
      </c>
      <c r="X75" s="2">
        <v>2.4347799E-2</v>
      </c>
      <c r="Y75" s="2">
        <f t="shared" si="11"/>
        <v>-1.5652201000000001E-2</v>
      </c>
      <c r="Z75" s="2" t="e">
        <f ca="1">IF(C75=9,SUM(Y67:Y75),_xludf.NA)</f>
        <v>#NAME?</v>
      </c>
      <c r="AA75" s="2">
        <f t="shared" si="12"/>
        <v>-2.4332098999999999E-2</v>
      </c>
      <c r="AB75" s="2">
        <f t="shared" si="13"/>
        <v>-0.99935517785406391</v>
      </c>
      <c r="AC75" s="2">
        <v>2.5211259999999999E-2</v>
      </c>
      <c r="AD75" s="2">
        <f t="shared" si="14"/>
        <v>-1.4788740000000002E-2</v>
      </c>
      <c r="AE75" s="2" t="e">
        <f ca="1">IF($C75=9,SUM(AD67:AD75),_xludf.NA)</f>
        <v>#NAME?</v>
      </c>
      <c r="AF75" s="2">
        <f t="shared" si="15"/>
        <v>-2.5207879999999998E-2</v>
      </c>
      <c r="AG75" s="2">
        <f t="shared" si="16"/>
        <v>-0.99986593292044901</v>
      </c>
      <c r="AH75" s="2">
        <v>2.5365266000000001E-2</v>
      </c>
      <c r="AI75" s="2">
        <f t="shared" si="17"/>
        <v>-1.4634734E-2</v>
      </c>
      <c r="AJ75" s="2" t="e">
        <f ca="1">IF($C75=9,SUM(AI67:AI75),_xludf.NA)</f>
        <v>#NAME?</v>
      </c>
      <c r="AK75" s="2">
        <f t="shared" si="18"/>
        <v>-2.5364297000000001E-2</v>
      </c>
      <c r="AL75" s="2">
        <f t="shared" si="19"/>
        <v>-0.99996179815342756</v>
      </c>
      <c r="AM75" s="2">
        <v>2.4830084999999998E-2</v>
      </c>
      <c r="AN75" s="2">
        <f t="shared" si="20"/>
        <v>-1.5169915000000003E-2</v>
      </c>
      <c r="AO75" s="2" t="e">
        <f ca="1">IF($C75=9,SUM(AN67:AN75),_xludf.NA)</f>
        <v>#NAME?</v>
      </c>
      <c r="AP75" s="2">
        <f t="shared" si="21"/>
        <v>-2.4830084999999998E-2</v>
      </c>
      <c r="AQ75" s="2">
        <f t="shared" si="22"/>
        <v>-1</v>
      </c>
      <c r="AR75" s="2">
        <v>0.05</v>
      </c>
      <c r="AS75" s="2"/>
      <c r="AT75" s="2">
        <v>0.01</v>
      </c>
      <c r="AU75" s="2">
        <v>0.05</v>
      </c>
      <c r="AV75" s="2"/>
      <c r="AW75" s="2">
        <v>0.01</v>
      </c>
      <c r="AX75" s="2">
        <v>7.0000000000000007E-2</v>
      </c>
      <c r="AY75" s="2"/>
      <c r="AZ75" s="2">
        <v>0.03</v>
      </c>
      <c r="BA75" s="2">
        <v>0.1</v>
      </c>
      <c r="BB75" s="2"/>
      <c r="BC75" s="2">
        <f>BA75-D75</f>
        <v>6.0000000000000005E-2</v>
      </c>
      <c r="BD75" s="2">
        <v>9.8107141999999994E-2</v>
      </c>
      <c r="BE75" s="2">
        <f>BD75-D75</f>
        <v>5.8107141999999994E-2</v>
      </c>
      <c r="BF75" s="2" t="e">
        <f ca="1">IF(C75=9,SUM(BE67:BE75),_xludf.NA)</f>
        <v>#NAME?</v>
      </c>
    </row>
    <row r="76" spans="1:58">
      <c r="A76">
        <v>38</v>
      </c>
      <c r="B76" t="s">
        <v>31</v>
      </c>
      <c r="C76">
        <v>3</v>
      </c>
      <c r="D76">
        <v>0.02</v>
      </c>
      <c r="E76" s="1">
        <v>43105</v>
      </c>
      <c r="F76" s="2">
        <f t="shared" si="0"/>
        <v>0.12000000000000001</v>
      </c>
      <c r="G76" s="2">
        <f t="shared" si="1"/>
        <v>6</v>
      </c>
      <c r="H76" s="3" t="b">
        <v>1</v>
      </c>
      <c r="I76" s="2">
        <v>4.8176110000000003E-3</v>
      </c>
      <c r="J76" s="2">
        <f t="shared" si="2"/>
        <v>-1.5182389000000001E-2</v>
      </c>
      <c r="K76" s="2" t="e">
        <f ca="1">IF($C76=9,SUM(J68:J76),_xludf.NA)</f>
        <v>#NAME?</v>
      </c>
      <c r="L76" s="2">
        <f t="shared" si="3"/>
        <v>-4.7925110000000002E-3</v>
      </c>
      <c r="M76" s="2">
        <f t="shared" si="4"/>
        <v>-0.99478994879412219</v>
      </c>
      <c r="O76" s="2"/>
      <c r="P76" s="2"/>
      <c r="Q76" s="2"/>
      <c r="R76" s="2"/>
      <c r="S76" s="2">
        <v>9.7364359999999994E-3</v>
      </c>
      <c r="T76" s="2">
        <f t="shared" si="23"/>
        <v>-1.0263564000000001E-2</v>
      </c>
      <c r="U76" s="2" t="e">
        <f ca="1">IF($C76=9,SUM(T68:T76),_xludf.NA)</f>
        <v>#NAME?</v>
      </c>
      <c r="V76" s="2">
        <f t="shared" si="24"/>
        <v>-8.7264939999999996E-3</v>
      </c>
      <c r="W76" s="2">
        <f t="shared" si="25"/>
        <v>-0.89627190072424856</v>
      </c>
      <c r="X76" s="2">
        <v>2.3470839E-2</v>
      </c>
      <c r="Y76" s="2">
        <f t="shared" si="11"/>
        <v>3.4708389999999999E-3</v>
      </c>
      <c r="Z76" s="2" t="e">
        <f ca="1">IF(C76=9,SUM(Y68:Y76),_xludf.NA)</f>
        <v>#NAME?</v>
      </c>
      <c r="AA76" s="2">
        <f t="shared" si="12"/>
        <v>-2.3458339000000002E-2</v>
      </c>
      <c r="AB76" s="2">
        <f t="shared" si="13"/>
        <v>-0.99946742423651758</v>
      </c>
      <c r="AC76" s="2">
        <v>2.4239532000000001E-2</v>
      </c>
      <c r="AD76" s="2">
        <f t="shared" si="14"/>
        <v>4.2395320000000007E-3</v>
      </c>
      <c r="AE76" s="2" t="e">
        <f ca="1">IF($C76=9,SUM(AD68:AD76),_xludf.NA)</f>
        <v>#NAME?</v>
      </c>
      <c r="AF76" s="2">
        <f t="shared" si="15"/>
        <v>-2.4230142E-2</v>
      </c>
      <c r="AG76" s="2">
        <f t="shared" si="16"/>
        <v>-0.99961261628318565</v>
      </c>
      <c r="AH76" s="2">
        <v>2.4452020000000001E-2</v>
      </c>
      <c r="AI76" s="2">
        <f t="shared" si="17"/>
        <v>4.452020000000001E-3</v>
      </c>
      <c r="AJ76" s="2" t="e">
        <f ca="1">IF($C76=9,SUM(AI68:AI76),_xludf.NA)</f>
        <v>#NAME?</v>
      </c>
      <c r="AK76" s="2">
        <f t="shared" si="18"/>
        <v>-2.4451782000000002E-2</v>
      </c>
      <c r="AL76" s="2">
        <f t="shared" si="19"/>
        <v>-0.99999026665281643</v>
      </c>
      <c r="AM76" s="2">
        <v>2.3927075999999999E-2</v>
      </c>
      <c r="AN76" s="2">
        <f t="shared" si="20"/>
        <v>3.9270759999999981E-3</v>
      </c>
      <c r="AO76" s="2" t="e">
        <f ca="1">IF($C76=9,SUM(AN68:AN76),_xludf.NA)</f>
        <v>#NAME?</v>
      </c>
      <c r="AP76" s="2">
        <f t="shared" si="21"/>
        <v>-2.3926956999999999E-2</v>
      </c>
      <c r="AQ76" s="2">
        <f t="shared" si="22"/>
        <v>-0.99999502655485362</v>
      </c>
      <c r="AR76" s="2">
        <v>0.05</v>
      </c>
      <c r="AS76" s="2"/>
      <c r="AT76" s="2">
        <v>0.03</v>
      </c>
      <c r="AU76" s="2">
        <v>0.05</v>
      </c>
      <c r="AV76" s="2"/>
      <c r="AW76" s="2">
        <v>0.03</v>
      </c>
      <c r="AX76" s="2">
        <v>7.0000000000000007E-2</v>
      </c>
      <c r="AY76" s="2"/>
      <c r="AZ76" s="2">
        <v>0.05</v>
      </c>
      <c r="BA76" s="2">
        <v>0.09</v>
      </c>
      <c r="BB76" s="2"/>
      <c r="BC76" s="2">
        <f>BA76-D76</f>
        <v>6.9999999999999993E-2</v>
      </c>
      <c r="BD76" s="2">
        <v>9.4083384000000006E-2</v>
      </c>
      <c r="BE76" s="2">
        <f>BD76-D76</f>
        <v>7.4083384000000002E-2</v>
      </c>
      <c r="BF76" s="2" t="e">
        <f ca="1">IF(C76=9,SUM(BE68:BE76),_xludf.NA)</f>
        <v>#NAME?</v>
      </c>
    </row>
    <row r="77" spans="1:58">
      <c r="A77">
        <v>40</v>
      </c>
      <c r="B77" t="s">
        <v>31</v>
      </c>
      <c r="C77">
        <v>4</v>
      </c>
      <c r="D77">
        <v>0</v>
      </c>
      <c r="E77" s="1">
        <v>43105</v>
      </c>
      <c r="F77" s="2">
        <f t="shared" si="0"/>
        <v>0</v>
      </c>
      <c r="G77" s="2" t="e">
        <f t="shared" si="1"/>
        <v>#DIV/0!</v>
      </c>
      <c r="H77" s="3" t="b">
        <v>1</v>
      </c>
      <c r="I77" s="2">
        <v>4.6477640000000004E-3</v>
      </c>
      <c r="J77" s="2">
        <f t="shared" si="2"/>
        <v>4.6477640000000004E-3</v>
      </c>
      <c r="K77" s="2" t="e">
        <f ca="1">IF($C77=9,SUM(J69:J77),_xludf.NA)</f>
        <v>#NAME?</v>
      </c>
      <c r="L77" s="2">
        <f t="shared" si="3"/>
        <v>-4.6306640000000005E-3</v>
      </c>
      <c r="M77" s="2">
        <f t="shared" si="4"/>
        <v>-0.99632081146977347</v>
      </c>
      <c r="O77" s="2"/>
      <c r="P77" s="2"/>
      <c r="Q77" s="2"/>
      <c r="R77" s="2"/>
      <c r="S77" s="2">
        <v>9.4404120000000005E-3</v>
      </c>
      <c r="T77" s="2">
        <f t="shared" si="23"/>
        <v>9.4404120000000005E-3</v>
      </c>
      <c r="U77" s="2" t="e">
        <f ca="1">IF($C77=9,SUM(T69:T77),_xludf.NA)</f>
        <v>#NAME?</v>
      </c>
      <c r="V77" s="2">
        <f t="shared" si="24"/>
        <v>-8.4771320000000001E-3</v>
      </c>
      <c r="W77" s="2">
        <f t="shared" si="25"/>
        <v>-0.89796208046852188</v>
      </c>
      <c r="X77" s="2">
        <v>2.2867937000000001E-2</v>
      </c>
      <c r="Y77" s="2">
        <f t="shared" si="11"/>
        <v>2.2867937000000001E-2</v>
      </c>
      <c r="Z77" s="2" t="e">
        <f ca="1">IF(C77=9,SUM(Y69:Y77),_xludf.NA)</f>
        <v>#NAME?</v>
      </c>
      <c r="AA77" s="2">
        <f t="shared" si="12"/>
        <v>-2.2851037000000001E-2</v>
      </c>
      <c r="AB77" s="2">
        <f t="shared" si="13"/>
        <v>-0.99926097400040936</v>
      </c>
      <c r="AC77" s="2">
        <v>2.3743902000000001E-2</v>
      </c>
      <c r="AD77" s="2">
        <f t="shared" si="14"/>
        <v>2.3743902000000001E-2</v>
      </c>
      <c r="AE77" s="2" t="e">
        <f ca="1">IF($C77=9,SUM(AD69:AD77),_xludf.NA)</f>
        <v>#NAME?</v>
      </c>
      <c r="AF77" s="2">
        <f t="shared" si="15"/>
        <v>-2.3737082E-2</v>
      </c>
      <c r="AG77" s="2">
        <f t="shared" si="16"/>
        <v>-0.99971276835627099</v>
      </c>
      <c r="AH77" s="2">
        <v>2.3941502E-2</v>
      </c>
      <c r="AI77" s="2">
        <f t="shared" si="17"/>
        <v>2.3941502E-2</v>
      </c>
      <c r="AJ77" s="2" t="e">
        <f ca="1">IF($C77=9,SUM(AI69:AI77),_xludf.NA)</f>
        <v>#NAME?</v>
      </c>
      <c r="AK77" s="2">
        <f t="shared" si="18"/>
        <v>-2.3940869E-2</v>
      </c>
      <c r="AL77" s="2">
        <f t="shared" si="19"/>
        <v>-0.99997356055605868</v>
      </c>
      <c r="AM77" s="2">
        <v>2.3251460000000002E-2</v>
      </c>
      <c r="AN77" s="2">
        <f t="shared" si="20"/>
        <v>2.3251460000000002E-2</v>
      </c>
      <c r="AO77" s="2" t="e">
        <f ca="1">IF($C77=9,SUM(AN69:AN77),_xludf.NA)</f>
        <v>#NAME?</v>
      </c>
      <c r="AP77" s="2">
        <f t="shared" si="21"/>
        <v>-2.3251460000000002E-2</v>
      </c>
      <c r="AQ77" s="2">
        <f t="shared" si="22"/>
        <v>-1</v>
      </c>
      <c r="AR77" s="2">
        <v>0.05</v>
      </c>
      <c r="AS77" s="2"/>
      <c r="AT77" s="2">
        <v>0.05</v>
      </c>
      <c r="AU77" s="2">
        <v>0.05</v>
      </c>
      <c r="AV77" s="2"/>
      <c r="AW77" s="2">
        <v>0.05</v>
      </c>
      <c r="AX77" s="2">
        <v>7.0000000000000007E-2</v>
      </c>
      <c r="AY77" s="2"/>
      <c r="AZ77" s="2">
        <v>7.0000000000000007E-2</v>
      </c>
      <c r="BA77" s="2">
        <v>0.09</v>
      </c>
      <c r="BB77" s="2"/>
      <c r="BC77" s="2">
        <f>BA77-D77</f>
        <v>0.09</v>
      </c>
      <c r="BD77" s="2">
        <v>9.1789331000000002E-2</v>
      </c>
      <c r="BE77" s="2">
        <f>BD77-D77</f>
        <v>9.1789331000000002E-2</v>
      </c>
      <c r="BF77" s="2" t="e">
        <f ca="1">IF(C77=9,SUM(BE69:BE77),_xludf.NA)</f>
        <v>#NAME?</v>
      </c>
    </row>
    <row r="78" spans="1:58">
      <c r="A78">
        <v>39</v>
      </c>
      <c r="B78" t="s">
        <v>31</v>
      </c>
      <c r="C78">
        <v>5</v>
      </c>
      <c r="D78">
        <v>0.04</v>
      </c>
      <c r="E78" s="1">
        <v>43105</v>
      </c>
      <c r="F78" s="2">
        <f t="shared" si="0"/>
        <v>0.09</v>
      </c>
      <c r="G78" s="2">
        <f t="shared" si="1"/>
        <v>2.25</v>
      </c>
      <c r="H78" s="3" t="b">
        <v>1</v>
      </c>
      <c r="I78" s="2">
        <v>4.9903320000000001E-3</v>
      </c>
      <c r="J78" s="2">
        <f t="shared" si="2"/>
        <v>-3.5009668000000001E-2</v>
      </c>
      <c r="K78" s="2" t="e">
        <f ca="1">IF($C78=9,SUM(J70:J78),_xludf.NA)</f>
        <v>#NAME?</v>
      </c>
      <c r="L78" s="2">
        <f t="shared" si="3"/>
        <v>-4.9785319999999999E-3</v>
      </c>
      <c r="M78" s="2">
        <f t="shared" si="4"/>
        <v>-0.99763542786331649</v>
      </c>
      <c r="O78" s="2"/>
      <c r="P78" s="2"/>
      <c r="Q78" s="2"/>
      <c r="R78" s="2"/>
      <c r="S78" s="2">
        <v>9.3647290000000005E-3</v>
      </c>
      <c r="T78" s="2">
        <f t="shared" si="23"/>
        <v>-3.0635270999999999E-2</v>
      </c>
      <c r="U78" s="2" t="e">
        <f ca="1">IF($C78=9,SUM(T70:T78),_xludf.NA)</f>
        <v>#NAME?</v>
      </c>
      <c r="V78" s="2">
        <f t="shared" si="24"/>
        <v>-8.3826620000000008E-3</v>
      </c>
      <c r="W78" s="2">
        <f t="shared" si="25"/>
        <v>-0.89513129531030744</v>
      </c>
      <c r="X78" s="2">
        <v>2.2721146000000001E-2</v>
      </c>
      <c r="Y78" s="2">
        <f t="shared" si="11"/>
        <v>-1.7278854E-2</v>
      </c>
      <c r="Z78" s="2" t="e">
        <f ca="1">IF(C78=9,SUM(Y70:Y78),_xludf.NA)</f>
        <v>#NAME?</v>
      </c>
      <c r="AA78" s="2">
        <f t="shared" si="12"/>
        <v>-2.2703946000000003E-2</v>
      </c>
      <c r="AB78" s="2">
        <f t="shared" si="13"/>
        <v>-0.99924299592987087</v>
      </c>
      <c r="AC78" s="2">
        <v>2.3514915000000001E-2</v>
      </c>
      <c r="AD78" s="2">
        <f t="shared" si="14"/>
        <v>-1.6485085E-2</v>
      </c>
      <c r="AE78" s="2" t="e">
        <f ca="1">IF($C78=9,SUM(AD70:AD78),_xludf.NA)</f>
        <v>#NAME?</v>
      </c>
      <c r="AF78" s="2">
        <f t="shared" si="15"/>
        <v>-2.3510514999999999E-2</v>
      </c>
      <c r="AG78" s="2">
        <f t="shared" si="16"/>
        <v>-0.99981288471593444</v>
      </c>
      <c r="AH78" s="2">
        <v>2.3719311999999999E-2</v>
      </c>
      <c r="AI78" s="2">
        <f t="shared" si="17"/>
        <v>-1.6280688000000001E-2</v>
      </c>
      <c r="AJ78" s="2" t="e">
        <f ca="1">IF($C78=9,SUM(AI70:AI78),_xludf.NA)</f>
        <v>#NAME?</v>
      </c>
      <c r="AK78" s="2">
        <f t="shared" si="18"/>
        <v>-2.3718681999999998E-2</v>
      </c>
      <c r="AL78" s="2">
        <f t="shared" si="19"/>
        <v>-0.99997343936451444</v>
      </c>
      <c r="AM78" s="2">
        <v>2.3050076999999999E-2</v>
      </c>
      <c r="AN78" s="2">
        <f t="shared" si="20"/>
        <v>-1.6949923000000002E-2</v>
      </c>
      <c r="AO78" s="2" t="e">
        <f ca="1">IF($C78=9,SUM(AN70:AN78),_xludf.NA)</f>
        <v>#NAME?</v>
      </c>
      <c r="AP78" s="2">
        <f t="shared" si="21"/>
        <v>-2.3049973999999997E-2</v>
      </c>
      <c r="AQ78" s="2">
        <f t="shared" si="22"/>
        <v>-0.99999553146828957</v>
      </c>
      <c r="AR78" s="2">
        <v>0.05</v>
      </c>
      <c r="AS78" s="2"/>
      <c r="AT78" s="2">
        <v>0.01</v>
      </c>
      <c r="AU78" s="2">
        <v>0.05</v>
      </c>
      <c r="AV78" s="2"/>
      <c r="AW78" s="2">
        <v>0.01</v>
      </c>
      <c r="AX78" s="2">
        <v>7.0000000000000007E-2</v>
      </c>
      <c r="AY78" s="2"/>
      <c r="AZ78" s="2">
        <v>0.03</v>
      </c>
      <c r="BA78" s="2">
        <v>0.09</v>
      </c>
      <c r="BB78" s="2"/>
      <c r="BC78" s="2">
        <f>BA78-D78</f>
        <v>4.9999999999999996E-2</v>
      </c>
      <c r="BD78" s="2">
        <v>9.0950191E-2</v>
      </c>
      <c r="BE78" s="2">
        <f>BD78-D78</f>
        <v>5.0950190999999999E-2</v>
      </c>
      <c r="BF78" s="2" t="e">
        <f ca="1">IF(C78=9,SUM(BE70:BE78),_xludf.NA)</f>
        <v>#NAME?</v>
      </c>
    </row>
    <row r="79" spans="1:58">
      <c r="A79">
        <v>43</v>
      </c>
      <c r="B79" t="s">
        <v>32</v>
      </c>
      <c r="C79">
        <v>6</v>
      </c>
      <c r="D79">
        <v>0</v>
      </c>
      <c r="E79" s="1">
        <v>43105</v>
      </c>
      <c r="F79" s="2">
        <f t="shared" si="0"/>
        <v>0.04</v>
      </c>
      <c r="G79" s="2" t="e">
        <f t="shared" si="1"/>
        <v>#DIV/0!</v>
      </c>
      <c r="H79" s="3" t="b">
        <v>1</v>
      </c>
      <c r="I79" s="2">
        <v>5.2095479999999996E-3</v>
      </c>
      <c r="J79" s="2">
        <f t="shared" si="2"/>
        <v>5.2095479999999996E-3</v>
      </c>
      <c r="K79" s="2" t="e">
        <f ca="1">IF($C79=9,SUM(J71:J79),_xludf.NA)</f>
        <v>#NAME?</v>
      </c>
      <c r="L79" s="2">
        <f t="shared" si="3"/>
        <v>-5.2007579999999998E-3</v>
      </c>
      <c r="M79" s="2">
        <f t="shared" si="4"/>
        <v>-0.99831271350220785</v>
      </c>
      <c r="O79" s="2"/>
      <c r="P79" s="2"/>
      <c r="Q79" s="2"/>
      <c r="R79" s="2"/>
      <c r="S79" s="2">
        <v>9.7073009999999998E-3</v>
      </c>
      <c r="T79" s="2">
        <f t="shared" si="23"/>
        <v>9.7073009999999998E-3</v>
      </c>
      <c r="U79" s="2" t="e">
        <f ca="1">IF($C79=9,SUM(T71:T79),_xludf.NA)</f>
        <v>#NAME?</v>
      </c>
      <c r="V79" s="2">
        <f t="shared" si="24"/>
        <v>-8.738638E-3</v>
      </c>
      <c r="W79" s="2">
        <f t="shared" si="25"/>
        <v>-0.90021294281489783</v>
      </c>
      <c r="X79" s="2">
        <v>2.3532688E-2</v>
      </c>
      <c r="Y79" s="2">
        <f t="shared" si="11"/>
        <v>2.3532688E-2</v>
      </c>
      <c r="Z79" s="2" t="e">
        <f ca="1">IF(C79=9,SUM(Y71:Y79),_xludf.NA)</f>
        <v>#NAME?</v>
      </c>
      <c r="AA79" s="2">
        <f t="shared" si="12"/>
        <v>-2.3527047999999998E-2</v>
      </c>
      <c r="AB79" s="2">
        <f t="shared" si="13"/>
        <v>-0.99976033337118131</v>
      </c>
      <c r="AC79" s="2">
        <v>2.4345785000000002E-2</v>
      </c>
      <c r="AD79" s="2">
        <f t="shared" si="14"/>
        <v>2.4345785000000002E-2</v>
      </c>
      <c r="AE79" s="2" t="e">
        <f ca="1">IF($C79=9,SUM(AD71:AD79),_xludf.NA)</f>
        <v>#NAME?</v>
      </c>
      <c r="AF79" s="2">
        <f t="shared" si="15"/>
        <v>-2.4342635000000001E-2</v>
      </c>
      <c r="AG79" s="2">
        <f t="shared" si="16"/>
        <v>-0.99987061415353828</v>
      </c>
      <c r="AH79" s="2">
        <v>2.4456551E-2</v>
      </c>
      <c r="AI79" s="2">
        <f t="shared" si="17"/>
        <v>2.4456551E-2</v>
      </c>
      <c r="AJ79" s="2" t="e">
        <f ca="1">IF($C79=9,SUM(AI71:AI79),_xludf.NA)</f>
        <v>#NAME?</v>
      </c>
      <c r="AK79" s="2">
        <f t="shared" si="18"/>
        <v>-2.4456225000000002E-2</v>
      </c>
      <c r="AL79" s="2">
        <f t="shared" si="19"/>
        <v>-0.99998667023817056</v>
      </c>
      <c r="AM79" s="2">
        <v>2.3878077000000001E-2</v>
      </c>
      <c r="AN79" s="2">
        <f t="shared" si="20"/>
        <v>2.3878077000000001E-2</v>
      </c>
      <c r="AO79" s="2" t="e">
        <f ca="1">IF($C79=9,SUM(AN71:AN79),_xludf.NA)</f>
        <v>#NAME?</v>
      </c>
      <c r="AP79" s="2">
        <f t="shared" si="21"/>
        <v>-2.3878077000000001E-2</v>
      </c>
      <c r="AQ79" s="2">
        <f t="shared" si="22"/>
        <v>-1</v>
      </c>
      <c r="AR79" s="2">
        <v>0.05</v>
      </c>
      <c r="AS79" s="2"/>
      <c r="AT79" s="2">
        <v>0.05</v>
      </c>
      <c r="AU79" s="2">
        <v>0.05</v>
      </c>
      <c r="AV79" s="2"/>
      <c r="AW79" s="2">
        <v>0.05</v>
      </c>
      <c r="AX79" s="2">
        <v>7.0000000000000007E-2</v>
      </c>
      <c r="AY79" s="2"/>
      <c r="AZ79" s="2">
        <v>7.0000000000000007E-2</v>
      </c>
      <c r="BA79" s="2">
        <v>0.09</v>
      </c>
      <c r="BB79" s="2"/>
      <c r="BC79" s="2">
        <f>BA79-D79</f>
        <v>0.09</v>
      </c>
      <c r="BD79" s="2">
        <v>9.4040887000000004E-2</v>
      </c>
      <c r="BE79" s="2">
        <f>BD79-D79</f>
        <v>9.4040887000000004E-2</v>
      </c>
      <c r="BF79" s="2" t="e">
        <f ca="1">IF(C79=9,SUM(BE71:BE79),_xludf.NA)</f>
        <v>#NAME?</v>
      </c>
    </row>
    <row r="80" spans="1:58">
      <c r="A80">
        <v>37</v>
      </c>
      <c r="B80" t="s">
        <v>31</v>
      </c>
      <c r="C80">
        <v>7</v>
      </c>
      <c r="D80">
        <v>0.02</v>
      </c>
      <c r="E80" s="1">
        <v>43105</v>
      </c>
      <c r="F80" s="2">
        <f t="shared" si="0"/>
        <v>0.19</v>
      </c>
      <c r="G80" s="2">
        <f t="shared" si="1"/>
        <v>9.5</v>
      </c>
      <c r="H80" s="3" t="b">
        <v>1</v>
      </c>
      <c r="I80" s="2">
        <v>5.1914810000000004E-3</v>
      </c>
      <c r="J80" s="2">
        <f t="shared" si="2"/>
        <v>-1.4808518999999999E-2</v>
      </c>
      <c r="K80" s="2" t="e">
        <f ca="1">IF($C80=9,SUM(J72:J80),_xludf.NA)</f>
        <v>#NAME?</v>
      </c>
      <c r="L80" s="2">
        <f t="shared" si="3"/>
        <v>-5.185551E-3</v>
      </c>
      <c r="M80" s="2">
        <f t="shared" si="4"/>
        <v>-0.99885774406185823</v>
      </c>
      <c r="O80" s="2"/>
      <c r="P80" s="2"/>
      <c r="Q80" s="2"/>
      <c r="R80" s="2"/>
      <c r="S80" s="2">
        <v>9.2777769999999992E-3</v>
      </c>
      <c r="T80" s="2">
        <f t="shared" si="23"/>
        <v>-1.0722223000000001E-2</v>
      </c>
      <c r="U80" s="2" t="e">
        <f ca="1">IF($C80=9,SUM(T72:T80),_xludf.NA)</f>
        <v>#NAME?</v>
      </c>
      <c r="V80" s="2">
        <f t="shared" si="24"/>
        <v>-8.3141129999999997E-3</v>
      </c>
      <c r="W80" s="2">
        <f t="shared" si="25"/>
        <v>-0.89613201524460018</v>
      </c>
      <c r="X80" s="2">
        <v>2.2738098000000002E-2</v>
      </c>
      <c r="Y80" s="2">
        <f t="shared" si="11"/>
        <v>2.7380980000000013E-3</v>
      </c>
      <c r="Z80" s="2" t="e">
        <f ca="1">IF(C80=9,SUM(Y72:Y80),_xludf.NA)</f>
        <v>#NAME?</v>
      </c>
      <c r="AA80" s="2">
        <f t="shared" si="12"/>
        <v>-2.2736158000000003E-2</v>
      </c>
      <c r="AB80" s="2">
        <f t="shared" si="13"/>
        <v>-0.99991468063863564</v>
      </c>
      <c r="AC80" s="2">
        <v>2.3547393E-2</v>
      </c>
      <c r="AD80" s="2">
        <f t="shared" si="14"/>
        <v>3.5473929999999994E-3</v>
      </c>
      <c r="AE80" s="2" t="e">
        <f ca="1">IF($C80=9,SUM(AD72:AD80),_xludf.NA)</f>
        <v>#NAME?</v>
      </c>
      <c r="AF80" s="2">
        <f t="shared" si="15"/>
        <v>-2.3544732999999998E-2</v>
      </c>
      <c r="AG80" s="2">
        <f t="shared" si="16"/>
        <v>-0.99988703632712117</v>
      </c>
      <c r="AH80" s="2">
        <v>2.3704741000000001E-2</v>
      </c>
      <c r="AI80" s="2">
        <f t="shared" si="17"/>
        <v>3.704741000000001E-3</v>
      </c>
      <c r="AJ80" s="2" t="e">
        <f ca="1">IF($C80=9,SUM(AI72:AI80),_xludf.NA)</f>
        <v>#NAME?</v>
      </c>
      <c r="AK80" s="2">
        <f t="shared" si="18"/>
        <v>-2.3704135000000001E-2</v>
      </c>
      <c r="AL80" s="2">
        <f t="shared" si="19"/>
        <v>-0.99997443549372678</v>
      </c>
      <c r="AM80" s="2">
        <v>2.3151908999999998E-2</v>
      </c>
      <c r="AN80" s="2">
        <f t="shared" si="20"/>
        <v>3.1519089999999979E-3</v>
      </c>
      <c r="AO80" s="2" t="e">
        <f ca="1">IF($C80=9,SUM(AN72:AN80),_xludf.NA)</f>
        <v>#NAME?</v>
      </c>
      <c r="AP80" s="2">
        <f t="shared" si="21"/>
        <v>-2.3151908999999998E-2</v>
      </c>
      <c r="AQ80" s="2">
        <f t="shared" si="22"/>
        <v>-1</v>
      </c>
      <c r="AR80" s="2">
        <v>0.05</v>
      </c>
      <c r="AS80" s="2"/>
      <c r="AT80" s="2">
        <v>0.03</v>
      </c>
      <c r="AU80" s="2">
        <v>0.05</v>
      </c>
      <c r="AV80" s="2"/>
      <c r="AW80" s="2">
        <v>0.03</v>
      </c>
      <c r="AX80" s="2">
        <v>7.0000000000000007E-2</v>
      </c>
      <c r="AY80" s="2"/>
      <c r="AZ80" s="2">
        <v>0.05</v>
      </c>
      <c r="BA80" s="2">
        <v>0.09</v>
      </c>
      <c r="BB80" s="2"/>
      <c r="BC80" s="2">
        <f>BA80-D80</f>
        <v>6.9999999999999993E-2</v>
      </c>
      <c r="BD80" s="2">
        <v>9.1339356999999996E-2</v>
      </c>
      <c r="BE80" s="2">
        <f>BD80-D80</f>
        <v>7.1339356999999992E-2</v>
      </c>
      <c r="BF80" s="2" t="e">
        <f ca="1">IF(C80=9,SUM(BE72:BE80),_xludf.NA)</f>
        <v>#NAME?</v>
      </c>
    </row>
    <row r="81" spans="1:58">
      <c r="A81">
        <v>36</v>
      </c>
      <c r="B81" t="s">
        <v>31</v>
      </c>
      <c r="C81">
        <v>8</v>
      </c>
      <c r="D81">
        <v>0</v>
      </c>
      <c r="E81" s="1">
        <v>43105</v>
      </c>
      <c r="F81" s="2">
        <f t="shared" si="0"/>
        <v>0.04</v>
      </c>
      <c r="G81" s="2" t="e">
        <f t="shared" si="1"/>
        <v>#DIV/0!</v>
      </c>
      <c r="H81" s="3" t="b">
        <v>1</v>
      </c>
      <c r="I81" s="2">
        <v>5.1962340000000001E-3</v>
      </c>
      <c r="J81" s="2">
        <f t="shared" si="2"/>
        <v>5.1962340000000001E-3</v>
      </c>
      <c r="K81" s="2" t="e">
        <f ca="1">IF($C81=9,SUM(J73:J81),_xludf.NA)</f>
        <v>#NAME?</v>
      </c>
      <c r="L81" s="2">
        <f t="shared" si="3"/>
        <v>-5.1934140000000004E-3</v>
      </c>
      <c r="M81" s="2">
        <f t="shared" si="4"/>
        <v>-0.99945729926712312</v>
      </c>
      <c r="O81" s="2"/>
      <c r="P81" s="2"/>
      <c r="Q81" s="2"/>
      <c r="R81" s="2"/>
      <c r="S81" s="2">
        <v>8.4301649999999999E-3</v>
      </c>
      <c r="T81" s="2">
        <f t="shared" si="23"/>
        <v>8.4301649999999999E-3</v>
      </c>
      <c r="U81" s="2" t="e">
        <f ca="1">IF($C81=9,SUM(T73:T81),_xludf.NA)</f>
        <v>#NAME?</v>
      </c>
      <c r="V81" s="2">
        <f t="shared" si="24"/>
        <v>-7.4852460000000001E-3</v>
      </c>
      <c r="W81" s="2">
        <f t="shared" si="25"/>
        <v>-0.88791215830295134</v>
      </c>
      <c r="X81" s="2">
        <v>2.1001333000000001E-2</v>
      </c>
      <c r="Y81" s="2">
        <f t="shared" si="11"/>
        <v>2.1001333000000001E-2</v>
      </c>
      <c r="Z81" s="2" t="e">
        <f ca="1">IF(C81=9,SUM(Y73:Y81),_xludf.NA)</f>
        <v>#NAME?</v>
      </c>
      <c r="AA81" s="2">
        <f t="shared" si="12"/>
        <v>-2.1001021000000002E-2</v>
      </c>
      <c r="AB81" s="2">
        <f t="shared" si="13"/>
        <v>-0.99998514380015791</v>
      </c>
      <c r="AC81" s="2">
        <v>2.1864887E-2</v>
      </c>
      <c r="AD81" s="2">
        <f t="shared" si="14"/>
        <v>2.1864887E-2</v>
      </c>
      <c r="AE81" s="2" t="e">
        <f ca="1">IF($C81=9,SUM(AD73:AD81),_xludf.NA)</f>
        <v>#NAME?</v>
      </c>
      <c r="AF81" s="2">
        <f t="shared" si="15"/>
        <v>-2.1863527000000001E-2</v>
      </c>
      <c r="AG81" s="2">
        <f t="shared" si="16"/>
        <v>-0.99993779981575026</v>
      </c>
      <c r="AH81" s="2">
        <v>2.1938375999999999E-2</v>
      </c>
      <c r="AI81" s="2">
        <f t="shared" si="17"/>
        <v>2.1938375999999999E-2</v>
      </c>
      <c r="AJ81" s="2" t="e">
        <f ca="1">IF($C81=9,SUM(AI73:AI81),_xludf.NA)</f>
        <v>#NAME?</v>
      </c>
      <c r="AK81" s="2">
        <f t="shared" si="18"/>
        <v>-2.1938270999999999E-2</v>
      </c>
      <c r="AL81" s="2">
        <f t="shared" si="19"/>
        <v>-0.99999521386633172</v>
      </c>
      <c r="AM81" s="2">
        <v>2.1476800000000001E-2</v>
      </c>
      <c r="AN81" s="2">
        <f t="shared" si="20"/>
        <v>2.1476800000000001E-2</v>
      </c>
      <c r="AO81" s="2" t="e">
        <f ca="1">IF($C81=9,SUM(AN73:AN81),_xludf.NA)</f>
        <v>#NAME?</v>
      </c>
      <c r="AP81" s="2">
        <f t="shared" si="21"/>
        <v>-2.1476800000000001E-2</v>
      </c>
      <c r="AQ81" s="2">
        <f t="shared" si="22"/>
        <v>-1</v>
      </c>
      <c r="AR81" s="2">
        <v>0.04</v>
      </c>
      <c r="AS81" s="2"/>
      <c r="AT81" s="2">
        <v>0.04</v>
      </c>
      <c r="AU81" s="2">
        <v>0.04</v>
      </c>
      <c r="AV81" s="2"/>
      <c r="AW81" s="2">
        <v>0.04</v>
      </c>
      <c r="AX81" s="2">
        <v>0.06</v>
      </c>
      <c r="AY81" s="2"/>
      <c r="AZ81" s="2">
        <v>0.06</v>
      </c>
      <c r="BA81" s="2">
        <v>0.08</v>
      </c>
      <c r="BB81" s="2"/>
      <c r="BC81" s="2">
        <f>BA81-D81</f>
        <v>0.08</v>
      </c>
      <c r="BD81" s="2">
        <v>8.4279163000000004E-2</v>
      </c>
      <c r="BE81" s="2">
        <f>BD81-D81</f>
        <v>8.4279163000000004E-2</v>
      </c>
      <c r="BF81" s="2" t="e">
        <f ca="1">IF(C81=9,SUM(BE73:BE81),_xludf.NA)</f>
        <v>#NAME?</v>
      </c>
    </row>
    <row r="82" spans="1:58">
      <c r="A82">
        <v>41</v>
      </c>
      <c r="B82" t="s">
        <v>31</v>
      </c>
      <c r="C82">
        <v>9</v>
      </c>
      <c r="D82">
        <v>0</v>
      </c>
      <c r="E82" s="1">
        <v>43105</v>
      </c>
      <c r="F82" s="2">
        <f t="shared" si="0"/>
        <v>0.03</v>
      </c>
      <c r="G82" s="2" t="e">
        <f t="shared" si="1"/>
        <v>#DIV/0!</v>
      </c>
      <c r="H82" s="3" t="b">
        <v>1</v>
      </c>
      <c r="I82" s="2">
        <v>5.1453280000000002E-3</v>
      </c>
      <c r="J82" s="2">
        <f t="shared" si="2"/>
        <v>5.1453280000000002E-3</v>
      </c>
      <c r="K82" s="2">
        <f>IF($C82=9,SUM(J74:J82),_xludf.NA)</f>
        <v>-8.4345157000000032E-2</v>
      </c>
      <c r="L82" s="2">
        <f t="shared" si="3"/>
        <v>-5.1424579999999999E-3</v>
      </c>
      <c r="M82" s="2">
        <f t="shared" si="4"/>
        <v>-0.99944221243038334</v>
      </c>
      <c r="O82" s="2"/>
      <c r="P82" s="2"/>
      <c r="Q82" s="2"/>
      <c r="R82" s="2"/>
      <c r="S82" s="2">
        <v>8.1210750000000002E-3</v>
      </c>
      <c r="T82" s="2">
        <f t="shared" si="23"/>
        <v>8.1210750000000002E-3</v>
      </c>
      <c r="U82" s="2">
        <f>IF($C82=9,SUM(T74:T82),_xludf.NA)</f>
        <v>-4.5740057000000008E-2</v>
      </c>
      <c r="V82" s="2">
        <f t="shared" si="24"/>
        <v>-7.2378609999999999E-3</v>
      </c>
      <c r="W82" s="2">
        <f t="shared" si="25"/>
        <v>-0.89124420104481239</v>
      </c>
      <c r="X82" s="2">
        <v>2.0821649000000001E-2</v>
      </c>
      <c r="Y82" s="2">
        <f t="shared" si="11"/>
        <v>2.0821649000000001E-2</v>
      </c>
      <c r="Z82" s="2">
        <f>IF(C82=9,SUM(Y74:Y82),_xludf.NA)</f>
        <v>7.5408624999999993E-2</v>
      </c>
      <c r="AA82" s="2">
        <f t="shared" si="12"/>
        <v>-2.0821009000000001E-2</v>
      </c>
      <c r="AB82" s="2">
        <f t="shared" si="13"/>
        <v>-0.999969262761081</v>
      </c>
      <c r="AC82" s="2">
        <v>2.1766343E-2</v>
      </c>
      <c r="AD82" s="2">
        <f t="shared" si="14"/>
        <v>2.1766343E-2</v>
      </c>
      <c r="AE82" s="2">
        <f>IF($C82=9,SUM(AD74:AD82),_xludf.NA)</f>
        <v>8.3068437999999994E-2</v>
      </c>
      <c r="AF82" s="2">
        <f t="shared" si="15"/>
        <v>-2.1764743E-2</v>
      </c>
      <c r="AG82" s="2">
        <f t="shared" si="16"/>
        <v>-0.99992649201567751</v>
      </c>
      <c r="AH82" s="2">
        <v>2.1744268000000001E-2</v>
      </c>
      <c r="AI82" s="2">
        <f t="shared" si="17"/>
        <v>2.1744268000000001E-2</v>
      </c>
      <c r="AJ82" s="2">
        <f>IF($C82=9,SUM(AI74:AI82),_xludf.NA)</f>
        <v>8.4226609999999993E-2</v>
      </c>
      <c r="AK82" s="2">
        <f t="shared" si="18"/>
        <v>-2.1743949000000002E-2</v>
      </c>
      <c r="AL82" s="2">
        <f t="shared" si="19"/>
        <v>-0.99998532946705776</v>
      </c>
      <c r="AM82" s="2">
        <v>2.1245470999999998E-2</v>
      </c>
      <c r="AN82" s="2">
        <f t="shared" si="20"/>
        <v>2.1245470999999998E-2</v>
      </c>
      <c r="AO82" s="2">
        <f>IF($C82=9,SUM(AN74:AN82),_xludf.NA)</f>
        <v>7.9087388999999994E-2</v>
      </c>
      <c r="AP82" s="2">
        <f t="shared" si="21"/>
        <v>-2.1245470999999998E-2</v>
      </c>
      <c r="AQ82" s="2">
        <f t="shared" si="22"/>
        <v>-1</v>
      </c>
      <c r="AR82" s="2">
        <v>0.04</v>
      </c>
      <c r="AS82" s="2"/>
      <c r="AT82" s="2">
        <v>0.04</v>
      </c>
      <c r="AU82" s="2">
        <v>0.04</v>
      </c>
      <c r="AV82" s="2"/>
      <c r="AW82" s="2">
        <v>0.04</v>
      </c>
      <c r="AX82" s="2">
        <v>0.06</v>
      </c>
      <c r="AY82" s="2"/>
      <c r="AZ82" s="2">
        <v>0.06</v>
      </c>
      <c r="BA82" s="2">
        <v>0.08</v>
      </c>
      <c r="BB82" s="2"/>
      <c r="BC82" s="2">
        <f>BA82-D82</f>
        <v>0.08</v>
      </c>
      <c r="BD82" s="2">
        <v>8.3395380000000005E-2</v>
      </c>
      <c r="BE82" s="2">
        <f>BD82-D82</f>
        <v>8.3395380000000005E-2</v>
      </c>
      <c r="BF82" s="2">
        <f>IF(C82=9,SUM(BE74:BE82),_xludf.NA)</f>
        <v>0.69400126800000006</v>
      </c>
    </row>
    <row r="83" spans="1:58">
      <c r="A83">
        <v>53</v>
      </c>
      <c r="B83" t="s">
        <v>31</v>
      </c>
      <c r="C83">
        <v>1</v>
      </c>
      <c r="D83">
        <v>7.0000000000000007E-2</v>
      </c>
      <c r="E83" s="1">
        <v>43106</v>
      </c>
      <c r="F83" s="2">
        <f t="shared" si="0"/>
        <v>0.22999999999999998</v>
      </c>
      <c r="G83" s="2">
        <f t="shared" si="1"/>
        <v>3.2857142857142851</v>
      </c>
      <c r="H83" s="3" t="b">
        <v>0</v>
      </c>
      <c r="I83" s="2">
        <v>1.63E-5</v>
      </c>
      <c r="J83" s="2">
        <f t="shared" si="2"/>
        <v>-6.998370000000001E-2</v>
      </c>
      <c r="K83" s="2" t="e">
        <f ca="1">IF($C83=9,SUM(J75:J83),_xludf.NA)</f>
        <v>#NAME?</v>
      </c>
      <c r="L83" s="2">
        <f t="shared" si="3"/>
        <v>4.3309899999999998E-3</v>
      </c>
      <c r="M83" s="2">
        <f t="shared" si="4"/>
        <v>265.70490797546012</v>
      </c>
      <c r="O83" s="2"/>
      <c r="P83" s="2"/>
      <c r="Q83" s="2"/>
      <c r="R83" s="2"/>
      <c r="S83" s="2">
        <v>9.4912999999999996E-4</v>
      </c>
      <c r="T83" s="2">
        <f t="shared" si="23"/>
        <v>-6.905087E-2</v>
      </c>
      <c r="U83" s="2" t="e">
        <f ca="1">IF($C83=9,SUM(T75:T83),_xludf.NA)</f>
        <v>#NAME?</v>
      </c>
      <c r="V83" s="2">
        <f t="shared" si="24"/>
        <v>2.9970599999999995E-4</v>
      </c>
      <c r="W83" s="2">
        <f t="shared" si="25"/>
        <v>0.31576917808940813</v>
      </c>
      <c r="X83" s="2">
        <v>1.7499999999999998E-5</v>
      </c>
      <c r="Y83" s="2">
        <f t="shared" si="11"/>
        <v>-6.9982500000000003E-2</v>
      </c>
      <c r="Z83" s="2" t="e">
        <f ca="1">IF(C83=9,SUM(Y75:Y83),_xludf.NA)</f>
        <v>#NAME?</v>
      </c>
      <c r="AA83" s="2">
        <f t="shared" si="12"/>
        <v>8.422714999999999E-3</v>
      </c>
      <c r="AB83" s="2">
        <f t="shared" si="13"/>
        <v>481.298</v>
      </c>
      <c r="AC83" s="2">
        <v>4.7500000000000003E-6</v>
      </c>
      <c r="AD83" s="2">
        <f t="shared" si="14"/>
        <v>-6.9995250000000009E-2</v>
      </c>
      <c r="AE83" s="2" t="e">
        <f ca="1">IF($C83=9,SUM(AD75:AD83),_xludf.NA)</f>
        <v>#NAME?</v>
      </c>
      <c r="AF83" s="2">
        <f t="shared" si="15"/>
        <v>9.9464810000000001E-3</v>
      </c>
      <c r="AG83" s="2">
        <f t="shared" si="16"/>
        <v>2093.9960000000001</v>
      </c>
      <c r="AH83" s="2">
        <v>6.2799999999999996E-7</v>
      </c>
      <c r="AI83" s="2">
        <f t="shared" si="17"/>
        <v>-6.9999372000000004E-2</v>
      </c>
      <c r="AJ83" s="2" t="e">
        <f ca="1">IF($C83=9,SUM(AI75:AI83),_xludf.NA)</f>
        <v>#NAME?</v>
      </c>
      <c r="AK83" s="2">
        <f t="shared" si="18"/>
        <v>1.0044951999999999E-2</v>
      </c>
      <c r="AL83" s="2">
        <f t="shared" si="19"/>
        <v>15995.146496815287</v>
      </c>
      <c r="AM83" s="2">
        <v>0</v>
      </c>
      <c r="AN83" s="2">
        <f t="shared" si="20"/>
        <v>-7.0000000000000007E-2</v>
      </c>
      <c r="AO83" s="2" t="e">
        <f ca="1">IF($C83=9,SUM(AN75:AN83),_xludf.NA)</f>
        <v>#NAME?</v>
      </c>
      <c r="AP83" s="2">
        <f t="shared" si="21"/>
        <v>9.1591429999999998E-3</v>
      </c>
      <c r="AQ83" s="2" t="e">
        <f t="shared" si="22"/>
        <v>#DIV/0!</v>
      </c>
      <c r="AR83" s="2">
        <v>0</v>
      </c>
      <c r="AS83" s="2"/>
      <c r="AT83" s="2">
        <v>-7.0000000000000007E-2</v>
      </c>
      <c r="AU83" s="2">
        <v>0</v>
      </c>
      <c r="AV83" s="2"/>
      <c r="AW83" s="2">
        <v>-7.0000000000000007E-2</v>
      </c>
      <c r="AX83" s="2">
        <v>0</v>
      </c>
      <c r="AY83" s="2"/>
      <c r="AZ83" s="2">
        <v>-7.0000000000000007E-2</v>
      </c>
      <c r="BA83" s="2">
        <v>0</v>
      </c>
      <c r="BB83" s="2"/>
      <c r="BC83" s="2">
        <f>BA83-D83</f>
        <v>-7.0000000000000007E-2</v>
      </c>
      <c r="BD83" s="2">
        <v>0</v>
      </c>
      <c r="BE83" s="2">
        <f>BD83-D83</f>
        <v>-7.0000000000000007E-2</v>
      </c>
      <c r="BF83" s="2" t="e">
        <f ca="1">IF(C83=9,SUM(BE75:BE83),_xludf.NA)</f>
        <v>#NAME?</v>
      </c>
    </row>
    <row r="84" spans="1:58">
      <c r="A84">
        <v>51</v>
      </c>
      <c r="B84" t="s">
        <v>31</v>
      </c>
      <c r="C84">
        <v>2</v>
      </c>
      <c r="D84">
        <v>0.14000000000000001</v>
      </c>
      <c r="E84" s="1">
        <v>43106</v>
      </c>
      <c r="F84" s="2">
        <f t="shared" si="0"/>
        <v>-4.0000000000000008E-2</v>
      </c>
      <c r="G84" s="2">
        <f t="shared" si="1"/>
        <v>-0.28571428571428575</v>
      </c>
      <c r="H84" s="3" t="b">
        <v>0</v>
      </c>
      <c r="I84" s="2">
        <v>1.19E-5</v>
      </c>
      <c r="J84" s="2">
        <f t="shared" si="2"/>
        <v>-0.1399881</v>
      </c>
      <c r="K84" s="2" t="e">
        <f ca="1">IF($C84=9,SUM(J76:J84),_xludf.NA)</f>
        <v>#NAME?</v>
      </c>
      <c r="L84" s="2">
        <f t="shared" si="3"/>
        <v>4.3694650000000003E-3</v>
      </c>
      <c r="M84" s="2">
        <f t="shared" si="4"/>
        <v>367.18193277310928</v>
      </c>
      <c r="O84" s="2"/>
      <c r="P84" s="2"/>
      <c r="Q84" s="2"/>
      <c r="R84" s="2"/>
      <c r="S84" s="2">
        <v>1.0502459999999999E-3</v>
      </c>
      <c r="T84" s="2">
        <f t="shared" si="23"/>
        <v>-0.13894975400000001</v>
      </c>
      <c r="U84" s="2" t="e">
        <f ca="1">IF($C84=9,SUM(T76:T84),_xludf.NA)</f>
        <v>#NAME?</v>
      </c>
      <c r="V84" s="2">
        <f t="shared" si="24"/>
        <v>4.9765300000000003E-4</v>
      </c>
      <c r="W84" s="2">
        <f t="shared" si="25"/>
        <v>0.47384422316295427</v>
      </c>
      <c r="X84" s="2">
        <v>1.5699999999999999E-5</v>
      </c>
      <c r="Y84" s="2">
        <f t="shared" si="11"/>
        <v>-0.13998430000000001</v>
      </c>
      <c r="Z84" s="2" t="e">
        <f ca="1">IF(C84=9,SUM(Y76:Y84),_xludf.NA)</f>
        <v>#NAME?</v>
      </c>
      <c r="AA84" s="2">
        <f t="shared" si="12"/>
        <v>8.5276689999999999E-3</v>
      </c>
      <c r="AB84" s="2">
        <f t="shared" si="13"/>
        <v>543.1636305732485</v>
      </c>
      <c r="AC84" s="2">
        <v>3.3799999999999998E-6</v>
      </c>
      <c r="AD84" s="2">
        <f t="shared" si="14"/>
        <v>-0.13999662000000002</v>
      </c>
      <c r="AE84" s="2" t="e">
        <f ca="1">IF($C84=9,SUM(AD76:AD84),_xludf.NA)</f>
        <v>#NAME?</v>
      </c>
      <c r="AF84" s="2">
        <f t="shared" si="15"/>
        <v>1.0122197999999999E-2</v>
      </c>
      <c r="AG84" s="2">
        <f t="shared" si="16"/>
        <v>2994.7331360946746</v>
      </c>
      <c r="AH84" s="2">
        <v>9.6899999999999996E-7</v>
      </c>
      <c r="AI84" s="2">
        <f t="shared" si="17"/>
        <v>-0.13999903100000002</v>
      </c>
      <c r="AJ84" s="2" t="e">
        <f ca="1">IF($C84=9,SUM(AI76:AI84),_xludf.NA)</f>
        <v>#NAME?</v>
      </c>
      <c r="AK84" s="2">
        <f t="shared" si="18"/>
        <v>1.0179706E-2</v>
      </c>
      <c r="AL84" s="2">
        <f t="shared" si="19"/>
        <v>10505.372549019608</v>
      </c>
      <c r="AM84" s="2">
        <v>0</v>
      </c>
      <c r="AN84" s="2">
        <f t="shared" si="20"/>
        <v>-0.14000000000000001</v>
      </c>
      <c r="AO84" s="2" t="e">
        <f ca="1">IF($C84=9,SUM(AN76:AN84),_xludf.NA)</f>
        <v>#NAME?</v>
      </c>
      <c r="AP84" s="2">
        <f t="shared" si="21"/>
        <v>9.3516109999999993E-3</v>
      </c>
      <c r="AQ84" s="2" t="e">
        <f t="shared" si="22"/>
        <v>#DIV/0!</v>
      </c>
      <c r="AR84" s="2">
        <v>0</v>
      </c>
      <c r="AS84" s="2"/>
      <c r="AT84" s="2">
        <v>-0.14000000000000001</v>
      </c>
      <c r="AU84" s="2">
        <v>0</v>
      </c>
      <c r="AV84" s="2"/>
      <c r="AW84" s="2">
        <v>-0.14000000000000001</v>
      </c>
      <c r="AX84" s="2">
        <v>0</v>
      </c>
      <c r="AY84" s="2"/>
      <c r="AZ84" s="2">
        <v>-0.14000000000000001</v>
      </c>
      <c r="BA84" s="2">
        <v>0</v>
      </c>
      <c r="BB84" s="2"/>
      <c r="BC84" s="2">
        <f>BA84-D84</f>
        <v>-0.14000000000000001</v>
      </c>
      <c r="BD84" s="2">
        <v>0</v>
      </c>
      <c r="BE84" s="2">
        <f>BD84-D84</f>
        <v>-0.14000000000000001</v>
      </c>
      <c r="BF84" s="2" t="e">
        <f ca="1">IF(C84=9,SUM(BE76:BE84),_xludf.NA)</f>
        <v>#NAME?</v>
      </c>
    </row>
    <row r="85" spans="1:58">
      <c r="A85">
        <v>47</v>
      </c>
      <c r="B85" t="s">
        <v>31</v>
      </c>
      <c r="C85">
        <v>3</v>
      </c>
      <c r="D85">
        <v>0.14000000000000001</v>
      </c>
      <c r="E85" s="1">
        <v>43106</v>
      </c>
      <c r="F85" s="2">
        <f t="shared" si="0"/>
        <v>-2.0000000000000018E-2</v>
      </c>
      <c r="G85" s="2">
        <f t="shared" si="1"/>
        <v>-0.14285714285714296</v>
      </c>
      <c r="H85" s="3" t="b">
        <v>0</v>
      </c>
      <c r="I85" s="2">
        <v>2.51E-5</v>
      </c>
      <c r="J85" s="2">
        <f t="shared" si="2"/>
        <v>-0.13997490000000001</v>
      </c>
      <c r="K85" s="2" t="e">
        <f ca="1">IF($C85=9,SUM(J77:J85),_xludf.NA)</f>
        <v>#NAME?</v>
      </c>
      <c r="L85" s="2">
        <f t="shared" si="3"/>
        <v>4.289167E-3</v>
      </c>
      <c r="M85" s="2">
        <f t="shared" si="4"/>
        <v>170.88314741035856</v>
      </c>
      <c r="O85" s="2"/>
      <c r="P85" s="2"/>
      <c r="Q85" s="2"/>
      <c r="R85" s="2"/>
      <c r="S85" s="2">
        <v>1.009942E-3</v>
      </c>
      <c r="T85" s="2">
        <f t="shared" si="23"/>
        <v>-0.138990058</v>
      </c>
      <c r="U85" s="2" t="e">
        <f ca="1">IF($C85=9,SUM(T77:T85),_xludf.NA)</f>
        <v>#NAME?</v>
      </c>
      <c r="V85" s="2">
        <f t="shared" si="24"/>
        <v>4.1740799999999997E-4</v>
      </c>
      <c r="W85" s="2">
        <f t="shared" si="25"/>
        <v>0.41329898152567174</v>
      </c>
      <c r="X85" s="2">
        <v>1.2500000000000001E-5</v>
      </c>
      <c r="Y85" s="2">
        <f t="shared" si="11"/>
        <v>-0.13998750000000001</v>
      </c>
      <c r="Z85" s="2" t="e">
        <f ca="1">IF(C85=9,SUM(Y77:Y85),_xludf.NA)</f>
        <v>#NAME?</v>
      </c>
      <c r="AA85" s="2">
        <f t="shared" si="12"/>
        <v>8.412995999999999E-3</v>
      </c>
      <c r="AB85" s="2">
        <f t="shared" si="13"/>
        <v>673.03967999999986</v>
      </c>
      <c r="AC85" s="2">
        <v>9.3899999999999999E-6</v>
      </c>
      <c r="AD85" s="2">
        <f t="shared" si="14"/>
        <v>-0.13999061000000002</v>
      </c>
      <c r="AE85" s="2" t="e">
        <f ca="1">IF($C85=9,SUM(AD77:AD85),_xludf.NA)</f>
        <v>#NAME?</v>
      </c>
      <c r="AF85" s="2">
        <f t="shared" si="15"/>
        <v>9.9570390000000009E-3</v>
      </c>
      <c r="AG85" s="2">
        <f t="shared" si="16"/>
        <v>1060.3875399361023</v>
      </c>
      <c r="AH85" s="2">
        <v>2.3799999999999999E-7</v>
      </c>
      <c r="AI85" s="2">
        <f t="shared" si="17"/>
        <v>-0.139999762</v>
      </c>
      <c r="AJ85" s="2" t="e">
        <f ca="1">IF($C85=9,SUM(AI77:AI85),_xludf.NA)</f>
        <v>#NAME?</v>
      </c>
      <c r="AK85" s="2">
        <f t="shared" si="18"/>
        <v>1.0081179000000001E-2</v>
      </c>
      <c r="AL85" s="2">
        <f t="shared" si="19"/>
        <v>42357.894957983197</v>
      </c>
      <c r="AM85" s="2">
        <v>1.1899999999999999E-7</v>
      </c>
      <c r="AN85" s="2">
        <f t="shared" si="20"/>
        <v>-0.13999988100000002</v>
      </c>
      <c r="AO85" s="2" t="e">
        <f ca="1">IF($C85=9,SUM(AN77:AN85),_xludf.NA)</f>
        <v>#NAME?</v>
      </c>
      <c r="AP85" s="2">
        <f t="shared" si="21"/>
        <v>9.1243869999999994E-3</v>
      </c>
      <c r="AQ85" s="2">
        <f t="shared" si="22"/>
        <v>76675.521008403361</v>
      </c>
      <c r="AR85" s="2">
        <v>0</v>
      </c>
      <c r="AS85" s="2"/>
      <c r="AT85" s="2">
        <v>-0.14000000000000001</v>
      </c>
      <c r="AU85" s="2">
        <v>0</v>
      </c>
      <c r="AV85" s="2"/>
      <c r="AW85" s="2">
        <v>-0.14000000000000001</v>
      </c>
      <c r="AX85" s="2">
        <v>0</v>
      </c>
      <c r="AY85" s="2"/>
      <c r="AZ85" s="2">
        <v>-0.14000000000000001</v>
      </c>
      <c r="BA85" s="2">
        <v>0</v>
      </c>
      <c r="BB85" s="2"/>
      <c r="BC85" s="2">
        <f>BA85-D85</f>
        <v>-0.14000000000000001</v>
      </c>
      <c r="BD85" s="2">
        <v>0</v>
      </c>
      <c r="BE85" s="2">
        <f>BD85-D85</f>
        <v>-0.14000000000000001</v>
      </c>
      <c r="BF85" s="2" t="e">
        <f ca="1">IF(C85=9,SUM(BE77:BE85),_xludf.NA)</f>
        <v>#NAME?</v>
      </c>
    </row>
    <row r="86" spans="1:58">
      <c r="A86">
        <v>49</v>
      </c>
      <c r="B86" t="s">
        <v>31</v>
      </c>
      <c r="C86">
        <v>4</v>
      </c>
      <c r="D86">
        <v>0</v>
      </c>
      <c r="E86" s="1">
        <v>43106</v>
      </c>
      <c r="F86" s="2">
        <f t="shared" si="0"/>
        <v>0.1</v>
      </c>
      <c r="G86" s="2" t="e">
        <f t="shared" si="1"/>
        <v>#DIV/0!</v>
      </c>
      <c r="H86" s="3" t="b">
        <v>0</v>
      </c>
      <c r="I86" s="2">
        <v>1.7099999999999999E-5</v>
      </c>
      <c r="J86" s="2">
        <f t="shared" si="2"/>
        <v>1.7099999999999999E-5</v>
      </c>
      <c r="K86" s="2" t="e">
        <f ca="1">IF($C86=9,SUM(J78:J86),_xludf.NA)</f>
        <v>#NAME?</v>
      </c>
      <c r="L86" s="2">
        <f t="shared" si="3"/>
        <v>4.1981950000000001E-3</v>
      </c>
      <c r="M86" s="2">
        <f t="shared" si="4"/>
        <v>245.50847953216376</v>
      </c>
      <c r="O86" s="2"/>
      <c r="P86" s="2"/>
      <c r="Q86" s="2"/>
      <c r="R86" s="2"/>
      <c r="S86" s="2">
        <v>9.6327999999999995E-4</v>
      </c>
      <c r="T86" s="2">
        <f t="shared" si="23"/>
        <v>9.6327999999999995E-4</v>
      </c>
      <c r="U86" s="2" t="e">
        <f ca="1">IF($C86=9,SUM(T78:T86),_xludf.NA)</f>
        <v>#NAME?</v>
      </c>
      <c r="V86" s="2">
        <f t="shared" si="24"/>
        <v>3.579150000000001E-4</v>
      </c>
      <c r="W86" s="2">
        <f t="shared" si="25"/>
        <v>0.37155863300390346</v>
      </c>
      <c r="X86" s="2">
        <v>1.6900000000000001E-5</v>
      </c>
      <c r="Y86" s="2">
        <f t="shared" si="11"/>
        <v>1.6900000000000001E-5</v>
      </c>
      <c r="Z86" s="2" t="e">
        <f ca="1">IF(C86=9,SUM(Y78:Y86),_xludf.NA)</f>
        <v>#NAME?</v>
      </c>
      <c r="AA86" s="2">
        <f t="shared" si="12"/>
        <v>8.1728249999999999E-3</v>
      </c>
      <c r="AB86" s="2">
        <f t="shared" si="13"/>
        <v>483.59911242603545</v>
      </c>
      <c r="AC86" s="2">
        <v>6.8199999999999999E-6</v>
      </c>
      <c r="AD86" s="2">
        <f t="shared" si="14"/>
        <v>6.8199999999999999E-6</v>
      </c>
      <c r="AE86" s="2" t="e">
        <f ca="1">IF($C86=9,SUM(AD78:AD86),_xludf.NA)</f>
        <v>#NAME?</v>
      </c>
      <c r="AF86" s="2">
        <f t="shared" si="15"/>
        <v>9.6278430000000005E-3</v>
      </c>
      <c r="AG86" s="2">
        <f t="shared" si="16"/>
        <v>1411.7071847507332</v>
      </c>
      <c r="AH86" s="2">
        <v>6.3300000000000002E-7</v>
      </c>
      <c r="AI86" s="2">
        <f t="shared" si="17"/>
        <v>6.3300000000000002E-7</v>
      </c>
      <c r="AJ86" s="2" t="e">
        <f ca="1">IF($C86=9,SUM(AI78:AI86),_xludf.NA)</f>
        <v>#NAME?</v>
      </c>
      <c r="AK86" s="2">
        <f t="shared" si="18"/>
        <v>9.8236230000000001E-3</v>
      </c>
      <c r="AL86" s="2">
        <f t="shared" si="19"/>
        <v>15519.151658767772</v>
      </c>
      <c r="AM86" s="2">
        <v>0</v>
      </c>
      <c r="AN86" s="2">
        <f t="shared" si="20"/>
        <v>0</v>
      </c>
      <c r="AO86" s="2" t="e">
        <f ca="1">IF($C86=9,SUM(AN78:AN86),_xludf.NA)</f>
        <v>#NAME?</v>
      </c>
      <c r="AP86" s="2">
        <f t="shared" si="21"/>
        <v>8.8358450000000002E-3</v>
      </c>
      <c r="AQ86" s="2" t="e">
        <f t="shared" si="22"/>
        <v>#DIV/0!</v>
      </c>
      <c r="AR86" s="2">
        <v>0</v>
      </c>
      <c r="AS86" s="2"/>
      <c r="AT86" s="2">
        <v>0</v>
      </c>
      <c r="AU86" s="2">
        <v>0</v>
      </c>
      <c r="AV86" s="2"/>
      <c r="AW86" s="2">
        <v>0</v>
      </c>
      <c r="AX86" s="2">
        <v>0</v>
      </c>
      <c r="AY86" s="2"/>
      <c r="AZ86" s="2">
        <v>0</v>
      </c>
      <c r="BA86" s="2">
        <v>0</v>
      </c>
      <c r="BB86" s="2"/>
      <c r="BC86" s="2">
        <f>BA86-D86</f>
        <v>0</v>
      </c>
      <c r="BD86" s="2">
        <v>0</v>
      </c>
      <c r="BE86" s="2">
        <f>BD86-D86</f>
        <v>0</v>
      </c>
      <c r="BF86" s="2" t="e">
        <f ca="1">IF(C86=9,SUM(BE78:BE86),_xludf.NA)</f>
        <v>#NAME?</v>
      </c>
    </row>
    <row r="87" spans="1:58">
      <c r="A87">
        <v>48</v>
      </c>
      <c r="B87" t="s">
        <v>31</v>
      </c>
      <c r="C87">
        <v>5</v>
      </c>
      <c r="D87">
        <v>0.13</v>
      </c>
      <c r="E87" s="1">
        <v>43106</v>
      </c>
      <c r="F87" s="2">
        <f t="shared" si="0"/>
        <v>7.0000000000000007E-2</v>
      </c>
      <c r="G87" s="2">
        <f t="shared" si="1"/>
        <v>0.53846153846153855</v>
      </c>
      <c r="H87" s="3" t="b">
        <v>0</v>
      </c>
      <c r="I87" s="2">
        <v>1.1800000000000001E-5</v>
      </c>
      <c r="J87" s="2">
        <f t="shared" si="2"/>
        <v>-0.1299882</v>
      </c>
      <c r="K87" s="2" t="e">
        <f ca="1">IF($C87=9,SUM(J79:J87),_xludf.NA)</f>
        <v>#NAME?</v>
      </c>
      <c r="L87" s="2">
        <f t="shared" si="3"/>
        <v>4.0773479999999997E-3</v>
      </c>
      <c r="M87" s="2">
        <f t="shared" si="4"/>
        <v>345.53796610169491</v>
      </c>
      <c r="O87" s="2"/>
      <c r="P87" s="2"/>
      <c r="Q87" s="2"/>
      <c r="R87" s="2"/>
      <c r="S87" s="2">
        <v>9.820670000000001E-4</v>
      </c>
      <c r="T87" s="2">
        <f t="shared" si="23"/>
        <v>-0.129017933</v>
      </c>
      <c r="U87" s="2" t="e">
        <f ca="1">IF($C87=9,SUM(T79:T87),_xludf.NA)</f>
        <v>#NAME?</v>
      </c>
      <c r="V87" s="2">
        <f t="shared" si="24"/>
        <v>4.8966799999999996E-4</v>
      </c>
      <c r="W87" s="2">
        <f t="shared" si="25"/>
        <v>0.49860956533515527</v>
      </c>
      <c r="X87" s="2">
        <v>1.7200000000000001E-5</v>
      </c>
      <c r="Y87" s="2">
        <f t="shared" si="11"/>
        <v>-0.12998280000000001</v>
      </c>
      <c r="Z87" s="2" t="e">
        <f ca="1">IF(C87=9,SUM(Y79:Y87),_xludf.NA)</f>
        <v>#NAME?</v>
      </c>
      <c r="AA87" s="2">
        <f t="shared" si="12"/>
        <v>8.094637E-3</v>
      </c>
      <c r="AB87" s="2">
        <f t="shared" si="13"/>
        <v>470.61843023255813</v>
      </c>
      <c r="AC87" s="2">
        <v>4.4000000000000002E-6</v>
      </c>
      <c r="AD87" s="2">
        <f t="shared" si="14"/>
        <v>-0.12999560000000002</v>
      </c>
      <c r="AE87" s="2" t="e">
        <f ca="1">IF($C87=9,SUM(AD79:AD87),_xludf.NA)</f>
        <v>#NAME?</v>
      </c>
      <c r="AF87" s="2">
        <f t="shared" si="15"/>
        <v>9.4699069999999996E-3</v>
      </c>
      <c r="AG87" s="2">
        <f t="shared" si="16"/>
        <v>2152.2515909090907</v>
      </c>
      <c r="AH87" s="2">
        <v>6.3E-7</v>
      </c>
      <c r="AI87" s="2">
        <f t="shared" si="17"/>
        <v>-0.12999937</v>
      </c>
      <c r="AJ87" s="2" t="e">
        <f ca="1">IF($C87=9,SUM(AI79:AI87),_xludf.NA)</f>
        <v>#NAME?</v>
      </c>
      <c r="AK87" s="2">
        <f t="shared" si="18"/>
        <v>9.6657340000000005E-3</v>
      </c>
      <c r="AL87" s="2">
        <f t="shared" si="19"/>
        <v>15342.434920634922</v>
      </c>
      <c r="AM87" s="2">
        <v>1.03E-7</v>
      </c>
      <c r="AN87" s="2">
        <f t="shared" si="20"/>
        <v>-0.129999897</v>
      </c>
      <c r="AO87" s="2" t="e">
        <f ca="1">IF($C87=9,SUM(AN79:AN87),_xludf.NA)</f>
        <v>#NAME?</v>
      </c>
      <c r="AP87" s="2">
        <f t="shared" si="21"/>
        <v>8.7066900000000013E-3</v>
      </c>
      <c r="AQ87" s="2">
        <f t="shared" si="22"/>
        <v>84530.970873786428</v>
      </c>
      <c r="AR87" s="2">
        <v>0</v>
      </c>
      <c r="AS87" s="2"/>
      <c r="AT87" s="2">
        <v>-0.13</v>
      </c>
      <c r="AU87" s="2">
        <v>0</v>
      </c>
      <c r="AV87" s="2"/>
      <c r="AW87" s="2">
        <v>-0.13</v>
      </c>
      <c r="AX87" s="2">
        <v>0</v>
      </c>
      <c r="AY87" s="2"/>
      <c r="AZ87" s="2">
        <v>-0.13</v>
      </c>
      <c r="BA87" s="2">
        <v>0</v>
      </c>
      <c r="BB87" s="2"/>
      <c r="BC87" s="2">
        <f>BA87-D87</f>
        <v>-0.13</v>
      </c>
      <c r="BD87" s="2">
        <v>0</v>
      </c>
      <c r="BE87" s="2">
        <f>BD87-D87</f>
        <v>-0.13</v>
      </c>
      <c r="BF87" s="2" t="e">
        <f ca="1">IF(C87=9,SUM(BE79:BE87),_xludf.NA)</f>
        <v>#NAME?</v>
      </c>
    </row>
    <row r="88" spans="1:58">
      <c r="A88">
        <v>52</v>
      </c>
      <c r="B88" t="s">
        <v>31</v>
      </c>
      <c r="C88">
        <v>6</v>
      </c>
      <c r="D88">
        <v>0.04</v>
      </c>
      <c r="E88" s="1">
        <v>43106</v>
      </c>
      <c r="F88" s="2">
        <f t="shared" si="0"/>
        <v>0.15</v>
      </c>
      <c r="G88" s="2">
        <f t="shared" si="1"/>
        <v>3.75</v>
      </c>
      <c r="H88" s="3" t="b">
        <v>0</v>
      </c>
      <c r="I88" s="2">
        <v>8.7900000000000005E-6</v>
      </c>
      <c r="J88" s="2">
        <f t="shared" si="2"/>
        <v>-3.9991209999999999E-2</v>
      </c>
      <c r="K88" s="2" t="e">
        <f ca="1">IF($C88=9,SUM(J80:J88),_xludf.NA)</f>
        <v>#NAME?</v>
      </c>
      <c r="L88" s="2">
        <f t="shared" si="3"/>
        <v>4.1257170000000001E-3</v>
      </c>
      <c r="M88" s="2">
        <f t="shared" si="4"/>
        <v>469.36484641638225</v>
      </c>
      <c r="O88" s="2"/>
      <c r="P88" s="2"/>
      <c r="Q88" s="2"/>
      <c r="R88" s="2"/>
      <c r="S88" s="2">
        <v>9.6866300000000003E-4</v>
      </c>
      <c r="T88" s="2">
        <f t="shared" si="23"/>
        <v>-3.9031336999999999E-2</v>
      </c>
      <c r="U88" s="2" t="e">
        <f ca="1">IF($C88=9,SUM(T80:T88),_xludf.NA)</f>
        <v>#NAME?</v>
      </c>
      <c r="V88" s="2">
        <f t="shared" si="24"/>
        <v>3.7520900000000005E-4</v>
      </c>
      <c r="W88" s="2">
        <f t="shared" si="25"/>
        <v>0.38734730241580406</v>
      </c>
      <c r="X88" s="2">
        <v>5.6400000000000002E-6</v>
      </c>
      <c r="Y88" s="2">
        <f t="shared" si="11"/>
        <v>-3.999436E-2</v>
      </c>
      <c r="Z88" s="2" t="e">
        <f ca="1">IF(C88=9,SUM(Y80:Y88),_xludf.NA)</f>
        <v>#NAME?</v>
      </c>
      <c r="AA88" s="2">
        <f t="shared" si="12"/>
        <v>8.1017429999999998E-3</v>
      </c>
      <c r="AB88" s="2">
        <f t="shared" si="13"/>
        <v>1436.4792553191489</v>
      </c>
      <c r="AC88" s="2">
        <v>3.1499999999999999E-6</v>
      </c>
      <c r="AD88" s="2">
        <f t="shared" si="14"/>
        <v>-3.999685E-2</v>
      </c>
      <c r="AE88" s="2" t="e">
        <f ca="1">IF($C88=9,SUM(AD80:AD88),_xludf.NA)</f>
        <v>#NAME?</v>
      </c>
      <c r="AF88" s="2">
        <f t="shared" si="15"/>
        <v>9.448194E-3</v>
      </c>
      <c r="AG88" s="2">
        <f t="shared" si="16"/>
        <v>2999.4266666666667</v>
      </c>
      <c r="AH88" s="2">
        <v>3.2599999999999998E-7</v>
      </c>
      <c r="AI88" s="2">
        <f t="shared" si="17"/>
        <v>-3.9999673999999999E-2</v>
      </c>
      <c r="AJ88" s="2" t="e">
        <f ca="1">IF($C88=9,SUM(AI80:AI88),_xludf.NA)</f>
        <v>#NAME?</v>
      </c>
      <c r="AK88" s="2">
        <f t="shared" si="18"/>
        <v>9.6568130000000002E-3</v>
      </c>
      <c r="AL88" s="2">
        <f t="shared" si="19"/>
        <v>29622.12576687117</v>
      </c>
      <c r="AM88" s="2">
        <v>0</v>
      </c>
      <c r="AN88" s="2">
        <f t="shared" si="20"/>
        <v>-0.04</v>
      </c>
      <c r="AO88" s="2" t="e">
        <f ca="1">IF($C88=9,SUM(AN80:AN88),_xludf.NA)</f>
        <v>#NAME?</v>
      </c>
      <c r="AP88" s="2">
        <f t="shared" si="21"/>
        <v>8.7133009999999997E-3</v>
      </c>
      <c r="AQ88" s="2" t="e">
        <f t="shared" si="22"/>
        <v>#DIV/0!</v>
      </c>
      <c r="AR88" s="2">
        <v>0</v>
      </c>
      <c r="AS88" s="2"/>
      <c r="AT88" s="2">
        <v>-0.04</v>
      </c>
      <c r="AU88" s="2">
        <v>0</v>
      </c>
      <c r="AV88" s="2"/>
      <c r="AW88" s="2">
        <v>-0.04</v>
      </c>
      <c r="AX88" s="2">
        <v>0</v>
      </c>
      <c r="AY88" s="2"/>
      <c r="AZ88" s="2">
        <v>-0.04</v>
      </c>
      <c r="BA88" s="2">
        <v>0</v>
      </c>
      <c r="BB88" s="2"/>
      <c r="BC88" s="2">
        <f>BA88-D88</f>
        <v>-0.04</v>
      </c>
      <c r="BD88" s="2">
        <v>0</v>
      </c>
      <c r="BE88" s="2">
        <f>BD88-D88</f>
        <v>-0.04</v>
      </c>
      <c r="BF88" s="2" t="e">
        <f ca="1">IF(C88=9,SUM(BE80:BE88),_xludf.NA)</f>
        <v>#NAME?</v>
      </c>
    </row>
    <row r="89" spans="1:58">
      <c r="A89">
        <v>46</v>
      </c>
      <c r="B89" t="s">
        <v>31</v>
      </c>
      <c r="C89">
        <v>7</v>
      </c>
      <c r="D89">
        <v>0.21</v>
      </c>
      <c r="E89" s="1">
        <v>43106</v>
      </c>
      <c r="F89" s="2">
        <f t="shared" si="0"/>
        <v>5.0000000000000017E-2</v>
      </c>
      <c r="G89" s="2">
        <f t="shared" si="1"/>
        <v>0.23809523809523819</v>
      </c>
      <c r="H89" s="3" t="b">
        <v>0</v>
      </c>
      <c r="I89" s="2">
        <v>5.93E-6</v>
      </c>
      <c r="J89" s="2">
        <f t="shared" si="2"/>
        <v>-0.20999407</v>
      </c>
      <c r="K89" s="2" t="e">
        <f ca="1">IF($C89=9,SUM(J81:J89),_xludf.NA)</f>
        <v>#NAME?</v>
      </c>
      <c r="L89" s="2">
        <f t="shared" si="3"/>
        <v>4.0835059999999998E-3</v>
      </c>
      <c r="M89" s="2">
        <f t="shared" si="4"/>
        <v>688.61821247892067</v>
      </c>
      <c r="O89" s="2"/>
      <c r="P89" s="2"/>
      <c r="Q89" s="2"/>
      <c r="R89" s="2"/>
      <c r="S89" s="2">
        <v>9.6366400000000004E-4</v>
      </c>
      <c r="T89" s="2">
        <f t="shared" si="23"/>
        <v>-0.20903633599999999</v>
      </c>
      <c r="U89" s="2" t="e">
        <f ca="1">IF($C89=9,SUM(T81:T89),_xludf.NA)</f>
        <v>#NAME?</v>
      </c>
      <c r="V89" s="2">
        <f t="shared" si="24"/>
        <v>4.3780999999999996E-4</v>
      </c>
      <c r="W89" s="2">
        <f t="shared" si="25"/>
        <v>0.45431810257517136</v>
      </c>
      <c r="X89" s="2">
        <v>1.9400000000000001E-6</v>
      </c>
      <c r="Y89" s="2">
        <f t="shared" si="11"/>
        <v>-0.20999805999999999</v>
      </c>
      <c r="Z89" s="2" t="e">
        <f ca="1">IF(C89=9,SUM(Y81:Y89),_xludf.NA)</f>
        <v>#NAME?</v>
      </c>
      <c r="AA89" s="2">
        <f t="shared" si="12"/>
        <v>8.0430959999999996E-3</v>
      </c>
      <c r="AB89" s="2">
        <f t="shared" si="13"/>
        <v>4145.925773195876</v>
      </c>
      <c r="AC89" s="2">
        <v>2.6599999999999999E-6</v>
      </c>
      <c r="AD89" s="2">
        <f t="shared" si="14"/>
        <v>-0.20999734</v>
      </c>
      <c r="AE89" s="2" t="e">
        <f ca="1">IF($C89=9,SUM(AD81:AD89),_xludf.NA)</f>
        <v>#NAME?</v>
      </c>
      <c r="AF89" s="2">
        <f t="shared" si="15"/>
        <v>9.325433000000001E-3</v>
      </c>
      <c r="AG89" s="2">
        <f t="shared" si="16"/>
        <v>3505.8018796992487</v>
      </c>
      <c r="AH89" s="2">
        <v>6.06E-7</v>
      </c>
      <c r="AI89" s="2">
        <f t="shared" si="17"/>
        <v>-0.20999939400000001</v>
      </c>
      <c r="AJ89" s="2" t="e">
        <f ca="1">IF($C89=9,SUM(AI81:AI89),_xludf.NA)</f>
        <v>#NAME?</v>
      </c>
      <c r="AK89" s="2">
        <f t="shared" si="18"/>
        <v>9.5018020000000002E-3</v>
      </c>
      <c r="AL89" s="2">
        <f t="shared" si="19"/>
        <v>15679.541254125414</v>
      </c>
      <c r="AM89" s="2">
        <v>0</v>
      </c>
      <c r="AN89" s="2">
        <f t="shared" si="20"/>
        <v>-0.21</v>
      </c>
      <c r="AO89" s="2" t="e">
        <f ca="1">IF($C89=9,SUM(AN81:AN89),_xludf.NA)</f>
        <v>#NAME?</v>
      </c>
      <c r="AP89" s="2">
        <f t="shared" si="21"/>
        <v>8.6742130000000001E-3</v>
      </c>
      <c r="AQ89" s="2" t="e">
        <f t="shared" si="22"/>
        <v>#DIV/0!</v>
      </c>
      <c r="AR89" s="2">
        <v>0</v>
      </c>
      <c r="AS89" s="2"/>
      <c r="AT89" s="2">
        <v>-0.21</v>
      </c>
      <c r="AU89" s="2">
        <v>0</v>
      </c>
      <c r="AV89" s="2"/>
      <c r="AW89" s="2">
        <v>-0.21</v>
      </c>
      <c r="AX89" s="2">
        <v>0</v>
      </c>
      <c r="AY89" s="2"/>
      <c r="AZ89" s="2">
        <v>-0.21</v>
      </c>
      <c r="BA89" s="2">
        <v>0</v>
      </c>
      <c r="BB89" s="2"/>
      <c r="BC89" s="2">
        <f>BA89-D89</f>
        <v>-0.21</v>
      </c>
      <c r="BD89" s="2">
        <v>1.2100000000000001E-7</v>
      </c>
      <c r="BE89" s="2">
        <f>BD89-D89</f>
        <v>-0.209999879</v>
      </c>
      <c r="BF89" s="2" t="e">
        <f ca="1">IF(C89=9,SUM(BE81:BE89),_xludf.NA)</f>
        <v>#NAME?</v>
      </c>
    </row>
    <row r="90" spans="1:58">
      <c r="A90">
        <v>45</v>
      </c>
      <c r="B90" t="s">
        <v>31</v>
      </c>
      <c r="C90">
        <v>8</v>
      </c>
      <c r="D90">
        <v>0.04</v>
      </c>
      <c r="E90" s="1">
        <v>43106</v>
      </c>
      <c r="F90" s="2">
        <f t="shared" si="0"/>
        <v>0</v>
      </c>
      <c r="G90" s="2">
        <f t="shared" si="1"/>
        <v>0</v>
      </c>
      <c r="H90" s="3" t="b">
        <v>0</v>
      </c>
      <c r="I90" s="2">
        <v>2.8200000000000001E-6</v>
      </c>
      <c r="J90" s="2">
        <f t="shared" si="2"/>
        <v>-3.999718E-2</v>
      </c>
      <c r="K90" s="2" t="e">
        <f ca="1">IF($C90=9,SUM(J82:J90),_xludf.NA)</f>
        <v>#NAME?</v>
      </c>
      <c r="L90" s="2">
        <f t="shared" si="3"/>
        <v>3.839767E-3</v>
      </c>
      <c r="M90" s="2">
        <f t="shared" si="4"/>
        <v>1361.6195035460992</v>
      </c>
      <c r="O90" s="2"/>
      <c r="P90" s="2"/>
      <c r="Q90" s="2"/>
      <c r="R90" s="2"/>
      <c r="S90" s="2">
        <v>9.4491900000000001E-4</v>
      </c>
      <c r="T90" s="2">
        <f t="shared" si="23"/>
        <v>-3.9055080999999998E-2</v>
      </c>
      <c r="U90" s="2" t="e">
        <f ca="1">IF($C90=9,SUM(T82:T90),_xludf.NA)</f>
        <v>#NAME?</v>
      </c>
      <c r="V90" s="2">
        <f t="shared" si="24"/>
        <v>2.6657299999999998E-4</v>
      </c>
      <c r="W90" s="2">
        <f t="shared" si="25"/>
        <v>0.28211201171740646</v>
      </c>
      <c r="X90" s="2">
        <v>3.1199999999999999E-7</v>
      </c>
      <c r="Y90" s="2">
        <f t="shared" si="11"/>
        <v>-3.9999687999999999E-2</v>
      </c>
      <c r="Z90" s="2" t="e">
        <f ca="1">IF(C90=9,SUM(Y82:Y90),_xludf.NA)</f>
        <v>#NAME?</v>
      </c>
      <c r="AA90" s="2">
        <f t="shared" si="12"/>
        <v>7.5457710000000006E-3</v>
      </c>
      <c r="AB90" s="2">
        <f t="shared" si="13"/>
        <v>24185.163461538465</v>
      </c>
      <c r="AC90" s="2">
        <v>1.3599999999999999E-6</v>
      </c>
      <c r="AD90" s="2">
        <f t="shared" si="14"/>
        <v>-3.9998640000000002E-2</v>
      </c>
      <c r="AE90" s="2" t="e">
        <f ca="1">IF($C90=9,SUM(AD82:AD90),_xludf.NA)</f>
        <v>#NAME?</v>
      </c>
      <c r="AF90" s="2">
        <f t="shared" si="15"/>
        <v>8.8524139999999994E-3</v>
      </c>
      <c r="AG90" s="2">
        <f t="shared" si="16"/>
        <v>6509.1279411764708</v>
      </c>
      <c r="AH90" s="2">
        <v>1.05E-7</v>
      </c>
      <c r="AI90" s="2">
        <f t="shared" si="17"/>
        <v>-3.9999895000000001E-2</v>
      </c>
      <c r="AJ90" s="2" t="e">
        <f ca="1">IF($C90=9,SUM(AI82:AI90),_xludf.NA)</f>
        <v>#NAME?</v>
      </c>
      <c r="AK90" s="2">
        <f t="shared" si="18"/>
        <v>9.0508369999999991E-3</v>
      </c>
      <c r="AL90" s="2">
        <f t="shared" si="19"/>
        <v>86198.447619047613</v>
      </c>
      <c r="AM90" s="2">
        <v>0</v>
      </c>
      <c r="AN90" s="2">
        <f t="shared" si="20"/>
        <v>-0.04</v>
      </c>
      <c r="AO90" s="2" t="e">
        <f ca="1">IF($C90=9,SUM(AN82:AN90),_xludf.NA)</f>
        <v>#NAME?</v>
      </c>
      <c r="AP90" s="2">
        <f t="shared" si="21"/>
        <v>8.1734689999999992E-3</v>
      </c>
      <c r="AQ90" s="2" t="e">
        <f t="shared" si="22"/>
        <v>#DIV/0!</v>
      </c>
      <c r="AR90" s="2">
        <v>0</v>
      </c>
      <c r="AS90" s="2"/>
      <c r="AT90" s="2">
        <v>-0.04</v>
      </c>
      <c r="AU90" s="2">
        <v>0</v>
      </c>
      <c r="AV90" s="2"/>
      <c r="AW90" s="2">
        <v>-0.04</v>
      </c>
      <c r="AX90" s="2">
        <v>0</v>
      </c>
      <c r="AY90" s="2"/>
      <c r="AZ90" s="2">
        <v>-0.04</v>
      </c>
      <c r="BA90" s="2">
        <v>0</v>
      </c>
      <c r="BB90" s="2"/>
      <c r="BC90" s="2">
        <f>BA90-D90</f>
        <v>-0.04</v>
      </c>
      <c r="BD90" s="2">
        <v>0</v>
      </c>
      <c r="BE90" s="2">
        <f>BD90-D90</f>
        <v>-0.04</v>
      </c>
      <c r="BF90" s="2" t="e">
        <f ca="1">IF(C90=9,SUM(BE82:BE90),_xludf.NA)</f>
        <v>#NAME?</v>
      </c>
    </row>
    <row r="91" spans="1:58">
      <c r="A91">
        <v>50</v>
      </c>
      <c r="B91" t="s">
        <v>31</v>
      </c>
      <c r="C91">
        <v>9</v>
      </c>
      <c r="D91">
        <v>0.03</v>
      </c>
      <c r="E91" s="1">
        <v>43106</v>
      </c>
      <c r="F91" s="2">
        <f t="shared" si="0"/>
        <v>4.0000000000000008E-2</v>
      </c>
      <c r="G91" s="2">
        <f t="shared" si="1"/>
        <v>1.3333333333333337</v>
      </c>
      <c r="H91" s="3" t="b">
        <v>0</v>
      </c>
      <c r="I91" s="2">
        <v>2.8700000000000001E-6</v>
      </c>
      <c r="J91" s="2">
        <f t="shared" si="2"/>
        <v>-2.999713E-2</v>
      </c>
      <c r="K91" s="2">
        <f>IF($C91=9,SUM(J83:J91),_xludf.NA)</f>
        <v>-0.79989739000000015</v>
      </c>
      <c r="L91" s="2">
        <f t="shared" si="3"/>
        <v>3.8405140000000002E-3</v>
      </c>
      <c r="M91" s="2">
        <f t="shared" si="4"/>
        <v>1338.1581881533102</v>
      </c>
      <c r="O91" s="2"/>
      <c r="P91" s="2"/>
      <c r="Q91" s="2"/>
      <c r="R91" s="2"/>
      <c r="S91" s="2">
        <v>8.83214E-4</v>
      </c>
      <c r="T91" s="2">
        <f t="shared" si="23"/>
        <v>-2.9116785999999999E-2</v>
      </c>
      <c r="U91" s="2">
        <f>IF($C91=9,SUM(T83:T91),_xludf.NA)</f>
        <v>-0.79128487500000011</v>
      </c>
      <c r="V91" s="2">
        <f t="shared" si="24"/>
        <v>2.0262100000000005E-4</v>
      </c>
      <c r="W91" s="2">
        <f t="shared" si="25"/>
        <v>0.22941325658334225</v>
      </c>
      <c r="X91" s="2">
        <v>6.4000000000000001E-7</v>
      </c>
      <c r="Y91" s="2">
        <f t="shared" si="11"/>
        <v>-2.9999359999999999E-2</v>
      </c>
      <c r="Z91" s="2">
        <f>IF(C91=9,SUM(Y83:Y91),_xludf.NA)</f>
        <v>-0.79991166800000002</v>
      </c>
      <c r="AA91" s="2">
        <f t="shared" si="12"/>
        <v>7.4124180000000005E-3</v>
      </c>
      <c r="AB91" s="2">
        <f t="shared" si="13"/>
        <v>11581.903125000001</v>
      </c>
      <c r="AC91" s="2">
        <v>1.5999999999999999E-6</v>
      </c>
      <c r="AD91" s="2">
        <f t="shared" si="14"/>
        <v>-2.9998399999999998E-2</v>
      </c>
      <c r="AE91" s="2">
        <f>IF($C91=9,SUM(AD83:AD91),_xludf.NA)</f>
        <v>-0.79996248999999997</v>
      </c>
      <c r="AF91" s="2">
        <f t="shared" si="15"/>
        <v>8.7684910000000015E-3</v>
      </c>
      <c r="AG91" s="2">
        <f t="shared" si="16"/>
        <v>5480.3068750000011</v>
      </c>
      <c r="AH91" s="2">
        <v>3.1899999999999998E-7</v>
      </c>
      <c r="AI91" s="2">
        <f t="shared" si="17"/>
        <v>-2.9999681E-2</v>
      </c>
      <c r="AJ91" s="2">
        <f>IF($C91=9,SUM(AI83:AI91),_xludf.NA)</f>
        <v>-0.79999554600000011</v>
      </c>
      <c r="AK91" s="2">
        <f t="shared" si="18"/>
        <v>8.9618349999999996E-3</v>
      </c>
      <c r="AL91" s="2">
        <f t="shared" si="19"/>
        <v>28093.526645768026</v>
      </c>
      <c r="AM91" s="2">
        <v>0</v>
      </c>
      <c r="AN91" s="2">
        <f t="shared" si="20"/>
        <v>-0.03</v>
      </c>
      <c r="AO91" s="2">
        <f>IF($C91=9,SUM(AN83:AN91),_xludf.NA)</f>
        <v>-0.79999977800000011</v>
      </c>
      <c r="AP91" s="2">
        <f t="shared" si="21"/>
        <v>8.0377950000000004E-3</v>
      </c>
      <c r="AQ91" s="2" t="e">
        <f t="shared" si="22"/>
        <v>#DIV/0!</v>
      </c>
      <c r="AR91" s="2">
        <v>0</v>
      </c>
      <c r="AS91" s="2"/>
      <c r="AT91" s="2">
        <v>-0.03</v>
      </c>
      <c r="AU91" s="2">
        <v>0</v>
      </c>
      <c r="AV91" s="2"/>
      <c r="AW91" s="2">
        <v>-0.03</v>
      </c>
      <c r="AX91" s="2">
        <v>0</v>
      </c>
      <c r="AY91" s="2"/>
      <c r="AZ91" s="2">
        <v>-0.03</v>
      </c>
      <c r="BA91" s="2">
        <v>0</v>
      </c>
      <c r="BB91" s="2"/>
      <c r="BC91" s="2">
        <f>BA91-D91</f>
        <v>-0.03</v>
      </c>
      <c r="BD91" s="2">
        <v>0</v>
      </c>
      <c r="BE91" s="2">
        <f>BD91-D91</f>
        <v>-0.03</v>
      </c>
      <c r="BF91" s="2">
        <f>IF(C91=9,SUM(BE83:BE91),_xludf.NA)</f>
        <v>-0.79999987900000002</v>
      </c>
    </row>
    <row r="92" spans="1:58">
      <c r="A92">
        <v>62</v>
      </c>
      <c r="B92" t="s">
        <v>31</v>
      </c>
      <c r="C92">
        <v>1</v>
      </c>
      <c r="D92">
        <v>0.3</v>
      </c>
      <c r="E92" s="1">
        <v>43107</v>
      </c>
      <c r="F92" s="2">
        <f t="shared" si="0"/>
        <v>0.53</v>
      </c>
      <c r="G92" s="2">
        <f t="shared" si="1"/>
        <v>1.7666666666666668</v>
      </c>
      <c r="H92" s="3" t="b">
        <v>0</v>
      </c>
      <c r="I92" s="2">
        <v>4.3472900000000002E-3</v>
      </c>
      <c r="J92" s="2">
        <f t="shared" si="2"/>
        <v>-0.29565270999999999</v>
      </c>
      <c r="K92" s="2" t="e">
        <f ca="1">IF($C92=9,SUM(J84:J92),_xludf.NA)</f>
        <v>#NAME?</v>
      </c>
      <c r="L92" s="2">
        <f t="shared" si="3"/>
        <v>1.4988972E-2</v>
      </c>
      <c r="M92" s="2">
        <f t="shared" si="4"/>
        <v>3.4478886846748202</v>
      </c>
      <c r="O92" s="2"/>
      <c r="P92" s="2"/>
      <c r="Q92" s="2"/>
      <c r="R92" s="2"/>
      <c r="S92" s="2">
        <v>1.2488359999999999E-3</v>
      </c>
      <c r="T92" s="2">
        <f t="shared" si="23"/>
        <v>-0.29875116400000001</v>
      </c>
      <c r="U92" s="2" t="e">
        <f ca="1">IF($C92=9,SUM(T84:T92),_xludf.NA)</f>
        <v>#NAME?</v>
      </c>
      <c r="V92" s="2">
        <f t="shared" si="24"/>
        <v>2.1745549999999999E-2</v>
      </c>
      <c r="W92" s="2">
        <f t="shared" si="25"/>
        <v>17.41265466402314</v>
      </c>
      <c r="X92" s="2">
        <v>8.4402149999999992E-3</v>
      </c>
      <c r="Y92" s="2">
        <f t="shared" si="11"/>
        <v>-0.29155978500000002</v>
      </c>
      <c r="Z92" s="2" t="e">
        <f ca="1">IF(C92=9,SUM(Y84:Y92),_xludf.NA)</f>
        <v>#NAME?</v>
      </c>
      <c r="AA92" s="2">
        <f t="shared" si="12"/>
        <v>3.8093731999999998E-2</v>
      </c>
      <c r="AB92" s="2">
        <f t="shared" si="13"/>
        <v>4.5133603824073205</v>
      </c>
      <c r="AC92" s="2">
        <v>9.9512309999999996E-3</v>
      </c>
      <c r="AD92" s="2">
        <f t="shared" si="14"/>
        <v>-0.29004876899999998</v>
      </c>
      <c r="AE92" s="2" t="e">
        <f ca="1">IF($C92=9,SUM(AD84:AD92),_xludf.NA)</f>
        <v>#NAME?</v>
      </c>
      <c r="AF92" s="2"/>
      <c r="AG92" s="2"/>
      <c r="AH92" s="2">
        <v>1.004558E-2</v>
      </c>
      <c r="AI92" s="2">
        <f t="shared" si="17"/>
        <v>-0.28995441999999999</v>
      </c>
      <c r="AJ92" s="2" t="e">
        <f ca="1">IF($C92=9,SUM(AI84:AI92),_xludf.NA)</f>
        <v>#NAME?</v>
      </c>
      <c r="AK92" s="2"/>
      <c r="AL92" s="2"/>
      <c r="AM92" s="2">
        <v>9.1591429999999998E-3</v>
      </c>
      <c r="AN92" s="2">
        <f t="shared" si="20"/>
        <v>-0.29084085700000001</v>
      </c>
      <c r="AO92" s="2" t="e">
        <f ca="1">IF($C92=9,SUM(AN84:AN92),_xludf.NA)</f>
        <v>#NAME?</v>
      </c>
      <c r="AP92" s="2">
        <f t="shared" si="21"/>
        <v>3.7888351000000001E-2</v>
      </c>
      <c r="AQ92" s="2">
        <f t="shared" si="22"/>
        <v>4.1366698827608657</v>
      </c>
      <c r="AR92" s="2">
        <v>0.02</v>
      </c>
      <c r="AS92" s="2"/>
      <c r="AT92" s="2">
        <v>-0.28000000000000003</v>
      </c>
      <c r="AU92" s="2">
        <v>0.02</v>
      </c>
      <c r="AV92" s="2"/>
      <c r="AW92" s="2">
        <v>-0.28000000000000003</v>
      </c>
      <c r="AX92" s="2">
        <v>0.03</v>
      </c>
      <c r="AY92" s="2"/>
      <c r="AZ92" s="2">
        <v>-0.27</v>
      </c>
      <c r="BA92" s="2">
        <v>0.03</v>
      </c>
      <c r="BB92" s="2"/>
      <c r="BC92" s="2">
        <f>BA92-D92</f>
        <v>-0.27</v>
      </c>
      <c r="BD92" s="2">
        <v>3.3742911E-2</v>
      </c>
      <c r="BE92" s="2">
        <f>BD92-D92</f>
        <v>-0.266257089</v>
      </c>
      <c r="BF92" s="2" t="e">
        <f ca="1">IF(C92=9,SUM(BE84:BE92),_xludf.NA)</f>
        <v>#NAME?</v>
      </c>
    </row>
    <row r="93" spans="1:58">
      <c r="A93">
        <v>60</v>
      </c>
      <c r="B93" t="s">
        <v>31</v>
      </c>
      <c r="C93">
        <v>2</v>
      </c>
      <c r="D93">
        <v>0.1</v>
      </c>
      <c r="E93" s="1">
        <v>43107</v>
      </c>
      <c r="F93" s="2">
        <f t="shared" si="0"/>
        <v>0.13999999999999999</v>
      </c>
      <c r="G93" s="2">
        <f t="shared" si="1"/>
        <v>1.3999999999999997</v>
      </c>
      <c r="H93" s="3" t="b">
        <v>0</v>
      </c>
      <c r="I93" s="2">
        <v>4.3813649999999999E-3</v>
      </c>
      <c r="J93" s="2">
        <f t="shared" si="2"/>
        <v>-9.5618635000000007E-2</v>
      </c>
      <c r="K93" s="2" t="e">
        <f ca="1">IF($C93=9,SUM(J85:J93),_xludf.NA)</f>
        <v>#NAME?</v>
      </c>
      <c r="L93" s="2">
        <f t="shared" si="3"/>
        <v>1.5894731000000002E-2</v>
      </c>
      <c r="M93" s="2">
        <f t="shared" si="4"/>
        <v>3.6278034356872806</v>
      </c>
      <c r="O93" s="2"/>
      <c r="P93" s="2"/>
      <c r="Q93" s="2"/>
      <c r="R93" s="2"/>
      <c r="S93" s="2">
        <v>1.5478989999999999E-3</v>
      </c>
      <c r="T93" s="2">
        <f t="shared" si="23"/>
        <v>-9.8452101E-2</v>
      </c>
      <c r="U93" s="2" t="e">
        <f ca="1">IF($C93=9,SUM(T85:T93),_xludf.NA)</f>
        <v>#NAME?</v>
      </c>
      <c r="V93" s="2">
        <f t="shared" si="24"/>
        <v>2.2139149E-2</v>
      </c>
      <c r="W93" s="2">
        <f t="shared" si="25"/>
        <v>14.302709026880954</v>
      </c>
      <c r="X93" s="2">
        <v>8.5433690000000003E-3</v>
      </c>
      <c r="Y93" s="2">
        <f t="shared" si="11"/>
        <v>-9.145663100000001E-2</v>
      </c>
      <c r="Z93" s="2" t="e">
        <f ca="1">IF(C93=9,SUM(Y85:Y93),_xludf.NA)</f>
        <v>#NAME?</v>
      </c>
      <c r="AA93" s="2">
        <f t="shared" si="12"/>
        <v>4.0122555999999997E-2</v>
      </c>
      <c r="AB93" s="2">
        <f t="shared" si="13"/>
        <v>4.6963388798962091</v>
      </c>
      <c r="AC93" s="2">
        <v>1.0125578E-2</v>
      </c>
      <c r="AD93" s="2">
        <f t="shared" si="14"/>
        <v>-8.9874422000000009E-2</v>
      </c>
      <c r="AE93" s="2" t="e">
        <f ca="1">IF($C93=9,SUM(AD85:AD93),_xludf.NA)</f>
        <v>#NAME?</v>
      </c>
      <c r="AF93" s="2"/>
      <c r="AG93" s="2"/>
      <c r="AH93" s="2">
        <v>1.0180675E-2</v>
      </c>
      <c r="AI93" s="2">
        <f t="shared" si="17"/>
        <v>-8.9819325000000005E-2</v>
      </c>
      <c r="AJ93" s="2" t="e">
        <f ca="1">IF($C93=9,SUM(AI85:AI93),_xludf.NA)</f>
        <v>#NAME?</v>
      </c>
      <c r="AK93" s="2"/>
      <c r="AL93" s="2"/>
      <c r="AM93" s="2">
        <v>9.3516109999999993E-3</v>
      </c>
      <c r="AN93" s="2">
        <f t="shared" si="20"/>
        <v>-9.064838900000001E-2</v>
      </c>
      <c r="AO93" s="2" t="e">
        <f ca="1">IF($C93=9,SUM(AN85:AN93),_xludf.NA)</f>
        <v>#NAME?</v>
      </c>
      <c r="AP93" s="2">
        <f t="shared" si="21"/>
        <v>4.0201255000000005E-2</v>
      </c>
      <c r="AQ93" s="2">
        <f t="shared" si="22"/>
        <v>4.2988587741727073</v>
      </c>
      <c r="AR93" s="2">
        <v>0.02</v>
      </c>
      <c r="AS93" s="2"/>
      <c r="AT93" s="2">
        <v>-0.08</v>
      </c>
      <c r="AU93" s="2">
        <v>0.02</v>
      </c>
      <c r="AV93" s="2"/>
      <c r="AW93" s="2">
        <v>-0.08</v>
      </c>
      <c r="AX93" s="2">
        <v>0.03</v>
      </c>
      <c r="AY93" s="2"/>
      <c r="AZ93" s="2">
        <v>-7.0000000000000007E-2</v>
      </c>
      <c r="BA93" s="2">
        <v>0.03</v>
      </c>
      <c r="BB93" s="2"/>
      <c r="BC93" s="2">
        <f>BA93-D93</f>
        <v>-7.0000000000000007E-2</v>
      </c>
      <c r="BD93" s="2">
        <v>3.4501460999999997E-2</v>
      </c>
      <c r="BE93" s="2">
        <f>BD93-D93</f>
        <v>-6.5498539000000008E-2</v>
      </c>
      <c r="BF93" s="2" t="e">
        <f ca="1">IF(C93=9,SUM(BE85:BE93),_xludf.NA)</f>
        <v>#NAME?</v>
      </c>
    </row>
    <row r="94" spans="1:58">
      <c r="A94">
        <v>56</v>
      </c>
      <c r="B94" t="s">
        <v>31</v>
      </c>
      <c r="C94">
        <v>3</v>
      </c>
      <c r="D94">
        <v>0.12</v>
      </c>
      <c r="E94" s="1">
        <v>43107</v>
      </c>
      <c r="F94" s="2">
        <f t="shared" si="0"/>
        <v>4.0000000000000008E-2</v>
      </c>
      <c r="G94" s="2">
        <f t="shared" si="1"/>
        <v>0.33333333333333343</v>
      </c>
      <c r="H94" s="3" t="b">
        <v>0</v>
      </c>
      <c r="I94" s="2">
        <v>4.3142670000000001E-3</v>
      </c>
      <c r="J94" s="2">
        <f t="shared" si="2"/>
        <v>-0.115685733</v>
      </c>
      <c r="K94" s="2" t="e">
        <f ca="1">IF($C94=9,SUM(J86:J94),_xludf.NA)</f>
        <v>#NAME?</v>
      </c>
      <c r="L94" s="2">
        <f t="shared" si="3"/>
        <v>1.5469998999999998E-2</v>
      </c>
      <c r="M94" s="2">
        <f t="shared" si="4"/>
        <v>3.5857769118137561</v>
      </c>
      <c r="O94" s="2"/>
      <c r="P94" s="2"/>
      <c r="Q94" s="2"/>
      <c r="R94" s="2"/>
      <c r="S94" s="2">
        <v>1.42735E-3</v>
      </c>
      <c r="T94" s="2">
        <f t="shared" si="23"/>
        <v>-0.11857265</v>
      </c>
      <c r="U94" s="2" t="e">
        <f ca="1">IF($C94=9,SUM(T86:T94),_xludf.NA)</f>
        <v>#NAME?</v>
      </c>
      <c r="V94" s="2">
        <f t="shared" si="24"/>
        <v>2.1696160999999999E-2</v>
      </c>
      <c r="W94" s="2">
        <f t="shared" si="25"/>
        <v>15.200308964164361</v>
      </c>
      <c r="X94" s="2">
        <v>8.4254959999999993E-3</v>
      </c>
      <c r="Y94" s="2">
        <f t="shared" si="11"/>
        <v>-0.11157450399999999</v>
      </c>
      <c r="Z94" s="2" t="e">
        <f ca="1">IF(C94=9,SUM(Y86:Y94),_xludf.NA)</f>
        <v>#NAME?</v>
      </c>
      <c r="AA94" s="2">
        <f t="shared" si="12"/>
        <v>3.8732715000000001E-2</v>
      </c>
      <c r="AB94" s="2">
        <f t="shared" si="13"/>
        <v>4.5970842547429855</v>
      </c>
      <c r="AC94" s="2">
        <v>9.9664290000000006E-3</v>
      </c>
      <c r="AD94" s="2">
        <f t="shared" si="14"/>
        <v>-0.110033571</v>
      </c>
      <c r="AE94" s="2" t="e">
        <f ca="1">IF($C94=9,SUM(AD86:AD94),_xludf.NA)</f>
        <v>#NAME?</v>
      </c>
      <c r="AF94" s="2"/>
      <c r="AG94" s="2"/>
      <c r="AH94" s="2">
        <v>1.0081417000000001E-2</v>
      </c>
      <c r="AI94" s="2">
        <f t="shared" si="17"/>
        <v>-0.109918583</v>
      </c>
      <c r="AJ94" s="2" t="e">
        <f ca="1">IF($C94=9,SUM(AI86:AI94),_xludf.NA)</f>
        <v>#NAME?</v>
      </c>
      <c r="AK94" s="2"/>
      <c r="AL94" s="2"/>
      <c r="AM94" s="2">
        <v>9.1245059999999992E-3</v>
      </c>
      <c r="AN94" s="2">
        <f t="shared" si="20"/>
        <v>-0.11087549399999999</v>
      </c>
      <c r="AO94" s="2" t="e">
        <f ca="1">IF($C94=9,SUM(AN86:AN94),_xludf.NA)</f>
        <v>#NAME?</v>
      </c>
      <c r="AP94" s="2">
        <f t="shared" si="21"/>
        <v>3.8697761000000004E-2</v>
      </c>
      <c r="AQ94" s="2">
        <f t="shared" si="22"/>
        <v>4.2410801198442973</v>
      </c>
      <c r="AR94" s="2">
        <v>0.02</v>
      </c>
      <c r="AS94" s="2"/>
      <c r="AT94" s="2">
        <v>-0.1</v>
      </c>
      <c r="AU94" s="2">
        <v>0.02</v>
      </c>
      <c r="AV94" s="2"/>
      <c r="AW94" s="2">
        <v>-0.1</v>
      </c>
      <c r="AX94" s="2">
        <v>0.03</v>
      </c>
      <c r="AY94" s="2"/>
      <c r="AZ94" s="2">
        <v>-0.09</v>
      </c>
      <c r="BA94" s="2">
        <v>0.03</v>
      </c>
      <c r="BB94" s="2"/>
      <c r="BC94" s="2">
        <f>BA94-D94</f>
        <v>-0.09</v>
      </c>
      <c r="BD94" s="2">
        <v>3.3908658000000001E-2</v>
      </c>
      <c r="BE94" s="2">
        <f>BD94-D94</f>
        <v>-8.6091341999999987E-2</v>
      </c>
      <c r="BF94" s="2" t="e">
        <f ca="1">IF(C94=9,SUM(BE86:BE94),_xludf.NA)</f>
        <v>#NAME?</v>
      </c>
    </row>
    <row r="95" spans="1:58">
      <c r="A95">
        <v>58</v>
      </c>
      <c r="B95" t="s">
        <v>31</v>
      </c>
      <c r="C95">
        <v>4</v>
      </c>
      <c r="D95">
        <v>0.1</v>
      </c>
      <c r="E95" s="1">
        <v>43107</v>
      </c>
      <c r="F95" s="2">
        <f t="shared" si="0"/>
        <v>0.67</v>
      </c>
      <c r="G95" s="2">
        <f t="shared" si="1"/>
        <v>6.7</v>
      </c>
      <c r="H95" s="3" t="b">
        <v>0</v>
      </c>
      <c r="I95" s="2">
        <v>4.215295E-3</v>
      </c>
      <c r="J95" s="2">
        <f t="shared" si="2"/>
        <v>-9.5784705000000012E-2</v>
      </c>
      <c r="K95" s="2" t="e">
        <f ca="1">IF($C95=9,SUM(J87:J95),_xludf.NA)</f>
        <v>#NAME?</v>
      </c>
      <c r="L95" s="2">
        <f t="shared" si="3"/>
        <v>1.4895792999999997E-2</v>
      </c>
      <c r="M95" s="2">
        <f t="shared" si="4"/>
        <v>3.5337486462987755</v>
      </c>
      <c r="O95" s="2"/>
      <c r="P95" s="2"/>
      <c r="Q95" s="2"/>
      <c r="R95" s="2"/>
      <c r="S95" s="2">
        <v>1.3211950000000001E-3</v>
      </c>
      <c r="T95" s="2">
        <f t="shared" si="23"/>
        <v>-9.8678805000000008E-2</v>
      </c>
      <c r="U95" s="2" t="e">
        <f ca="1">IF($C95=9,SUM(T87:T95),_xludf.NA)</f>
        <v>#NAME?</v>
      </c>
      <c r="V95" s="2">
        <f t="shared" si="24"/>
        <v>2.1403809999999999E-2</v>
      </c>
      <c r="W95" s="2">
        <f t="shared" si="25"/>
        <v>16.200341357634564</v>
      </c>
      <c r="X95" s="2">
        <v>8.1897250000000001E-3</v>
      </c>
      <c r="Y95" s="2">
        <f t="shared" si="11"/>
        <v>-9.1810275000000011E-2</v>
      </c>
      <c r="Z95" s="2" t="e">
        <f ca="1">IF(C95=9,SUM(Y87:Y95),_xludf.NA)</f>
        <v>#NAME?</v>
      </c>
      <c r="AA95" s="2">
        <f t="shared" si="12"/>
        <v>3.7975125999999998E-2</v>
      </c>
      <c r="AB95" s="2">
        <f t="shared" si="13"/>
        <v>4.6369232178125639</v>
      </c>
      <c r="AC95" s="2">
        <v>9.6346629999999999E-3</v>
      </c>
      <c r="AD95" s="2">
        <f t="shared" si="14"/>
        <v>-9.0365337000000004E-2</v>
      </c>
      <c r="AE95" s="2" t="e">
        <f ca="1">IF($C95=9,SUM(AD87:AD95),_xludf.NA)</f>
        <v>#NAME?</v>
      </c>
      <c r="AF95" s="2"/>
      <c r="AG95" s="2"/>
      <c r="AH95" s="2">
        <v>9.824256E-3</v>
      </c>
      <c r="AI95" s="2">
        <f t="shared" si="17"/>
        <v>-9.0175744000000002E-2</v>
      </c>
      <c r="AJ95" s="2" t="e">
        <f ca="1">IF($C95=9,SUM(AI87:AI95),_xludf.NA)</f>
        <v>#NAME?</v>
      </c>
      <c r="AK95" s="2"/>
      <c r="AL95" s="2"/>
      <c r="AM95" s="2">
        <v>8.8358450000000002E-3</v>
      </c>
      <c r="AN95" s="2">
        <f t="shared" si="20"/>
        <v>-9.1164155000000011E-2</v>
      </c>
      <c r="AO95" s="2" t="e">
        <f ca="1">IF($C95=9,SUM(AN87:AN95),_xludf.NA)</f>
        <v>#NAME?</v>
      </c>
      <c r="AP95" s="2">
        <f t="shared" si="21"/>
        <v>3.7824951999999995E-2</v>
      </c>
      <c r="AQ95" s="2">
        <f t="shared" si="22"/>
        <v>4.2808528216599537</v>
      </c>
      <c r="AR95" s="2">
        <v>0.02</v>
      </c>
      <c r="AS95" s="2"/>
      <c r="AT95" s="2">
        <v>-0.08</v>
      </c>
      <c r="AU95" s="2">
        <v>0.02</v>
      </c>
      <c r="AV95" s="2"/>
      <c r="AW95" s="2">
        <v>-0.08</v>
      </c>
      <c r="AX95" s="2">
        <v>0.02</v>
      </c>
      <c r="AY95" s="2"/>
      <c r="AZ95" s="2">
        <v>-0.08</v>
      </c>
      <c r="BA95" s="2">
        <v>0.03</v>
      </c>
      <c r="BB95" s="2"/>
      <c r="BC95" s="2">
        <f>BA95-D95</f>
        <v>-7.0000000000000007E-2</v>
      </c>
      <c r="BD95" s="2">
        <v>3.2851388000000002E-2</v>
      </c>
      <c r="BE95" s="2">
        <f>BD95-D95</f>
        <v>-6.7148611999999996E-2</v>
      </c>
      <c r="BF95" s="2" t="e">
        <f ca="1">IF(C95=9,SUM(BE87:BE95),_xludf.NA)</f>
        <v>#NAME?</v>
      </c>
    </row>
    <row r="96" spans="1:58">
      <c r="A96">
        <v>57</v>
      </c>
      <c r="B96" t="s">
        <v>31</v>
      </c>
      <c r="C96">
        <v>5</v>
      </c>
      <c r="D96">
        <v>0.2</v>
      </c>
      <c r="E96" s="1">
        <v>43107</v>
      </c>
      <c r="F96" s="2">
        <f t="shared" si="0"/>
        <v>0.48000000000000004</v>
      </c>
      <c r="G96" s="2">
        <f t="shared" si="1"/>
        <v>2.4</v>
      </c>
      <c r="H96" s="3" t="b">
        <v>0</v>
      </c>
      <c r="I96" s="2">
        <v>4.0891479999999999E-3</v>
      </c>
      <c r="J96" s="2">
        <f t="shared" si="2"/>
        <v>-0.19591085200000002</v>
      </c>
      <c r="K96" s="2" t="e">
        <f ca="1">IF($C96=9,SUM(J88:J96),_xludf.NA)</f>
        <v>#NAME?</v>
      </c>
      <c r="L96" s="2">
        <f t="shared" si="3"/>
        <v>1.5466577999999998E-2</v>
      </c>
      <c r="M96" s="2">
        <f t="shared" si="4"/>
        <v>3.7823473251640682</v>
      </c>
      <c r="O96" s="2"/>
      <c r="P96" s="2"/>
      <c r="Q96" s="2"/>
      <c r="R96" s="2"/>
      <c r="S96" s="2">
        <v>1.4717350000000001E-3</v>
      </c>
      <c r="T96" s="2">
        <f t="shared" si="23"/>
        <v>-0.19852826500000001</v>
      </c>
      <c r="U96" s="2" t="e">
        <f ca="1">IF($C96=9,SUM(T88:T96),_xludf.NA)</f>
        <v>#NAME?</v>
      </c>
      <c r="V96" s="2">
        <f t="shared" si="24"/>
        <v>2.1475846999999999E-2</v>
      </c>
      <c r="W96" s="2">
        <f t="shared" si="25"/>
        <v>14.592196964806842</v>
      </c>
      <c r="X96" s="2">
        <v>8.1118370000000002E-3</v>
      </c>
      <c r="Y96" s="2">
        <f t="shared" si="11"/>
        <v>-0.191888163</v>
      </c>
      <c r="Z96" s="2" t="e">
        <f ca="1">IF(C96=9,SUM(Y88:Y96),_xludf.NA)</f>
        <v>#NAME?</v>
      </c>
      <c r="AA96" s="2">
        <f t="shared" si="12"/>
        <v>3.8853428999999995E-2</v>
      </c>
      <c r="AB96" s="2">
        <f t="shared" si="13"/>
        <v>4.7897201336762549</v>
      </c>
      <c r="AC96" s="2">
        <v>9.4743069999999995E-3</v>
      </c>
      <c r="AD96" s="2">
        <f t="shared" si="14"/>
        <v>-0.19052569300000002</v>
      </c>
      <c r="AE96" s="2" t="e">
        <f ca="1">IF($C96=9,SUM(AD88:AD96),_xludf.NA)</f>
        <v>#NAME?</v>
      </c>
      <c r="AF96" s="2"/>
      <c r="AG96" s="2"/>
      <c r="AH96" s="2">
        <v>9.6663640000000002E-3</v>
      </c>
      <c r="AI96" s="2">
        <f t="shared" si="17"/>
        <v>-0.190333636</v>
      </c>
      <c r="AJ96" s="2" t="e">
        <f ca="1">IF($C96=9,SUM(AI88:AI96),_xludf.NA)</f>
        <v>#NAME?</v>
      </c>
      <c r="AK96" s="2"/>
      <c r="AL96" s="2"/>
      <c r="AM96" s="2">
        <v>8.7067930000000009E-3</v>
      </c>
      <c r="AN96" s="2">
        <f t="shared" si="20"/>
        <v>-0.19129320700000002</v>
      </c>
      <c r="AO96" s="2" t="e">
        <f ca="1">IF($C96=9,SUM(AN88:AN96),_xludf.NA)</f>
        <v>#NAME?</v>
      </c>
      <c r="AP96" s="2">
        <f t="shared" si="21"/>
        <v>3.8786198999999993E-2</v>
      </c>
      <c r="AQ96" s="2">
        <f t="shared" si="22"/>
        <v>4.454705538537552</v>
      </c>
      <c r="AR96" s="2">
        <v>0.02</v>
      </c>
      <c r="AS96" s="2"/>
      <c r="AT96" s="2">
        <v>-0.18</v>
      </c>
      <c r="AU96" s="2">
        <v>0.02</v>
      </c>
      <c r="AV96" s="2"/>
      <c r="AW96" s="2">
        <v>-0.18</v>
      </c>
      <c r="AX96" s="2">
        <v>0.02</v>
      </c>
      <c r="AY96" s="2"/>
      <c r="AZ96" s="2">
        <v>-0.18</v>
      </c>
      <c r="BA96" s="2">
        <v>0.03</v>
      </c>
      <c r="BB96" s="2"/>
      <c r="BC96" s="2">
        <f>BA96-D96</f>
        <v>-0.17</v>
      </c>
      <c r="BD96" s="2">
        <v>3.2453491000000001E-2</v>
      </c>
      <c r="BE96" s="2">
        <f>BD96-D96</f>
        <v>-0.16754650900000001</v>
      </c>
      <c r="BF96" s="2" t="e">
        <f ca="1">IF(C96=9,SUM(BE88:BE96),_xludf.NA)</f>
        <v>#NAME?</v>
      </c>
    </row>
    <row r="97" spans="1:58">
      <c r="A97">
        <v>61</v>
      </c>
      <c r="B97" t="s">
        <v>31</v>
      </c>
      <c r="C97">
        <v>6</v>
      </c>
      <c r="D97">
        <v>0.19</v>
      </c>
      <c r="E97" s="1">
        <v>43107</v>
      </c>
      <c r="F97" s="2">
        <f t="shared" si="0"/>
        <v>0.71</v>
      </c>
      <c r="G97" s="2">
        <f t="shared" si="1"/>
        <v>3.7368421052631575</v>
      </c>
      <c r="H97" s="3" t="b">
        <v>0</v>
      </c>
      <c r="I97" s="2">
        <v>4.1345069999999999E-3</v>
      </c>
      <c r="J97" s="2">
        <f t="shared" si="2"/>
        <v>-0.18586549299999999</v>
      </c>
      <c r="K97" s="2" t="e">
        <f ca="1">IF($C97=9,SUM(J89:J97),_xludf.NA)</f>
        <v>#NAME?</v>
      </c>
      <c r="L97" s="2">
        <f t="shared" si="3"/>
        <v>1.5660514E-2</v>
      </c>
      <c r="M97" s="2">
        <f t="shared" si="4"/>
        <v>3.7877584921249379</v>
      </c>
      <c r="O97" s="2"/>
      <c r="P97" s="2"/>
      <c r="Q97" s="2"/>
      <c r="R97" s="2"/>
      <c r="S97" s="2">
        <v>1.3438720000000001E-3</v>
      </c>
      <c r="T97" s="2">
        <f t="shared" si="23"/>
        <v>-0.18865612800000001</v>
      </c>
      <c r="U97" s="2" t="e">
        <f ca="1">IF($C97=9,SUM(T89:T97),_xludf.NA)</f>
        <v>#NAME?</v>
      </c>
      <c r="V97" s="2">
        <f t="shared" si="24"/>
        <v>2.1817000999999999E-2</v>
      </c>
      <c r="W97" s="2">
        <f t="shared" si="25"/>
        <v>16.234433785360508</v>
      </c>
      <c r="X97" s="2">
        <v>8.1073829999999993E-3</v>
      </c>
      <c r="Y97" s="2">
        <f t="shared" si="11"/>
        <v>-0.18189261700000001</v>
      </c>
      <c r="Z97" s="2" t="e">
        <f ca="1">IF(C97=9,SUM(Y89:Y97),_xludf.NA)</f>
        <v>#NAME?</v>
      </c>
      <c r="AA97" s="2">
        <f t="shared" si="12"/>
        <v>3.9540436999999998E-2</v>
      </c>
      <c r="AB97" s="2">
        <f t="shared" si="13"/>
        <v>4.87709005483027</v>
      </c>
      <c r="AC97" s="2">
        <v>9.4513440000000004E-3</v>
      </c>
      <c r="AD97" s="2">
        <f t="shared" si="14"/>
        <v>-0.180548656</v>
      </c>
      <c r="AE97" s="2" t="e">
        <f ca="1">IF($C97=9,SUM(AD89:AD97),_xludf.NA)</f>
        <v>#NAME?</v>
      </c>
      <c r="AF97" s="2"/>
      <c r="AG97" s="2"/>
      <c r="AH97" s="2">
        <v>9.6571390000000003E-3</v>
      </c>
      <c r="AI97" s="2">
        <f t="shared" si="17"/>
        <v>-0.18034286099999999</v>
      </c>
      <c r="AJ97" s="2" t="e">
        <f ca="1">IF($C97=9,SUM(AI89:AI97),_xludf.NA)</f>
        <v>#NAME?</v>
      </c>
      <c r="AK97" s="2"/>
      <c r="AL97" s="2"/>
      <c r="AM97" s="2">
        <v>8.7133009999999997E-3</v>
      </c>
      <c r="AN97" s="2">
        <f t="shared" si="20"/>
        <v>-0.181286699</v>
      </c>
      <c r="AO97" s="2" t="e">
        <f ca="1">IF($C97=9,SUM(AN89:AN97),_xludf.NA)</f>
        <v>#NAME?</v>
      </c>
      <c r="AP97" s="2">
        <f t="shared" si="21"/>
        <v>3.9564057E-2</v>
      </c>
      <c r="AQ97" s="2">
        <f t="shared" si="22"/>
        <v>4.5406507820629631</v>
      </c>
      <c r="AR97" s="2">
        <v>0.02</v>
      </c>
      <c r="AS97" s="2"/>
      <c r="AT97" s="2">
        <v>-0.17</v>
      </c>
      <c r="AU97" s="2">
        <v>0.02</v>
      </c>
      <c r="AV97" s="2"/>
      <c r="AW97" s="2">
        <v>-0.17</v>
      </c>
      <c r="AX97" s="2">
        <v>0.02</v>
      </c>
      <c r="AY97" s="2"/>
      <c r="AZ97" s="2">
        <v>-0.17</v>
      </c>
      <c r="BA97" s="2">
        <v>0.03</v>
      </c>
      <c r="BB97" s="2"/>
      <c r="BC97" s="2">
        <f>BA97-D97</f>
        <v>-0.16</v>
      </c>
      <c r="BD97" s="2">
        <v>3.2483314999999999E-2</v>
      </c>
      <c r="BE97" s="2">
        <f>BD97-D97</f>
        <v>-0.15751668499999999</v>
      </c>
      <c r="BF97" s="2" t="e">
        <f ca="1">IF(C97=9,SUM(BE89:BE97),_xludf.NA)</f>
        <v>#NAME?</v>
      </c>
    </row>
    <row r="98" spans="1:58">
      <c r="A98">
        <v>55</v>
      </c>
      <c r="B98" t="s">
        <v>31</v>
      </c>
      <c r="C98">
        <v>7</v>
      </c>
      <c r="D98">
        <v>0.26</v>
      </c>
      <c r="E98" s="1">
        <v>43107</v>
      </c>
      <c r="F98" s="2">
        <f t="shared" si="0"/>
        <v>0.85000000000000009</v>
      </c>
      <c r="G98" s="2">
        <f t="shared" si="1"/>
        <v>3.2692307692307696</v>
      </c>
      <c r="H98" s="3" t="b">
        <v>0</v>
      </c>
      <c r="I98" s="2">
        <v>4.0894360000000001E-3</v>
      </c>
      <c r="J98" s="2">
        <f t="shared" si="2"/>
        <v>-0.25591056400000001</v>
      </c>
      <c r="K98" s="2" t="e">
        <f ca="1">IF($C98=9,SUM(J90:J98),_xludf.NA)</f>
        <v>#NAME?</v>
      </c>
      <c r="L98" s="2">
        <f t="shared" si="3"/>
        <v>1.5876384E-2</v>
      </c>
      <c r="M98" s="2">
        <f t="shared" si="4"/>
        <v>3.8822918368205297</v>
      </c>
      <c r="O98" s="2"/>
      <c r="P98" s="2"/>
      <c r="Q98" s="2"/>
      <c r="R98" s="2"/>
      <c r="S98" s="2">
        <v>1.401474E-3</v>
      </c>
      <c r="T98" s="2">
        <f t="shared" si="23"/>
        <v>-0.258598526</v>
      </c>
      <c r="U98" s="2" t="e">
        <f ca="1">IF($C98=9,SUM(T90:T98),_xludf.NA)</f>
        <v>#NAME?</v>
      </c>
      <c r="V98" s="2">
        <f t="shared" si="24"/>
        <v>2.1683071000000002E-2</v>
      </c>
      <c r="W98" s="2">
        <f t="shared" si="25"/>
        <v>15.471618453142906</v>
      </c>
      <c r="X98" s="2">
        <v>8.0450360000000002E-3</v>
      </c>
      <c r="Y98" s="2">
        <f t="shared" si="11"/>
        <v>-0.251954964</v>
      </c>
      <c r="Z98" s="2" t="e">
        <f ca="1">IF(C98=9,SUM(Y90:Y98),_xludf.NA)</f>
        <v>#NAME?</v>
      </c>
      <c r="AA98" s="2">
        <f t="shared" si="12"/>
        <v>3.976814E-2</v>
      </c>
      <c r="AB98" s="2">
        <f t="shared" si="13"/>
        <v>4.9431898129480087</v>
      </c>
      <c r="AC98" s="2">
        <v>9.3280930000000008E-3</v>
      </c>
      <c r="AD98" s="2">
        <f t="shared" si="14"/>
        <v>-0.25067190700000003</v>
      </c>
      <c r="AE98" s="2" t="e">
        <f ca="1">IF($C98=9,SUM(AD90:AD98),_xludf.NA)</f>
        <v>#NAME?</v>
      </c>
      <c r="AF98" s="2"/>
      <c r="AG98" s="2"/>
      <c r="AH98" s="2">
        <v>9.5024080000000004E-3</v>
      </c>
      <c r="AI98" s="2">
        <f t="shared" si="17"/>
        <v>-0.25049759199999999</v>
      </c>
      <c r="AJ98" s="2" t="e">
        <f ca="1">IF($C98=9,SUM(AI90:AI98),_xludf.NA)</f>
        <v>#NAME?</v>
      </c>
      <c r="AK98" s="2"/>
      <c r="AL98" s="2"/>
      <c r="AM98" s="2">
        <v>8.6742130000000001E-3</v>
      </c>
      <c r="AN98" s="2">
        <f t="shared" si="20"/>
        <v>-0.25132578700000002</v>
      </c>
      <c r="AO98" s="2" t="e">
        <f ca="1">IF($C98=9,SUM(AN90:AN98),_xludf.NA)</f>
        <v>#NAME?</v>
      </c>
      <c r="AP98" s="2">
        <f t="shared" si="21"/>
        <v>3.9814585999999999E-2</v>
      </c>
      <c r="AQ98" s="2">
        <f t="shared" si="22"/>
        <v>4.5899940432636361</v>
      </c>
      <c r="AR98" s="2">
        <v>0.02</v>
      </c>
      <c r="AS98" s="2"/>
      <c r="AT98" s="2">
        <v>-0.24</v>
      </c>
      <c r="AU98" s="2">
        <v>0.02</v>
      </c>
      <c r="AV98" s="2"/>
      <c r="AW98" s="2">
        <v>-0.24</v>
      </c>
      <c r="AX98" s="2">
        <v>0.02</v>
      </c>
      <c r="AY98" s="2"/>
      <c r="AZ98" s="2">
        <v>-0.24</v>
      </c>
      <c r="BA98" s="2">
        <v>0.03</v>
      </c>
      <c r="BB98" s="2"/>
      <c r="BC98" s="2">
        <f>BA98-D98</f>
        <v>-0.23</v>
      </c>
      <c r="BD98" s="2">
        <v>3.2186073000000003E-2</v>
      </c>
      <c r="BE98" s="2">
        <f>BD98-D98</f>
        <v>-0.227813927</v>
      </c>
      <c r="BF98" s="2" t="e">
        <f ca="1">IF(C98=9,SUM(BE90:BE98),_xludf.NA)</f>
        <v>#NAME?</v>
      </c>
    </row>
    <row r="99" spans="1:58">
      <c r="A99">
        <v>54</v>
      </c>
      <c r="B99" t="s">
        <v>31</v>
      </c>
      <c r="C99">
        <v>8</v>
      </c>
      <c r="D99">
        <v>0.04</v>
      </c>
      <c r="E99" s="1">
        <v>43107</v>
      </c>
      <c r="F99" s="2">
        <f t="shared" si="0"/>
        <v>0.22</v>
      </c>
      <c r="G99" s="2">
        <f t="shared" si="1"/>
        <v>5.5</v>
      </c>
      <c r="H99" s="3" t="b">
        <v>0</v>
      </c>
      <c r="I99" s="2">
        <v>3.8425870000000002E-3</v>
      </c>
      <c r="J99" s="2">
        <f t="shared" si="2"/>
        <v>-3.6157412999999999E-2</v>
      </c>
      <c r="K99" s="2" t="e">
        <f ca="1">IF($C99=9,SUM(J91:J99),_xludf.NA)</f>
        <v>#NAME?</v>
      </c>
      <c r="L99" s="2">
        <f t="shared" si="3"/>
        <v>1.5123870999999999E-2</v>
      </c>
      <c r="M99" s="2">
        <f t="shared" si="4"/>
        <v>3.9358564945959578</v>
      </c>
      <c r="O99" s="2"/>
      <c r="P99" s="2"/>
      <c r="Q99" s="2"/>
      <c r="R99" s="2"/>
      <c r="S99" s="2">
        <v>1.211492E-3</v>
      </c>
      <c r="T99" s="2">
        <f t="shared" si="23"/>
        <v>-3.8788507999999999E-2</v>
      </c>
      <c r="U99" s="2" t="e">
        <f ca="1">IF($C99=9,SUM(T91:T99),_xludf.NA)</f>
        <v>#NAME?</v>
      </c>
      <c r="V99" s="2">
        <f t="shared" si="24"/>
        <v>2.1076964E-2</v>
      </c>
      <c r="W99" s="2">
        <f t="shared" si="25"/>
        <v>17.397526355931365</v>
      </c>
      <c r="X99" s="2">
        <v>7.5460830000000003E-3</v>
      </c>
      <c r="Y99" s="2">
        <f t="shared" si="11"/>
        <v>-3.2453916999999999E-2</v>
      </c>
      <c r="Z99" s="2" t="e">
        <f ca="1">IF(C99=9,SUM(Y91:Y99),_xludf.NA)</f>
        <v>#NAME?</v>
      </c>
      <c r="AA99" s="2">
        <f t="shared" si="12"/>
        <v>3.8190492999999999E-2</v>
      </c>
      <c r="AB99" s="2">
        <f t="shared" si="13"/>
        <v>5.0609691147049398</v>
      </c>
      <c r="AC99" s="2">
        <v>8.853774E-3</v>
      </c>
      <c r="AD99" s="2">
        <f t="shared" si="14"/>
        <v>-3.1146225999999999E-2</v>
      </c>
      <c r="AE99" s="2" t="e">
        <f ca="1">IF($C99=9,SUM(AD91:AD99),_xludf.NA)</f>
        <v>#NAME?</v>
      </c>
      <c r="AF99" s="2"/>
      <c r="AG99" s="2"/>
      <c r="AH99" s="2">
        <v>9.0509419999999993E-3</v>
      </c>
      <c r="AI99" s="2">
        <f t="shared" si="17"/>
        <v>-3.0949058000000002E-2</v>
      </c>
      <c r="AJ99" s="2" t="e">
        <f ca="1">IF($C99=9,SUM(AI91:AI99),_xludf.NA)</f>
        <v>#NAME?</v>
      </c>
      <c r="AK99" s="2"/>
      <c r="AL99" s="2"/>
      <c r="AM99" s="2">
        <v>8.1734689999999992E-3</v>
      </c>
      <c r="AN99" s="2">
        <f t="shared" si="20"/>
        <v>-3.1826531000000005E-2</v>
      </c>
      <c r="AO99" s="2" t="e">
        <f ca="1">IF($C99=9,SUM(AN91:AN99),_xludf.NA)</f>
        <v>#NAME?</v>
      </c>
      <c r="AP99" s="2">
        <f t="shared" si="21"/>
        <v>3.8077550000000002E-2</v>
      </c>
      <c r="AQ99" s="2">
        <f t="shared" si="22"/>
        <v>4.6586767503492101</v>
      </c>
      <c r="AR99" s="2">
        <v>0.02</v>
      </c>
      <c r="AS99" s="2"/>
      <c r="AT99" s="2">
        <v>-0.02</v>
      </c>
      <c r="AU99" s="2">
        <v>0.02</v>
      </c>
      <c r="AV99" s="2"/>
      <c r="AW99" s="2">
        <v>-0.02</v>
      </c>
      <c r="AX99" s="2">
        <v>0.02</v>
      </c>
      <c r="AY99" s="2"/>
      <c r="AZ99" s="2">
        <v>-0.02</v>
      </c>
      <c r="BA99" s="2">
        <v>0.03</v>
      </c>
      <c r="BB99" s="2"/>
      <c r="BC99" s="2">
        <f>BA99-D99</f>
        <v>-1.0000000000000002E-2</v>
      </c>
      <c r="BD99" s="2">
        <v>3.0225938000000001E-2</v>
      </c>
      <c r="BE99" s="2">
        <f>BD99-D99</f>
        <v>-9.774062E-3</v>
      </c>
      <c r="BF99" s="2" t="e">
        <f ca="1">IF(C99=9,SUM(BE91:BE99),_xludf.NA)</f>
        <v>#NAME?</v>
      </c>
    </row>
    <row r="100" spans="1:58">
      <c r="A100">
        <v>59</v>
      </c>
      <c r="B100" t="s">
        <v>31</v>
      </c>
      <c r="C100">
        <v>9</v>
      </c>
      <c r="D100">
        <v>7.0000000000000007E-2</v>
      </c>
      <c r="E100" s="1">
        <v>43107</v>
      </c>
      <c r="F100" s="2">
        <f t="shared" si="0"/>
        <v>0.41</v>
      </c>
      <c r="G100" s="2">
        <f t="shared" si="1"/>
        <v>5.8571428571428559</v>
      </c>
      <c r="H100" s="3" t="b">
        <v>0</v>
      </c>
      <c r="I100" s="2">
        <v>3.843384E-3</v>
      </c>
      <c r="J100" s="2">
        <f t="shared" si="2"/>
        <v>-6.6156616000000001E-2</v>
      </c>
      <c r="K100" s="2">
        <f>IF($C100=9,SUM(J92:J100),_xludf.NA)</f>
        <v>-1.342742721</v>
      </c>
      <c r="L100" s="2">
        <f t="shared" si="3"/>
        <v>1.5216253000000001E-2</v>
      </c>
      <c r="M100" s="2">
        <f t="shared" si="4"/>
        <v>3.959076948855488</v>
      </c>
      <c r="O100" s="2"/>
      <c r="P100" s="2"/>
      <c r="Q100" s="2"/>
      <c r="R100" s="2"/>
      <c r="S100" s="2">
        <v>1.0858350000000001E-3</v>
      </c>
      <c r="T100" s="2">
        <f t="shared" si="23"/>
        <v>-6.8914165000000013E-2</v>
      </c>
      <c r="U100" s="2">
        <f>IF($C100=9,SUM(T92:T100),_xludf.NA)</f>
        <v>-1.3679403120000002</v>
      </c>
      <c r="V100" s="2">
        <f t="shared" si="24"/>
        <v>2.1136045999999999E-2</v>
      </c>
      <c r="W100" s="2">
        <f t="shared" si="25"/>
        <v>19.465246561402051</v>
      </c>
      <c r="X100" s="2">
        <v>7.4130580000000001E-3</v>
      </c>
      <c r="Y100" s="2">
        <f t="shared" si="11"/>
        <v>-6.2586942000000007E-2</v>
      </c>
      <c r="Z100" s="2">
        <f>IF(C100=9,SUM(Y92:Y100),_xludf.NA)</f>
        <v>-1.3071777980000001</v>
      </c>
      <c r="AA100" s="2">
        <f t="shared" si="12"/>
        <v>3.8687687999999998E-2</v>
      </c>
      <c r="AB100" s="2">
        <f t="shared" si="13"/>
        <v>5.2188567794829064</v>
      </c>
      <c r="AC100" s="2">
        <v>8.7700910000000007E-3</v>
      </c>
      <c r="AD100" s="2">
        <f t="shared" si="14"/>
        <v>-6.1229909000000006E-2</v>
      </c>
      <c r="AE100" s="2">
        <f>IF($C100=9,SUM(AD92:AD100),_xludf.NA)</f>
        <v>-1.2944444899999998</v>
      </c>
      <c r="AF100" s="2"/>
      <c r="AG100" s="2"/>
      <c r="AH100" s="2">
        <v>8.962154E-3</v>
      </c>
      <c r="AI100" s="2">
        <f t="shared" si="17"/>
        <v>-6.1037846000000007E-2</v>
      </c>
      <c r="AJ100" s="2">
        <f>IF($C100=9,SUM(AI92:AI100),_xludf.NA)</f>
        <v>-1.293029065</v>
      </c>
      <c r="AK100" s="2"/>
      <c r="AL100" s="2"/>
      <c r="AM100" s="2">
        <v>8.0377950000000004E-3</v>
      </c>
      <c r="AN100" s="2">
        <f t="shared" si="20"/>
        <v>-6.1962205000000006E-2</v>
      </c>
      <c r="AO100" s="2">
        <f>IF($C100=9,SUM(AN92:AN100),_xludf.NA)</f>
        <v>-1.301223324</v>
      </c>
      <c r="AP100" s="2">
        <f t="shared" si="21"/>
        <v>3.8351262999999997E-2</v>
      </c>
      <c r="AQ100" s="2">
        <f t="shared" si="22"/>
        <v>4.7713661520354771</v>
      </c>
      <c r="AR100" s="2">
        <v>0.01</v>
      </c>
      <c r="AS100" s="2"/>
      <c r="AT100" s="2">
        <v>-0.06</v>
      </c>
      <c r="AU100" s="2">
        <v>0.01</v>
      </c>
      <c r="AV100" s="2"/>
      <c r="AW100" s="2">
        <v>-0.06</v>
      </c>
      <c r="AX100" s="2">
        <v>0.02</v>
      </c>
      <c r="AY100" s="2"/>
      <c r="AZ100" s="2">
        <v>-0.05</v>
      </c>
      <c r="BA100" s="2">
        <v>0.03</v>
      </c>
      <c r="BB100" s="2"/>
      <c r="BC100" s="2">
        <f>BA100-D100</f>
        <v>-4.0000000000000008E-2</v>
      </c>
      <c r="BD100" s="2">
        <v>2.9679133E-2</v>
      </c>
      <c r="BE100" s="2">
        <f>BD100-D100</f>
        <v>-4.032086700000001E-2</v>
      </c>
      <c r="BF100" s="2">
        <f>IF(C100=9,SUM(BE92:BE100),_xludf.NA)</f>
        <v>-1.0879676319999998</v>
      </c>
    </row>
    <row r="101" spans="1:58">
      <c r="A101">
        <v>71</v>
      </c>
      <c r="B101" t="s">
        <v>31</v>
      </c>
      <c r="C101">
        <v>1</v>
      </c>
      <c r="D101">
        <v>0.83</v>
      </c>
      <c r="E101" s="1">
        <v>43108</v>
      </c>
      <c r="F101" s="2">
        <f t="shared" si="0"/>
        <v>1.0100000000000002</v>
      </c>
      <c r="G101" s="2">
        <f t="shared" si="1"/>
        <v>1.2168674698795183</v>
      </c>
      <c r="H101" s="3" t="b">
        <v>0</v>
      </c>
      <c r="I101" s="2">
        <v>1.9336262E-2</v>
      </c>
      <c r="J101" s="2">
        <f t="shared" si="2"/>
        <v>-0.81066373799999991</v>
      </c>
      <c r="K101" s="2" t="e">
        <f ca="1">IF($C101=9,SUM(J93:J101),_xludf.NA)</f>
        <v>#NAME?</v>
      </c>
      <c r="L101" s="2">
        <f t="shared" si="3"/>
        <v>1.3863597999999998E-2</v>
      </c>
      <c r="M101" s="2">
        <f t="shared" si="4"/>
        <v>0.71697404596607128</v>
      </c>
      <c r="O101" s="2"/>
      <c r="P101" s="2"/>
      <c r="Q101" s="2"/>
      <c r="R101" s="2"/>
      <c r="S101" s="2">
        <v>2.2994385999999999E-2</v>
      </c>
      <c r="T101" s="2">
        <f t="shared" si="23"/>
        <v>-0.80700561399999993</v>
      </c>
      <c r="U101" s="2" t="e">
        <f ca="1">IF($C101=9,SUM(T93:T101),_xludf.NA)</f>
        <v>#NAME?</v>
      </c>
      <c r="V101" s="2"/>
      <c r="W101" s="2"/>
      <c r="X101" s="2">
        <v>4.6533946999999999E-2</v>
      </c>
      <c r="Y101" s="2">
        <f t="shared" si="11"/>
        <v>-0.78346605299999994</v>
      </c>
      <c r="Z101" s="2" t="e">
        <f ca="1">IF(C101=9,SUM(Y93:Y101),_xludf.NA)</f>
        <v>#NAME?</v>
      </c>
      <c r="AA101" s="2">
        <f t="shared" si="12"/>
        <v>3.458671E-2</v>
      </c>
      <c r="AB101" s="2">
        <f t="shared" si="13"/>
        <v>0.74325760503401961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>
        <v>4.7047494000000002E-2</v>
      </c>
      <c r="AN101" s="2">
        <f t="shared" si="20"/>
        <v>-0.78295250599999999</v>
      </c>
      <c r="AO101" s="2" t="e">
        <f ca="1">IF($C101=9,SUM(AN93:AN101),_xludf.NA)</f>
        <v>#NAME?</v>
      </c>
      <c r="AP101" s="2"/>
      <c r="AQ101" s="2"/>
      <c r="AR101" s="2">
        <v>0.09</v>
      </c>
      <c r="AS101" s="2"/>
      <c r="AT101" s="2">
        <v>-0.74</v>
      </c>
      <c r="AU101" s="2">
        <v>0.09</v>
      </c>
      <c r="AV101" s="2"/>
      <c r="AW101" s="2">
        <v>-0.74</v>
      </c>
      <c r="AX101" s="2">
        <v>0.14000000000000001</v>
      </c>
      <c r="AY101" s="2"/>
      <c r="AZ101" s="2">
        <v>-0.69</v>
      </c>
      <c r="BA101" s="2">
        <v>0.19</v>
      </c>
      <c r="BB101" s="2"/>
      <c r="BC101" s="2">
        <f>BA101-D101</f>
        <v>-0.6399999999999999</v>
      </c>
      <c r="BD101" s="2"/>
      <c r="BE101" s="2"/>
    </row>
    <row r="102" spans="1:58">
      <c r="A102">
        <v>69</v>
      </c>
      <c r="B102" t="s">
        <v>31</v>
      </c>
      <c r="C102">
        <v>2</v>
      </c>
      <c r="D102">
        <v>0.24</v>
      </c>
      <c r="E102" s="1">
        <v>43108</v>
      </c>
      <c r="F102" s="2">
        <f t="shared" si="0"/>
        <v>1.0000000000000009E-2</v>
      </c>
      <c r="G102" s="2">
        <f t="shared" si="1"/>
        <v>4.1666666666666706E-2</v>
      </c>
      <c r="H102" s="3" t="b">
        <v>0</v>
      </c>
      <c r="I102" s="2">
        <v>2.0276096E-2</v>
      </c>
      <c r="J102" s="2">
        <f t="shared" si="2"/>
        <v>-0.219723904</v>
      </c>
      <c r="K102" s="2" t="e">
        <f ca="1">IF($C102=9,SUM(J94:J102),_xludf.NA)</f>
        <v>#NAME?</v>
      </c>
      <c r="L102" s="2">
        <f t="shared" si="3"/>
        <v>1.9919451999999997E-2</v>
      </c>
      <c r="M102" s="2">
        <f t="shared" si="4"/>
        <v>0.98241061790198647</v>
      </c>
      <c r="O102" s="2"/>
      <c r="P102" s="2"/>
      <c r="Q102" s="2"/>
      <c r="R102" s="2"/>
      <c r="S102" s="2">
        <v>2.3687047999999999E-2</v>
      </c>
      <c r="T102" s="2">
        <f t="shared" si="23"/>
        <v>-0.216312952</v>
      </c>
      <c r="U102" s="2" t="e">
        <f ca="1">IF($C102=9,SUM(T94:T102),_xludf.NA)</f>
        <v>#NAME?</v>
      </c>
      <c r="V102" s="2"/>
      <c r="W102" s="2"/>
      <c r="X102" s="2">
        <v>4.8665924999999999E-2</v>
      </c>
      <c r="Y102" s="2">
        <f t="shared" si="11"/>
        <v>-0.19133407499999999</v>
      </c>
      <c r="Z102" s="2" t="e">
        <f ca="1">IF(C102=9,SUM(Y94:Y102),_xludf.NA)</f>
        <v>#NAME?</v>
      </c>
      <c r="AA102" s="2">
        <f t="shared" si="12"/>
        <v>4.8946297E-2</v>
      </c>
      <c r="AB102" s="2">
        <f t="shared" si="13"/>
        <v>1.0057611562915942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>
        <v>4.9552866000000001E-2</v>
      </c>
      <c r="AN102" s="2">
        <f t="shared" si="20"/>
        <v>-0.19044713399999999</v>
      </c>
      <c r="AO102" s="2" t="e">
        <f ca="1">IF($C102=9,SUM(AN94:AN102),_xludf.NA)</f>
        <v>#NAME?</v>
      </c>
      <c r="AP102" s="2"/>
      <c r="AQ102" s="2"/>
      <c r="AR102" s="2">
        <v>0.1</v>
      </c>
      <c r="AS102" s="2"/>
      <c r="AT102" s="2">
        <v>-0.14000000000000001</v>
      </c>
      <c r="AU102" s="2">
        <v>0.1</v>
      </c>
      <c r="AV102" s="2"/>
      <c r="AW102" s="2">
        <v>-0.14000000000000001</v>
      </c>
      <c r="AX102" s="2">
        <v>0.15</v>
      </c>
      <c r="AY102" s="2"/>
      <c r="AZ102" s="2">
        <v>-0.09</v>
      </c>
      <c r="BA102" s="2">
        <v>0.2</v>
      </c>
      <c r="BB102" s="2"/>
      <c r="BC102" s="2">
        <f>BA102-D102</f>
        <v>-3.999999999999998E-2</v>
      </c>
      <c r="BD102" s="2"/>
      <c r="BE102" s="2"/>
    </row>
    <row r="103" spans="1:58">
      <c r="A103">
        <v>65</v>
      </c>
      <c r="B103" t="s">
        <v>31</v>
      </c>
      <c r="C103">
        <v>3</v>
      </c>
      <c r="D103">
        <v>0.16</v>
      </c>
      <c r="E103" s="1">
        <v>43108</v>
      </c>
      <c r="F103" s="2">
        <f t="shared" ref="F103:F109" si="26">D112-D103</f>
        <v>1.0000000000000009E-2</v>
      </c>
      <c r="G103" s="2">
        <f t="shared" ref="G103:G109" si="27">F103/D103</f>
        <v>6.2500000000000056E-2</v>
      </c>
      <c r="H103" s="3" t="b">
        <v>0</v>
      </c>
      <c r="I103" s="2">
        <v>1.9784265999999998E-2</v>
      </c>
      <c r="J103" s="2">
        <f t="shared" ref="J103:J127" si="28">I103-$D103</f>
        <v>-0.14021573400000001</v>
      </c>
      <c r="K103" s="2" t="e">
        <f ca="1">IF($C103=9,SUM(J95:J103),_xludf.NA)</f>
        <v>#NAME?</v>
      </c>
      <c r="L103" s="2">
        <f t="shared" ref="L103:L127" si="29">I112-I103</f>
        <v>1.8223328E-2</v>
      </c>
      <c r="M103" s="2">
        <f t="shared" ref="M103:M127" si="30">L103/I103</f>
        <v>0.92110205149890334</v>
      </c>
      <c r="O103" s="2"/>
      <c r="P103" s="2"/>
      <c r="Q103" s="2"/>
      <c r="R103" s="2"/>
      <c r="S103" s="2">
        <v>2.3123510999999999E-2</v>
      </c>
      <c r="T103" s="2">
        <f t="shared" si="23"/>
        <v>-0.13687648899999999</v>
      </c>
      <c r="U103" s="2" t="e">
        <f ca="1">IF($C103=9,SUM(T95:T103),_xludf.NA)</f>
        <v>#NAME?</v>
      </c>
      <c r="V103" s="2"/>
      <c r="W103" s="2"/>
      <c r="X103" s="2">
        <v>4.7158210999999998E-2</v>
      </c>
      <c r="Y103" s="2">
        <f t="shared" ref="Y103:Y120" si="31">X103-D103</f>
        <v>-0.112841789</v>
      </c>
      <c r="Z103" s="2" t="e">
        <f ca="1">IF(C103=9,SUM(Y95:Y103),_xludf.NA)</f>
        <v>#NAME?</v>
      </c>
      <c r="AA103" s="2">
        <f t="shared" ref="AA103:AA109" si="32">X112-X103</f>
        <v>4.5423529999999997E-2</v>
      </c>
      <c r="AB103" s="2">
        <f t="shared" ref="AB103:AB109" si="33">AA103/X103</f>
        <v>0.96321571655888294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>
        <v>4.7822267000000002E-2</v>
      </c>
      <c r="AN103" s="2">
        <f t="shared" ref="AN103:AN109" si="34">AM103-$D103</f>
        <v>-0.112177733</v>
      </c>
      <c r="AO103" s="2" t="e">
        <f ca="1">IF($C103=9,SUM(AN95:AN103),_xludf.NA)</f>
        <v>#NAME?</v>
      </c>
      <c r="AP103" s="2"/>
      <c r="AQ103" s="2"/>
      <c r="AR103" s="2">
        <v>0.09</v>
      </c>
      <c r="AS103" s="2"/>
      <c r="AT103" s="2">
        <v>-7.0000000000000007E-2</v>
      </c>
      <c r="AU103" s="2">
        <v>0.09</v>
      </c>
      <c r="AV103" s="2"/>
      <c r="AW103" s="2">
        <v>-7.0000000000000007E-2</v>
      </c>
      <c r="AX103" s="2">
        <v>0.14000000000000001</v>
      </c>
      <c r="AY103" s="2"/>
      <c r="AZ103" s="2">
        <v>-0.02</v>
      </c>
      <c r="BA103" s="2">
        <v>0.19</v>
      </c>
      <c r="BB103" s="2"/>
      <c r="BC103" s="2">
        <f>BA103-D103</f>
        <v>0.03</v>
      </c>
      <c r="BD103" s="2"/>
      <c r="BE103" s="2"/>
    </row>
    <row r="104" spans="1:58">
      <c r="A104">
        <v>67</v>
      </c>
      <c r="B104" t="s">
        <v>31</v>
      </c>
      <c r="C104">
        <v>4</v>
      </c>
      <c r="D104">
        <v>0.77</v>
      </c>
      <c r="E104" s="1">
        <v>43108</v>
      </c>
      <c r="F104" s="2">
        <f t="shared" si="26"/>
        <v>1.07</v>
      </c>
      <c r="G104" s="2">
        <f t="shared" si="27"/>
        <v>1.3896103896103897</v>
      </c>
      <c r="H104" s="3" t="b">
        <v>0</v>
      </c>
      <c r="I104" s="2">
        <v>1.9111087999999998E-2</v>
      </c>
      <c r="J104" s="2">
        <f t="shared" si="28"/>
        <v>-0.75088891199999996</v>
      </c>
      <c r="K104" s="2" t="e">
        <f ca="1">IF($C104=9,SUM(J96:J104),_xludf.NA)</f>
        <v>#NAME?</v>
      </c>
      <c r="L104" s="2">
        <f t="shared" si="29"/>
        <v>1.2431330000000004E-2</v>
      </c>
      <c r="M104" s="2">
        <f t="shared" si="30"/>
        <v>0.65047735639122195</v>
      </c>
      <c r="O104" s="2"/>
      <c r="P104" s="2"/>
      <c r="Q104" s="2"/>
      <c r="R104" s="2"/>
      <c r="S104" s="2">
        <v>2.2725005E-2</v>
      </c>
      <c r="T104" s="2">
        <f t="shared" si="23"/>
        <v>-0.74727499500000005</v>
      </c>
      <c r="U104" s="2" t="e">
        <f ca="1">IF($C104=9,SUM(T96:T104),_xludf.NA)</f>
        <v>#NAME?</v>
      </c>
      <c r="V104" s="2"/>
      <c r="W104" s="2"/>
      <c r="X104" s="2">
        <v>4.6164851E-2</v>
      </c>
      <c r="Y104" s="2">
        <f t="shared" si="31"/>
        <v>-0.72383514900000001</v>
      </c>
      <c r="Z104" s="2" t="e">
        <f ca="1">IF(C104=9,SUM(Y96:Y104),_xludf.NA)</f>
        <v>#NAME?</v>
      </c>
      <c r="AA104" s="2">
        <f t="shared" si="32"/>
        <v>3.1240185999999996E-2</v>
      </c>
      <c r="AB104" s="2">
        <f t="shared" si="33"/>
        <v>0.67670934321871845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>
        <v>4.6660796999999997E-2</v>
      </c>
      <c r="AN104" s="2">
        <f t="shared" si="34"/>
        <v>-0.72333920299999999</v>
      </c>
      <c r="AO104" s="2" t="e">
        <f ca="1">IF($C104=9,SUM(AN96:AN104),_xludf.NA)</f>
        <v>#NAME?</v>
      </c>
      <c r="AP104" s="2"/>
      <c r="AQ104" s="2"/>
      <c r="AR104" s="2">
        <v>0.09</v>
      </c>
      <c r="AS104" s="2"/>
      <c r="AT104" s="2">
        <v>-0.68</v>
      </c>
      <c r="AU104" s="2">
        <v>0.09</v>
      </c>
      <c r="AV104" s="2"/>
      <c r="AW104" s="2">
        <v>-0.68</v>
      </c>
      <c r="AX104" s="2">
        <v>0.14000000000000001</v>
      </c>
      <c r="AY104" s="2"/>
      <c r="AZ104" s="2">
        <v>-0.63</v>
      </c>
      <c r="BA104" s="2">
        <v>0.18</v>
      </c>
      <c r="BB104" s="2"/>
      <c r="BC104" s="2">
        <f>BA104-D104</f>
        <v>-0.59000000000000008</v>
      </c>
      <c r="BD104" s="2"/>
      <c r="BE104" s="2"/>
    </row>
    <row r="105" spans="1:58">
      <c r="A105">
        <v>66</v>
      </c>
      <c r="B105" t="s">
        <v>31</v>
      </c>
      <c r="C105">
        <v>5</v>
      </c>
      <c r="D105">
        <v>0.68</v>
      </c>
      <c r="E105" s="1">
        <v>43108</v>
      </c>
      <c r="F105" s="2">
        <f t="shared" si="26"/>
        <v>0.72999999999999987</v>
      </c>
      <c r="G105" s="2">
        <f t="shared" si="27"/>
        <v>1.0735294117647056</v>
      </c>
      <c r="H105" s="3" t="b">
        <v>0</v>
      </c>
      <c r="I105" s="2">
        <v>1.9555725999999999E-2</v>
      </c>
      <c r="J105" s="2">
        <f t="shared" si="28"/>
        <v>-0.66044427400000005</v>
      </c>
      <c r="K105" s="2" t="e">
        <f ca="1">IF($C105=9,SUM(J97:J105),_xludf.NA)</f>
        <v>#NAME?</v>
      </c>
      <c r="L105" s="2">
        <f t="shared" si="29"/>
        <v>1.8372106000000003E-2</v>
      </c>
      <c r="M105" s="2">
        <f t="shared" si="30"/>
        <v>0.93947450480744121</v>
      </c>
      <c r="O105" s="2"/>
      <c r="P105" s="2"/>
      <c r="Q105" s="2"/>
      <c r="R105" s="2"/>
      <c r="S105" s="2">
        <v>2.2947582000000001E-2</v>
      </c>
      <c r="T105" s="2">
        <f t="shared" si="23"/>
        <v>-0.65705241800000003</v>
      </c>
      <c r="U105" s="2" t="e">
        <f ca="1">IF($C105=9,SUM(T97:T105),_xludf.NA)</f>
        <v>#NAME?</v>
      </c>
      <c r="V105" s="2"/>
      <c r="W105" s="2"/>
      <c r="X105" s="2">
        <v>4.6965265999999999E-2</v>
      </c>
      <c r="Y105" s="2">
        <f t="shared" si="31"/>
        <v>-0.6330347340000001</v>
      </c>
      <c r="Z105" s="2" t="e">
        <f ca="1">IF(C105=9,SUM(Y97:Y105),_xludf.NA)</f>
        <v>#NAME?</v>
      </c>
      <c r="AA105" s="2">
        <f t="shared" si="32"/>
        <v>4.5574774000000005E-2</v>
      </c>
      <c r="AB105" s="2">
        <f t="shared" si="33"/>
        <v>0.97039318376265571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>
        <v>4.7492991999999998E-2</v>
      </c>
      <c r="AN105" s="2">
        <f t="shared" si="34"/>
        <v>-0.63250700800000004</v>
      </c>
      <c r="AO105" s="2" t="e">
        <f ca="1">IF($C105=9,SUM(AN97:AN105),_xludf.NA)</f>
        <v>#NAME?</v>
      </c>
      <c r="AP105" s="2"/>
      <c r="AQ105" s="2"/>
      <c r="AR105" s="2">
        <v>0.09</v>
      </c>
      <c r="AS105" s="2"/>
      <c r="AT105" s="2">
        <v>-0.59</v>
      </c>
      <c r="AU105" s="2">
        <v>0.09</v>
      </c>
      <c r="AV105" s="2"/>
      <c r="AW105" s="2">
        <v>-0.59</v>
      </c>
      <c r="AX105" s="2">
        <v>0.14000000000000001</v>
      </c>
      <c r="AY105" s="2"/>
      <c r="AZ105" s="2">
        <v>-0.54</v>
      </c>
      <c r="BA105" s="2">
        <v>0.19</v>
      </c>
      <c r="BB105" s="2"/>
      <c r="BC105" s="2">
        <f>BA105-D105</f>
        <v>-0.49000000000000005</v>
      </c>
      <c r="BD105" s="2"/>
      <c r="BE105" s="2"/>
    </row>
    <row r="106" spans="1:58">
      <c r="A106">
        <v>70</v>
      </c>
      <c r="B106" t="s">
        <v>31</v>
      </c>
      <c r="C106">
        <v>6</v>
      </c>
      <c r="D106">
        <v>0.9</v>
      </c>
      <c r="E106" s="1">
        <v>43108</v>
      </c>
      <c r="F106" s="2">
        <f t="shared" si="26"/>
        <v>1.08</v>
      </c>
      <c r="G106" s="2">
        <f t="shared" si="27"/>
        <v>1.2</v>
      </c>
      <c r="H106" s="3" t="b">
        <v>0</v>
      </c>
      <c r="I106" s="2">
        <v>1.9795020999999999E-2</v>
      </c>
      <c r="J106" s="2">
        <f t="shared" si="28"/>
        <v>-0.88020497900000005</v>
      </c>
      <c r="K106" s="2" t="e">
        <f ca="1">IF($C106=9,SUM(J98:J106),_xludf.NA)</f>
        <v>#NAME?</v>
      </c>
      <c r="L106" s="2">
        <f t="shared" si="29"/>
        <v>1.6765898999999997E-2</v>
      </c>
      <c r="M106" s="2">
        <f t="shared" si="30"/>
        <v>0.84697556016737729</v>
      </c>
      <c r="O106" s="2"/>
      <c r="P106" s="2"/>
      <c r="Q106" s="2"/>
      <c r="R106" s="2"/>
      <c r="S106" s="2">
        <v>2.3160872999999998E-2</v>
      </c>
      <c r="T106" s="2">
        <f t="shared" si="23"/>
        <v>-0.876839127</v>
      </c>
      <c r="U106" s="2" t="e">
        <f ca="1">IF($C106=9,SUM(T98:T106),_xludf.NA)</f>
        <v>#NAME?</v>
      </c>
      <c r="V106" s="2"/>
      <c r="W106" s="2"/>
      <c r="X106" s="2">
        <v>4.764782E-2</v>
      </c>
      <c r="Y106" s="2">
        <f t="shared" si="31"/>
        <v>-0.85235218000000001</v>
      </c>
      <c r="Z106" s="2" t="e">
        <f ca="1">IF(C106=9,SUM(Y98:Y106),_xludf.NA)</f>
        <v>#NAME?</v>
      </c>
      <c r="AA106" s="2">
        <f t="shared" si="32"/>
        <v>4.1679151000000005E-2</v>
      </c>
      <c r="AB106" s="2">
        <f t="shared" si="33"/>
        <v>0.87473363944037741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>
        <v>4.8277357999999999E-2</v>
      </c>
      <c r="AN106" s="2">
        <f t="shared" si="34"/>
        <v>-0.85172264200000003</v>
      </c>
      <c r="AO106" s="2" t="e">
        <f ca="1">IF($C106=9,SUM(AN98:AN106),_xludf.NA)</f>
        <v>#NAME?</v>
      </c>
      <c r="AP106" s="2"/>
      <c r="AQ106" s="2"/>
      <c r="AR106" s="2">
        <v>0.1</v>
      </c>
      <c r="AS106" s="2"/>
      <c r="AT106" s="2">
        <v>-0.8</v>
      </c>
      <c r="AU106" s="2">
        <v>0.1</v>
      </c>
      <c r="AV106" s="2"/>
      <c r="AW106" s="2">
        <v>-0.8</v>
      </c>
      <c r="AX106" s="2">
        <v>0.14000000000000001</v>
      </c>
      <c r="AY106" s="2"/>
      <c r="AZ106" s="2">
        <v>-0.76</v>
      </c>
      <c r="BA106" s="2"/>
      <c r="BB106" s="2"/>
      <c r="BC106" s="2"/>
      <c r="BD106" s="2"/>
      <c r="BE106" s="2"/>
    </row>
    <row r="107" spans="1:58">
      <c r="A107">
        <v>64</v>
      </c>
      <c r="B107" t="s">
        <v>31</v>
      </c>
      <c r="C107">
        <v>7</v>
      </c>
      <c r="D107">
        <v>1.1100000000000001</v>
      </c>
      <c r="E107" s="1">
        <v>43108</v>
      </c>
      <c r="F107" s="2">
        <f t="shared" si="26"/>
        <v>0.62999999999999989</v>
      </c>
      <c r="G107" s="2">
        <f t="shared" si="27"/>
        <v>0.56756756756756743</v>
      </c>
      <c r="H107" s="3" t="b">
        <v>0</v>
      </c>
      <c r="I107" s="2">
        <v>1.9965819999999999E-2</v>
      </c>
      <c r="J107" s="2">
        <f t="shared" si="28"/>
        <v>-1.0900341800000002</v>
      </c>
      <c r="K107" s="2" t="e">
        <f ca="1">IF($C107=9,SUM(J99:J107),_xludf.NA)</f>
        <v>#NAME?</v>
      </c>
      <c r="L107" s="2">
        <f t="shared" si="29"/>
        <v>1.9413112E-2</v>
      </c>
      <c r="M107" s="2">
        <f t="shared" si="30"/>
        <v>0.97231729024903568</v>
      </c>
      <c r="O107" s="2"/>
      <c r="P107" s="2"/>
      <c r="Q107" s="2"/>
      <c r="R107" s="2"/>
      <c r="S107" s="2">
        <v>2.3084545000000001E-2</v>
      </c>
      <c r="T107" s="2">
        <f t="shared" si="23"/>
        <v>-1.0869154550000002</v>
      </c>
      <c r="U107" s="2" t="e">
        <f ca="1">IF($C107=9,SUM(T99:T107),_xludf.NA)</f>
        <v>#NAME?</v>
      </c>
      <c r="V107" s="2"/>
      <c r="W107" s="2"/>
      <c r="X107" s="2">
        <v>4.7813175999999999E-2</v>
      </c>
      <c r="Y107" s="2">
        <f t="shared" si="31"/>
        <v>-1.0621868240000001</v>
      </c>
      <c r="Z107" s="2" t="e">
        <f ca="1">IF(C107=9,SUM(Y99:Y107),_xludf.NA)</f>
        <v>#NAME?</v>
      </c>
      <c r="AA107" s="2">
        <f t="shared" si="32"/>
        <v>4.7934119999999997E-2</v>
      </c>
      <c r="AB107" s="2">
        <f t="shared" si="33"/>
        <v>1.0025295119487565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>
        <v>4.8488798999999999E-2</v>
      </c>
      <c r="AN107" s="2">
        <f t="shared" si="34"/>
        <v>-1.0615112010000001</v>
      </c>
      <c r="AO107" s="2" t="e">
        <f ca="1">IF($C107=9,SUM(AN99:AN107),_xludf.NA)</f>
        <v>#NAME?</v>
      </c>
      <c r="AP107" s="2"/>
      <c r="AQ107" s="2"/>
      <c r="AR107" s="2">
        <v>0.1</v>
      </c>
      <c r="AS107" s="2"/>
      <c r="AT107" s="2">
        <v>-1.01</v>
      </c>
      <c r="AU107" s="2">
        <v>0.1</v>
      </c>
      <c r="AV107" s="2"/>
      <c r="AW107" s="2">
        <v>-1.01</v>
      </c>
      <c r="AX107" s="2">
        <v>0.14000000000000001</v>
      </c>
      <c r="AY107" s="2"/>
      <c r="AZ107" s="2">
        <v>-0.97</v>
      </c>
      <c r="BA107" s="2"/>
      <c r="BB107" s="2"/>
      <c r="BC107" s="2"/>
      <c r="BD107" s="2"/>
      <c r="BE107" s="2"/>
    </row>
    <row r="108" spans="1:58">
      <c r="A108">
        <v>63</v>
      </c>
      <c r="B108" t="s">
        <v>31</v>
      </c>
      <c r="C108">
        <v>8</v>
      </c>
      <c r="D108">
        <v>0.26</v>
      </c>
      <c r="E108" s="1">
        <v>43108</v>
      </c>
      <c r="F108" s="2">
        <f t="shared" si="26"/>
        <v>0.26</v>
      </c>
      <c r="G108" s="2">
        <f t="shared" si="27"/>
        <v>1</v>
      </c>
      <c r="H108" s="3" t="b">
        <v>0</v>
      </c>
      <c r="I108" s="2">
        <v>1.8966457999999999E-2</v>
      </c>
      <c r="J108" s="2">
        <f t="shared" si="28"/>
        <v>-0.24103354200000002</v>
      </c>
      <c r="K108" s="2" t="e">
        <f ca="1">IF($C108=9,SUM(J100:J108),_xludf.NA)</f>
        <v>#NAME?</v>
      </c>
      <c r="L108" s="2">
        <f t="shared" si="29"/>
        <v>1.6476783000000002E-2</v>
      </c>
      <c r="M108" s="2">
        <f t="shared" si="30"/>
        <v>0.86873273860622802</v>
      </c>
      <c r="O108" s="2"/>
      <c r="P108" s="2"/>
      <c r="Q108" s="2"/>
      <c r="R108" s="2"/>
      <c r="S108" s="2">
        <v>2.2288456000000002E-2</v>
      </c>
      <c r="T108" s="2">
        <f t="shared" si="23"/>
        <v>-0.237711544</v>
      </c>
      <c r="U108" s="2" t="e">
        <f ca="1">IF($C108=9,SUM(T100:T108),_xludf.NA)</f>
        <v>#NAME?</v>
      </c>
      <c r="V108" s="2"/>
      <c r="W108" s="2"/>
      <c r="X108" s="2">
        <v>4.5736576000000001E-2</v>
      </c>
      <c r="Y108" s="2">
        <f t="shared" si="31"/>
        <v>-0.21426342400000001</v>
      </c>
      <c r="Z108" s="2" t="e">
        <f ca="1">IF(C108=9,SUM(Y100:Y108),_xludf.NA)</f>
        <v>#NAME?</v>
      </c>
      <c r="AA108" s="2">
        <f t="shared" si="32"/>
        <v>4.0864449999999997E-2</v>
      </c>
      <c r="AB108" s="2">
        <f t="shared" si="33"/>
        <v>0.89347418573703452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>
        <v>4.6251018999999997E-2</v>
      </c>
      <c r="AN108" s="2">
        <f t="shared" si="34"/>
        <v>-0.213748981</v>
      </c>
      <c r="AO108" s="2" t="e">
        <f ca="1">IF($C108=9,SUM(AN100:AN108),_xludf.NA)</f>
        <v>#NAME?</v>
      </c>
      <c r="AP108" s="2"/>
      <c r="AQ108" s="2"/>
      <c r="AR108" s="2">
        <v>0.09</v>
      </c>
      <c r="AS108" s="2"/>
      <c r="AT108" s="2">
        <v>-0.17</v>
      </c>
      <c r="AU108" s="2">
        <v>0.09</v>
      </c>
      <c r="AV108" s="2"/>
      <c r="AW108" s="2">
        <v>-0.17</v>
      </c>
      <c r="AX108" s="2">
        <v>0.14000000000000001</v>
      </c>
      <c r="AY108" s="2"/>
      <c r="AZ108" s="2">
        <v>-0.12</v>
      </c>
      <c r="BA108" s="2"/>
      <c r="BB108" s="2"/>
      <c r="BC108" s="2"/>
      <c r="BD108" s="2"/>
      <c r="BE108" s="2"/>
    </row>
    <row r="109" spans="1:58">
      <c r="A109">
        <v>68</v>
      </c>
      <c r="B109" t="s">
        <v>31</v>
      </c>
      <c r="C109">
        <v>9</v>
      </c>
      <c r="D109">
        <v>0.48</v>
      </c>
      <c r="E109" s="1">
        <v>43108</v>
      </c>
      <c r="F109" s="2">
        <f t="shared" si="26"/>
        <v>0.69</v>
      </c>
      <c r="G109" s="2">
        <f t="shared" si="27"/>
        <v>1.4375</v>
      </c>
      <c r="H109" s="3" t="b">
        <v>0</v>
      </c>
      <c r="I109" s="2">
        <v>1.9059637000000001E-2</v>
      </c>
      <c r="J109" s="2">
        <f t="shared" si="28"/>
        <v>-0.46094036299999996</v>
      </c>
      <c r="K109" s="2">
        <f>IF($C109=9,SUM(J101:J109),_xludf.NA)</f>
        <v>-5.2541496260000002</v>
      </c>
      <c r="L109" s="2">
        <f t="shared" si="29"/>
        <v>1.5524077000000001E-2</v>
      </c>
      <c r="M109" s="2">
        <f t="shared" si="30"/>
        <v>0.81450013974557856</v>
      </c>
      <c r="O109" s="2"/>
      <c r="P109" s="2"/>
      <c r="Q109" s="2"/>
      <c r="R109" s="2"/>
      <c r="S109" s="2">
        <v>2.2221880999999999E-2</v>
      </c>
      <c r="T109" s="2">
        <f t="shared" si="23"/>
        <v>-0.45777811899999998</v>
      </c>
      <c r="U109" s="2">
        <f>IF($C109=9,SUM(T101:T109),_xludf.NA)</f>
        <v>-5.2237667129999998</v>
      </c>
      <c r="V109" s="2"/>
      <c r="W109" s="2"/>
      <c r="X109" s="2">
        <v>4.6100745999999998E-2</v>
      </c>
      <c r="Y109" s="2">
        <f t="shared" si="31"/>
        <v>-0.43389925399999996</v>
      </c>
      <c r="Z109" s="2">
        <f>IF(C109=9,SUM(Y101:Y109),_xludf.NA)</f>
        <v>-5.0072134820000009</v>
      </c>
      <c r="AA109" s="2">
        <f t="shared" si="32"/>
        <v>3.9041064E-2</v>
      </c>
      <c r="AB109" s="2">
        <f t="shared" si="33"/>
        <v>0.84686403990078607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>
        <v>4.6389057999999997E-2</v>
      </c>
      <c r="AN109" s="2">
        <f t="shared" si="34"/>
        <v>-0.433610942</v>
      </c>
      <c r="AO109" s="2">
        <f>IF($C109=9,SUM(AN101:AN109),_xludf.NA)</f>
        <v>-5.00201735</v>
      </c>
      <c r="AP109" s="2"/>
      <c r="AQ109" s="2"/>
      <c r="AR109" s="2">
        <v>0.09</v>
      </c>
      <c r="AS109" s="2"/>
      <c r="AT109" s="2">
        <v>-0.39</v>
      </c>
      <c r="AU109" s="2">
        <v>0.09</v>
      </c>
      <c r="AV109" s="2"/>
      <c r="AW109" s="2">
        <v>-0.39</v>
      </c>
      <c r="AX109" s="2">
        <v>0.14000000000000001</v>
      </c>
      <c r="AY109" s="2"/>
      <c r="AZ109" s="2">
        <v>-0.34</v>
      </c>
      <c r="BA109" s="2"/>
      <c r="BB109" s="2"/>
      <c r="BC109" s="2"/>
      <c r="BD109" s="2"/>
      <c r="BE109" s="2"/>
    </row>
    <row r="110" spans="1:58">
      <c r="A110">
        <v>80</v>
      </c>
      <c r="B110" t="s">
        <v>31</v>
      </c>
      <c r="C110">
        <v>1</v>
      </c>
      <c r="D110">
        <v>1.84</v>
      </c>
      <c r="E110" s="1">
        <v>43109</v>
      </c>
      <c r="F110" s="2"/>
      <c r="G110" s="2"/>
      <c r="H110" s="3" t="b">
        <v>0</v>
      </c>
      <c r="I110" s="2">
        <v>3.3199859999999998E-2</v>
      </c>
      <c r="J110" s="2">
        <f t="shared" si="28"/>
        <v>-1.80680014</v>
      </c>
      <c r="K110" s="2" t="e">
        <f ca="1">IF($C110=9,SUM(J102:J110),_xludf.NA)</f>
        <v>#NAME?</v>
      </c>
      <c r="L110" s="2">
        <f t="shared" si="29"/>
        <v>1.3988876000000004E-2</v>
      </c>
      <c r="M110" s="2">
        <f t="shared" si="30"/>
        <v>0.42135346353870184</v>
      </c>
      <c r="O110" s="2"/>
      <c r="P110" s="2"/>
      <c r="Q110" s="2"/>
      <c r="R110" s="2"/>
      <c r="T110" s="2"/>
      <c r="U110" s="2"/>
      <c r="V110" s="2"/>
      <c r="W110" s="2"/>
      <c r="X110" s="2">
        <v>8.1120656999999999E-2</v>
      </c>
      <c r="Y110" s="2">
        <f t="shared" si="31"/>
        <v>-1.758879343</v>
      </c>
      <c r="Z110" s="2" t="e">
        <f ca="1">IF(C110=9,SUM(Y102:Y110),_xludf.NA)</f>
        <v>#NAME?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>
        <v>0.16</v>
      </c>
      <c r="AS110" s="2"/>
      <c r="AT110" s="2">
        <v>-1.68</v>
      </c>
      <c r="AU110" s="2">
        <v>0.16</v>
      </c>
      <c r="AV110" s="2"/>
      <c r="AW110" s="2">
        <v>-1.68</v>
      </c>
      <c r="AX110" s="2"/>
      <c r="AY110" s="2"/>
      <c r="AZ110" s="2"/>
      <c r="BA110" s="2"/>
      <c r="BB110" s="2"/>
      <c r="BC110" s="2"/>
      <c r="BD110" s="2"/>
      <c r="BE110" s="2"/>
    </row>
    <row r="111" spans="1:58">
      <c r="A111">
        <v>78</v>
      </c>
      <c r="B111" t="s">
        <v>31</v>
      </c>
      <c r="C111">
        <v>2</v>
      </c>
      <c r="D111">
        <v>0.25</v>
      </c>
      <c r="E111" s="1">
        <v>43109</v>
      </c>
      <c r="F111" s="2"/>
      <c r="G111" s="2"/>
      <c r="H111" s="3" t="b">
        <v>0</v>
      </c>
      <c r="I111" s="2">
        <v>4.0195547999999998E-2</v>
      </c>
      <c r="J111" s="2">
        <f t="shared" si="28"/>
        <v>-0.209804452</v>
      </c>
      <c r="K111" s="2" t="e">
        <f ca="1">IF($C111=9,SUM(J103:J111),_xludf.NA)</f>
        <v>#NAME?</v>
      </c>
      <c r="L111" s="2">
        <f t="shared" si="29"/>
        <v>2.3620960999999996E-2</v>
      </c>
      <c r="M111" s="2">
        <f t="shared" si="30"/>
        <v>0.58765117470223316</v>
      </c>
      <c r="O111" s="2"/>
      <c r="P111" s="2"/>
      <c r="Q111" s="2"/>
      <c r="R111" s="2"/>
      <c r="T111" s="2"/>
      <c r="U111" s="2"/>
      <c r="V111" s="2"/>
      <c r="W111" s="2"/>
      <c r="X111" s="2">
        <v>9.7612221999999998E-2</v>
      </c>
      <c r="Y111" s="2">
        <f t="shared" si="31"/>
        <v>-0.152387778</v>
      </c>
      <c r="Z111" s="2" t="e">
        <f ca="1">IF(C111=9,SUM(Y103:Y111),_xludf.NA)</f>
        <v>#NAME?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>
        <v>0.2</v>
      </c>
      <c r="AS111" s="2"/>
      <c r="AT111" s="2">
        <v>-0.05</v>
      </c>
      <c r="AU111" s="2">
        <v>0.2</v>
      </c>
      <c r="AV111" s="2"/>
      <c r="AW111" s="2">
        <v>-0.05</v>
      </c>
      <c r="AX111" s="2"/>
      <c r="AY111" s="2"/>
      <c r="AZ111" s="2"/>
      <c r="BA111" s="2"/>
      <c r="BB111" s="2"/>
      <c r="BC111" s="2"/>
      <c r="BD111" s="2"/>
      <c r="BE111" s="2"/>
    </row>
    <row r="112" spans="1:58">
      <c r="A112">
        <v>74</v>
      </c>
      <c r="B112" t="s">
        <v>31</v>
      </c>
      <c r="C112">
        <v>3</v>
      </c>
      <c r="D112">
        <v>0.17</v>
      </c>
      <c r="E112" s="1">
        <v>43109</v>
      </c>
      <c r="F112" s="2"/>
      <c r="G112" s="2"/>
      <c r="H112" s="3" t="b">
        <v>0</v>
      </c>
      <c r="I112" s="2">
        <v>3.8007593999999999E-2</v>
      </c>
      <c r="J112" s="2">
        <f t="shared" si="28"/>
        <v>-0.13199240600000001</v>
      </c>
      <c r="K112" s="2" t="e">
        <f ca="1">IF($C112=9,SUM(J104:J112),_xludf.NA)</f>
        <v>#NAME?</v>
      </c>
      <c r="L112" s="2">
        <f t="shared" si="29"/>
        <v>2.0552525000000002E-2</v>
      </c>
      <c r="M112" s="2">
        <f t="shared" si="30"/>
        <v>0.54074785686249971</v>
      </c>
      <c r="O112" s="2"/>
      <c r="P112" s="2"/>
      <c r="Q112" s="2"/>
      <c r="R112" s="2"/>
      <c r="T112" s="2"/>
      <c r="U112" s="2"/>
      <c r="V112" s="2"/>
      <c r="W112" s="2"/>
      <c r="X112" s="2">
        <v>9.2581740999999995E-2</v>
      </c>
      <c r="Y112" s="2">
        <f t="shared" si="31"/>
        <v>-7.7418259000000017E-2</v>
      </c>
      <c r="Z112" s="2" t="e">
        <f ca="1">IF(C112=9,SUM(Y104:Y112),_xludf.NA)</f>
        <v>#NAME?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>
        <v>0.19</v>
      </c>
      <c r="AS112" s="2"/>
      <c r="AT112" s="2">
        <v>0.02</v>
      </c>
      <c r="AU112" s="2">
        <v>0.19</v>
      </c>
      <c r="AV112" s="2"/>
      <c r="AW112" s="2">
        <v>0.02</v>
      </c>
      <c r="AX112" s="2"/>
      <c r="AY112" s="2"/>
      <c r="AZ112" s="2"/>
      <c r="BA112" s="2"/>
      <c r="BB112" s="2"/>
      <c r="BC112" s="2"/>
      <c r="BD112" s="2"/>
      <c r="BE112" s="2"/>
    </row>
    <row r="113" spans="1:57">
      <c r="A113">
        <v>76</v>
      </c>
      <c r="B113" t="s">
        <v>31</v>
      </c>
      <c r="C113">
        <v>4</v>
      </c>
      <c r="D113">
        <v>1.84</v>
      </c>
      <c r="E113" s="1">
        <v>43109</v>
      </c>
      <c r="F113" s="2"/>
      <c r="G113" s="2"/>
      <c r="H113" s="3" t="b">
        <v>0</v>
      </c>
      <c r="I113" s="2">
        <v>3.1542418000000003E-2</v>
      </c>
      <c r="J113" s="2">
        <f t="shared" si="28"/>
        <v>-1.8084575820000002</v>
      </c>
      <c r="K113" s="2" t="e">
        <f ca="1">IF($C113=9,SUM(J105:J113),_xludf.NA)</f>
        <v>#NAME?</v>
      </c>
      <c r="L113" s="2">
        <f t="shared" si="29"/>
        <v>1.1663915999999996E-2</v>
      </c>
      <c r="M113" s="2">
        <f t="shared" si="30"/>
        <v>0.36978509383776459</v>
      </c>
      <c r="O113" s="2"/>
      <c r="P113" s="2"/>
      <c r="Q113" s="2"/>
      <c r="R113" s="2"/>
      <c r="T113" s="2"/>
      <c r="U113" s="2"/>
      <c r="V113" s="2"/>
      <c r="W113" s="2"/>
      <c r="X113" s="2">
        <v>7.7405036999999996E-2</v>
      </c>
      <c r="Y113" s="2">
        <f t="shared" si="31"/>
        <v>-1.7625949630000002</v>
      </c>
      <c r="Z113" s="2" t="e">
        <f ca="1">IF(C113=9,SUM(Y105:Y113),_xludf.NA)</f>
        <v>#NAME?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>
        <v>0.16</v>
      </c>
      <c r="AS113" s="2"/>
      <c r="AT113" s="2">
        <v>-1.68</v>
      </c>
      <c r="AU113" s="2">
        <v>0.16</v>
      </c>
      <c r="AV113" s="2"/>
      <c r="AW113" s="2">
        <v>-1.68</v>
      </c>
      <c r="AX113" s="2"/>
      <c r="AY113" s="2"/>
      <c r="AZ113" s="2"/>
      <c r="BA113" s="2"/>
      <c r="BB113" s="2"/>
      <c r="BC113" s="2"/>
      <c r="BD113" s="2"/>
      <c r="BE113" s="2"/>
    </row>
    <row r="114" spans="1:57">
      <c r="A114">
        <v>75</v>
      </c>
      <c r="B114" t="s">
        <v>31</v>
      </c>
      <c r="C114">
        <v>5</v>
      </c>
      <c r="D114">
        <v>1.41</v>
      </c>
      <c r="E114" s="1">
        <v>43109</v>
      </c>
      <c r="F114" s="2"/>
      <c r="G114" s="2"/>
      <c r="H114" s="3" t="b">
        <v>0</v>
      </c>
      <c r="I114" s="2">
        <v>3.7927832000000002E-2</v>
      </c>
      <c r="J114" s="2">
        <f t="shared" si="28"/>
        <v>-1.3720721679999999</v>
      </c>
      <c r="K114" s="2" t="e">
        <f ca="1">IF($C114=9,SUM(J106:J114),_xludf.NA)</f>
        <v>#NAME?</v>
      </c>
      <c r="L114" s="2">
        <f t="shared" si="29"/>
        <v>2.1378421000000002E-2</v>
      </c>
      <c r="M114" s="2">
        <f t="shared" si="30"/>
        <v>0.56366050661688227</v>
      </c>
      <c r="O114" s="2"/>
      <c r="P114" s="2"/>
      <c r="Q114" s="2"/>
      <c r="R114" s="2"/>
      <c r="T114" s="2"/>
      <c r="U114" s="2"/>
      <c r="V114" s="2"/>
      <c r="W114" s="2"/>
      <c r="X114" s="2">
        <v>9.2540040000000004E-2</v>
      </c>
      <c r="Y114" s="2">
        <f t="shared" si="31"/>
        <v>-1.3174599599999999</v>
      </c>
      <c r="Z114" s="2" t="e">
        <f ca="1">IF(C114=9,SUM(Y106:Y114),_xludf.NA)</f>
        <v>#NAME?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>
        <v>0.19</v>
      </c>
      <c r="AS114" s="2"/>
      <c r="AT114" s="2">
        <v>-1.22</v>
      </c>
      <c r="AU114" s="2">
        <v>0.19</v>
      </c>
      <c r="AV114" s="2"/>
      <c r="AW114" s="2">
        <v>-1.22</v>
      </c>
      <c r="AX114" s="2"/>
      <c r="AY114" s="2"/>
      <c r="AZ114" s="2"/>
      <c r="BA114" s="2"/>
      <c r="BB114" s="2"/>
      <c r="BC114" s="2"/>
      <c r="BD114" s="2"/>
      <c r="BE114" s="2"/>
    </row>
    <row r="115" spans="1:57">
      <c r="A115">
        <v>79</v>
      </c>
      <c r="B115" t="s">
        <v>31</v>
      </c>
      <c r="C115">
        <v>6</v>
      </c>
      <c r="D115">
        <v>1.98</v>
      </c>
      <c r="E115" s="1">
        <v>43109</v>
      </c>
      <c r="F115" s="2"/>
      <c r="G115" s="2"/>
      <c r="H115" s="3" t="b">
        <v>0</v>
      </c>
      <c r="I115" s="2">
        <v>3.6560919999999997E-2</v>
      </c>
      <c r="J115" s="2">
        <f t="shared" si="28"/>
        <v>-1.9434390800000001</v>
      </c>
      <c r="K115" s="2" t="e">
        <f ca="1">IF($C115=9,SUM(J107:J115),_xludf.NA)</f>
        <v>#NAME?</v>
      </c>
      <c r="L115" s="2">
        <f t="shared" si="29"/>
        <v>1.7944145000000002E-2</v>
      </c>
      <c r="M115" s="2">
        <f t="shared" si="30"/>
        <v>0.49080124351356597</v>
      </c>
      <c r="O115" s="2"/>
      <c r="P115" s="2"/>
      <c r="Q115" s="2"/>
      <c r="R115" s="2"/>
      <c r="T115" s="2"/>
      <c r="U115" s="2"/>
      <c r="V115" s="2"/>
      <c r="W115" s="2"/>
      <c r="X115" s="2">
        <v>8.9326971000000005E-2</v>
      </c>
      <c r="Y115" s="2">
        <f t="shared" si="31"/>
        <v>-1.890673029</v>
      </c>
      <c r="Z115" s="2" t="e">
        <f ca="1">IF(C115=9,SUM(Y107:Y115),_xludf.NA)</f>
        <v>#NAME?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>
        <v>0.18</v>
      </c>
      <c r="AS115" s="2"/>
      <c r="AT115" s="2">
        <v>-1.8</v>
      </c>
      <c r="AU115" s="2">
        <v>0.18</v>
      </c>
      <c r="AV115" s="2"/>
      <c r="AW115" s="2">
        <v>-1.8</v>
      </c>
      <c r="AX115" s="2"/>
      <c r="AY115" s="2"/>
      <c r="AZ115" s="2"/>
      <c r="BA115" s="2"/>
      <c r="BB115" s="2"/>
      <c r="BC115" s="2"/>
      <c r="BD115" s="2"/>
      <c r="BE115" s="2"/>
    </row>
    <row r="116" spans="1:57">
      <c r="A116">
        <v>73</v>
      </c>
      <c r="B116" t="s">
        <v>31</v>
      </c>
      <c r="C116">
        <v>7</v>
      </c>
      <c r="D116">
        <v>1.74</v>
      </c>
      <c r="E116" s="1">
        <v>43109</v>
      </c>
      <c r="F116" s="2"/>
      <c r="G116" s="2"/>
      <c r="H116" s="3" t="b">
        <v>0</v>
      </c>
      <c r="I116" s="2">
        <v>3.9378931999999998E-2</v>
      </c>
      <c r="J116" s="2">
        <f t="shared" si="28"/>
        <v>-1.700621068</v>
      </c>
      <c r="K116" s="2" t="e">
        <f ca="1">IF($C116=9,SUM(J108:J116),_xludf.NA)</f>
        <v>#NAME?</v>
      </c>
      <c r="L116" s="2">
        <f t="shared" si="29"/>
        <v>2.2155218000000004E-2</v>
      </c>
      <c r="M116" s="2">
        <f t="shared" si="30"/>
        <v>0.56261602016022183</v>
      </c>
      <c r="O116" s="2"/>
      <c r="P116" s="2"/>
      <c r="Q116" s="2"/>
      <c r="R116" s="2"/>
      <c r="T116" s="2"/>
      <c r="U116" s="2"/>
      <c r="V116" s="2"/>
      <c r="W116" s="2"/>
      <c r="X116" s="2">
        <v>9.5747295999999996E-2</v>
      </c>
      <c r="Y116" s="2">
        <f t="shared" si="31"/>
        <v>-1.6442527039999999</v>
      </c>
      <c r="Z116" s="2" t="e">
        <f ca="1">IF(C116=9,SUM(Y108:Y116),_xludf.NA)</f>
        <v>#NAME?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>
        <v>0.19</v>
      </c>
      <c r="AS116" s="2"/>
      <c r="AT116" s="2">
        <v>-1.55</v>
      </c>
      <c r="AU116" s="2">
        <v>0.19</v>
      </c>
      <c r="AV116" s="2"/>
      <c r="AW116" s="2">
        <v>-1.55</v>
      </c>
      <c r="AX116" s="2"/>
      <c r="AY116" s="2"/>
      <c r="AZ116" s="2"/>
      <c r="BA116" s="2"/>
      <c r="BB116" s="2"/>
      <c r="BC116" s="2"/>
      <c r="BD116" s="2"/>
      <c r="BE116" s="2"/>
    </row>
    <row r="117" spans="1:57">
      <c r="A117">
        <v>72</v>
      </c>
      <c r="B117" t="s">
        <v>31</v>
      </c>
      <c r="C117">
        <v>8</v>
      </c>
      <c r="D117">
        <v>0.52</v>
      </c>
      <c r="E117" s="1">
        <v>43109</v>
      </c>
      <c r="F117" s="2"/>
      <c r="G117" s="2"/>
      <c r="H117" s="3" t="b">
        <v>0</v>
      </c>
      <c r="I117" s="2">
        <v>3.5443241E-2</v>
      </c>
      <c r="J117" s="2">
        <f t="shared" si="28"/>
        <v>-0.484556759</v>
      </c>
      <c r="K117" s="2" t="e">
        <f ca="1">IF($C117=9,SUM(J109:J117),_xludf.NA)</f>
        <v>#NAME?</v>
      </c>
      <c r="L117" s="2">
        <f t="shared" si="29"/>
        <v>1.7393425999999997E-2</v>
      </c>
      <c r="M117" s="2">
        <f t="shared" si="30"/>
        <v>0.49074027964880518</v>
      </c>
      <c r="O117" s="2"/>
      <c r="P117" s="2"/>
      <c r="Q117" s="2"/>
      <c r="R117" s="2"/>
      <c r="T117" s="2"/>
      <c r="U117" s="2"/>
      <c r="V117" s="2"/>
      <c r="W117" s="2"/>
      <c r="X117" s="2">
        <v>8.6601025999999998E-2</v>
      </c>
      <c r="Y117" s="2">
        <f t="shared" si="31"/>
        <v>-0.43339897400000005</v>
      </c>
      <c r="Z117" s="2" t="e">
        <f ca="1">IF(C117=9,SUM(Y109:Y117),_xludf.NA)</f>
        <v>#NAME?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0.17</v>
      </c>
      <c r="AS117" s="2"/>
      <c r="AT117" s="2">
        <v>-0.35</v>
      </c>
      <c r="AU117" s="2">
        <v>0.17</v>
      </c>
      <c r="AV117" s="2"/>
      <c r="AW117" s="2">
        <v>-0.35</v>
      </c>
      <c r="AX117" s="2"/>
      <c r="AY117" s="2"/>
      <c r="AZ117" s="2"/>
      <c r="BA117" s="2"/>
      <c r="BB117" s="2"/>
      <c r="BC117" s="2"/>
      <c r="BD117" s="2"/>
      <c r="BE117" s="2"/>
    </row>
    <row r="118" spans="1:57">
      <c r="A118">
        <v>77</v>
      </c>
      <c r="B118" t="s">
        <v>31</v>
      </c>
      <c r="C118">
        <v>9</v>
      </c>
      <c r="D118">
        <v>1.17</v>
      </c>
      <c r="E118" s="1">
        <v>43109</v>
      </c>
      <c r="F118" s="2"/>
      <c r="G118" s="2"/>
      <c r="H118" s="3" t="b">
        <v>0</v>
      </c>
      <c r="I118" s="2">
        <v>3.4583714000000002E-2</v>
      </c>
      <c r="J118" s="2">
        <f t="shared" si="28"/>
        <v>-1.1354162859999999</v>
      </c>
      <c r="K118" s="2">
        <f>IF($C118=9,SUM(J110:J118),_xludf.NA)</f>
        <v>-10.593159941</v>
      </c>
      <c r="L118" s="2">
        <f t="shared" si="29"/>
        <v>1.5647747999999996E-2</v>
      </c>
      <c r="M118" s="2">
        <f t="shared" si="30"/>
        <v>0.4524600220786002</v>
      </c>
      <c r="O118" s="2"/>
      <c r="P118" s="2"/>
      <c r="Q118" s="2"/>
      <c r="R118" s="2"/>
      <c r="T118" s="2"/>
      <c r="U118" s="2"/>
      <c r="V118" s="2"/>
      <c r="W118" s="2"/>
      <c r="X118" s="2">
        <v>8.5141809999999998E-2</v>
      </c>
      <c r="Y118" s="2">
        <f t="shared" si="31"/>
        <v>-1.0848581899999998</v>
      </c>
      <c r="Z118" s="2">
        <f>IF(C118=9,SUM(Y110:Y118),_xludf.NA)</f>
        <v>-10.121923199999999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>
        <v>0.17</v>
      </c>
      <c r="AS118" s="2"/>
      <c r="AT118" s="2">
        <v>-1</v>
      </c>
      <c r="AU118" s="2">
        <v>0.17</v>
      </c>
      <c r="AV118" s="2"/>
      <c r="AW118" s="2">
        <v>-1</v>
      </c>
      <c r="AX118" s="2"/>
      <c r="AY118" s="2"/>
      <c r="AZ118" s="2"/>
      <c r="BA118" s="2"/>
      <c r="BB118" s="2"/>
      <c r="BC118" s="2"/>
      <c r="BD118" s="2"/>
      <c r="BE118" s="2"/>
    </row>
    <row r="119" spans="1:57">
      <c r="C119">
        <v>1</v>
      </c>
      <c r="D119" s="2"/>
      <c r="E119" s="2"/>
      <c r="F119" s="2"/>
      <c r="G119" s="2"/>
      <c r="H119" s="2"/>
      <c r="I119" s="2">
        <v>4.7188736000000002E-2</v>
      </c>
      <c r="J119" s="2"/>
      <c r="K119" s="2"/>
      <c r="L119" s="2"/>
      <c r="M119" s="2"/>
      <c r="O119" s="2"/>
      <c r="P119" s="2"/>
      <c r="Q119" s="2"/>
      <c r="R119" s="2"/>
      <c r="T119" s="2"/>
      <c r="U119" s="2"/>
      <c r="V119" s="2"/>
      <c r="W119" s="2"/>
      <c r="X119" s="2">
        <v>0.116423939</v>
      </c>
      <c r="Y119" s="2">
        <f t="shared" si="31"/>
        <v>0.116423939</v>
      </c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>
        <v>0.23</v>
      </c>
      <c r="AV119" s="2"/>
      <c r="AW119" s="2">
        <v>-1.65</v>
      </c>
      <c r="AX119" s="2"/>
      <c r="AY119" s="2"/>
      <c r="AZ119" s="2"/>
      <c r="BA119" s="2"/>
      <c r="BB119" s="2"/>
      <c r="BC119" s="2"/>
      <c r="BD119" s="2"/>
      <c r="BE119" s="2"/>
    </row>
    <row r="120" spans="1:57">
      <c r="C120">
        <v>2</v>
      </c>
      <c r="I120" s="2">
        <v>6.3816508999999993E-2</v>
      </c>
      <c r="J120" s="2"/>
      <c r="K120" s="2"/>
      <c r="L120" s="2"/>
      <c r="M120" s="2"/>
      <c r="O120" s="2"/>
      <c r="P120" s="2"/>
      <c r="Q120" s="2"/>
      <c r="R120" s="2"/>
      <c r="T120" s="2"/>
      <c r="U120" s="2"/>
      <c r="V120" s="2"/>
      <c r="W120" s="2"/>
      <c r="X120" s="2">
        <v>0.156407922</v>
      </c>
      <c r="Y120" s="2">
        <f t="shared" si="31"/>
        <v>0.156407922</v>
      </c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>
        <v>0.31</v>
      </c>
      <c r="AV120" s="2"/>
      <c r="AW120" s="2">
        <v>0.05</v>
      </c>
      <c r="AX120" s="2"/>
      <c r="AY120" s="2"/>
      <c r="AZ120" s="2"/>
      <c r="BA120" s="2"/>
      <c r="BB120" s="2"/>
      <c r="BC120" s="2"/>
      <c r="BD120" s="2"/>
      <c r="BE120" s="2"/>
    </row>
    <row r="121" spans="1:57">
      <c r="C121">
        <v>3</v>
      </c>
      <c r="I121" s="2">
        <v>5.8560119000000001E-2</v>
      </c>
      <c r="J121" s="2"/>
      <c r="K121" s="2"/>
      <c r="L121" s="2"/>
      <c r="M121" s="2"/>
      <c r="O121" s="2"/>
      <c r="P121" s="2"/>
      <c r="Q121" s="2"/>
      <c r="R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>
        <v>0.28999999999999998</v>
      </c>
      <c r="AV121" s="2"/>
      <c r="AW121" s="2">
        <v>0.1</v>
      </c>
      <c r="AX121" s="2"/>
      <c r="AY121" s="2"/>
      <c r="AZ121" s="2"/>
      <c r="BA121" s="2"/>
      <c r="BB121" s="2"/>
      <c r="BC121" s="2"/>
      <c r="BD121" s="2"/>
      <c r="BE121" s="2"/>
    </row>
    <row r="122" spans="1:57">
      <c r="C122">
        <v>4</v>
      </c>
      <c r="I122" s="2">
        <v>4.3206333999999999E-2</v>
      </c>
      <c r="J122" s="2"/>
      <c r="K122" s="2"/>
      <c r="L122" s="2"/>
      <c r="M122" s="2"/>
      <c r="O122" s="2"/>
      <c r="P122" s="2"/>
      <c r="Q122" s="2"/>
      <c r="R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>
        <v>0.21</v>
      </c>
      <c r="AV122" s="2"/>
      <c r="AW122" s="2">
        <v>-1.67</v>
      </c>
      <c r="AX122" s="2"/>
      <c r="AY122" s="2"/>
      <c r="AZ122" s="2"/>
      <c r="BA122" s="2"/>
      <c r="BB122" s="2"/>
      <c r="BC122" s="2"/>
      <c r="BD122" s="2"/>
      <c r="BE122" s="2"/>
    </row>
    <row r="123" spans="1:57">
      <c r="C123">
        <v>5</v>
      </c>
      <c r="I123" s="2">
        <v>5.9306253000000003E-2</v>
      </c>
      <c r="J123" s="2"/>
      <c r="K123" s="2"/>
      <c r="L123" s="2"/>
      <c r="M123" s="2"/>
      <c r="O123" s="2"/>
      <c r="P123" s="2"/>
      <c r="Q123" s="2"/>
      <c r="R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>
        <v>0.28999999999999998</v>
      </c>
      <c r="AV123" s="2"/>
      <c r="AW123" s="2">
        <v>-1</v>
      </c>
      <c r="AX123" s="2"/>
      <c r="AY123" s="2"/>
      <c r="AZ123" s="2"/>
      <c r="BA123" s="2"/>
      <c r="BB123" s="2"/>
      <c r="BC123" s="2"/>
      <c r="BD123" s="2"/>
      <c r="BE123" s="2"/>
    </row>
    <row r="124" spans="1:57">
      <c r="C124">
        <v>6</v>
      </c>
      <c r="I124" s="2">
        <v>5.4505064999999998E-2</v>
      </c>
      <c r="J124" s="2"/>
      <c r="K124" s="2"/>
      <c r="L124" s="2"/>
      <c r="M124" s="2"/>
      <c r="O124" s="2"/>
      <c r="P124" s="2"/>
      <c r="Q124" s="2"/>
      <c r="R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>
        <v>0.27</v>
      </c>
      <c r="AV124" s="2"/>
      <c r="AW124" s="2">
        <v>-1.64</v>
      </c>
      <c r="AX124" s="2"/>
      <c r="AY124" s="2"/>
      <c r="AZ124" s="2"/>
      <c r="BA124" s="2"/>
      <c r="BB124" s="2"/>
      <c r="BC124" s="2"/>
      <c r="BD124" s="2"/>
      <c r="BE124" s="2"/>
    </row>
    <row r="125" spans="1:57">
      <c r="C125">
        <v>7</v>
      </c>
      <c r="I125" s="2">
        <v>6.1534150000000003E-2</v>
      </c>
      <c r="J125" s="2"/>
      <c r="K125" s="2"/>
      <c r="L125" s="2"/>
      <c r="M125" s="2"/>
      <c r="O125" s="2"/>
      <c r="P125" s="2"/>
      <c r="Q125" s="2"/>
      <c r="R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>
        <v>0.3</v>
      </c>
      <c r="AV125" s="2"/>
      <c r="AW125" s="2">
        <v>-1.49</v>
      </c>
      <c r="AX125" s="2"/>
      <c r="AY125" s="2"/>
      <c r="AZ125" s="2"/>
      <c r="BA125" s="2"/>
      <c r="BB125" s="2"/>
      <c r="BC125" s="2"/>
      <c r="BD125" s="2"/>
      <c r="BE125" s="2"/>
    </row>
    <row r="126" spans="1:57">
      <c r="C126">
        <v>8</v>
      </c>
      <c r="I126" s="2">
        <v>5.2836666999999997E-2</v>
      </c>
      <c r="J126" s="2"/>
      <c r="K126" s="2"/>
      <c r="L126" s="2"/>
      <c r="M126" s="2"/>
      <c r="O126" s="2"/>
      <c r="P126" s="2"/>
      <c r="Q126" s="2"/>
      <c r="R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>
        <v>0.26</v>
      </c>
      <c r="AV126" s="2"/>
      <c r="AW126" s="2">
        <v>-1.72</v>
      </c>
      <c r="AX126" s="2"/>
      <c r="AY126" s="2"/>
      <c r="AZ126" s="2"/>
      <c r="BA126" s="2"/>
      <c r="BB126" s="2"/>
      <c r="BC126" s="2"/>
      <c r="BD126" s="2"/>
      <c r="BE126" s="2"/>
    </row>
    <row r="127" spans="1:57">
      <c r="C127">
        <v>9</v>
      </c>
      <c r="I127" s="2">
        <v>5.0231461999999998E-2</v>
      </c>
      <c r="J127" s="2"/>
      <c r="K127" s="2"/>
      <c r="L127" s="2"/>
      <c r="M127" s="2"/>
      <c r="O127" s="2"/>
      <c r="P127" s="2"/>
      <c r="Q127" s="2"/>
      <c r="R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>
        <v>0.25</v>
      </c>
      <c r="AV127" s="2"/>
      <c r="AW127" s="2">
        <v>-1.91</v>
      </c>
      <c r="AX127" s="2"/>
      <c r="AY127" s="2"/>
      <c r="AZ127" s="2"/>
      <c r="BA127" s="2"/>
      <c r="BB127" s="2"/>
      <c r="BC127" s="2"/>
      <c r="BD127" s="2"/>
      <c r="BE127" s="2"/>
    </row>
    <row r="128" spans="1:57">
      <c r="C128">
        <v>1</v>
      </c>
      <c r="I128" s="2">
        <f>SUM(I38:I100)</f>
        <v>0.104982118</v>
      </c>
      <c r="J128" s="2">
        <f>SUM(J38:J100)</f>
        <v>-2.4650178820000006</v>
      </c>
      <c r="O128" s="2"/>
      <c r="P128" s="2"/>
      <c r="Q128" s="2"/>
      <c r="R128" s="2"/>
      <c r="T128" s="2"/>
      <c r="U128" s="2"/>
      <c r="V128" s="2"/>
      <c r="W128" s="2"/>
      <c r="X128" s="2">
        <f>SUM(X38:X100)</f>
        <v>0.34073667099999994</v>
      </c>
      <c r="Y128" s="2">
        <f>SUM(Y38:Y100)</f>
        <v>-2.2292633289999997</v>
      </c>
      <c r="Z128" s="2"/>
      <c r="AA128" s="2"/>
      <c r="AB128" s="2"/>
      <c r="AC128" s="2">
        <f t="shared" ref="Z128:BE128" si="35">SUM(AC38:AC100)</f>
        <v>0.37176768599999999</v>
      </c>
      <c r="AD128" s="2">
        <f t="shared" si="35"/>
        <v>-2.1982323140000002</v>
      </c>
      <c r="AE128" s="2"/>
      <c r="AF128" s="2"/>
      <c r="AG128" s="2"/>
      <c r="AH128" s="2">
        <f t="shared" si="35"/>
        <v>0.37529082829999999</v>
      </c>
      <c r="AI128" s="2">
        <f t="shared" si="35"/>
        <v>-2.1947091717</v>
      </c>
      <c r="AJ128" s="2"/>
      <c r="AK128" s="2"/>
      <c r="AL128" s="2"/>
      <c r="AM128" s="2">
        <f t="shared" si="35"/>
        <v>0.35486931239999997</v>
      </c>
      <c r="AN128" s="2">
        <f t="shared" si="35"/>
        <v>-2.2151306876000003</v>
      </c>
      <c r="AO128" s="2"/>
      <c r="AP128" s="2"/>
      <c r="AQ128" s="2"/>
      <c r="AR128" s="2">
        <f t="shared" si="35"/>
        <v>0.70000000000000007</v>
      </c>
      <c r="AS128" s="2">
        <f t="shared" si="35"/>
        <v>0</v>
      </c>
      <c r="AT128" s="2">
        <f t="shared" si="35"/>
        <v>-1.8700000000000003</v>
      </c>
      <c r="AU128" s="2">
        <f t="shared" si="35"/>
        <v>0.70000000000000007</v>
      </c>
      <c r="AV128" s="2">
        <f t="shared" si="35"/>
        <v>0</v>
      </c>
      <c r="AW128" s="2">
        <f t="shared" si="35"/>
        <v>-1.8700000000000003</v>
      </c>
      <c r="AX128" s="2">
        <f t="shared" si="35"/>
        <v>0.96000000000000041</v>
      </c>
      <c r="AY128" s="2">
        <f t="shared" si="35"/>
        <v>0</v>
      </c>
      <c r="AZ128" s="2">
        <f t="shared" si="35"/>
        <v>-1.6099999999999999</v>
      </c>
      <c r="BA128" s="2">
        <f t="shared" si="35"/>
        <v>1.31</v>
      </c>
      <c r="BB128" s="2">
        <f t="shared" si="35"/>
        <v>0</v>
      </c>
      <c r="BC128" s="2">
        <f t="shared" si="35"/>
        <v>-1.26</v>
      </c>
      <c r="BD128" s="2">
        <f t="shared" si="35"/>
        <v>1.3657896120000004</v>
      </c>
      <c r="BE128" s="2">
        <f t="shared" si="35"/>
        <v>-1.2042103879999999</v>
      </c>
    </row>
    <row r="129" spans="3:57">
      <c r="C129">
        <v>2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>
        <v>-15.79</v>
      </c>
      <c r="AX129" s="2"/>
      <c r="AY129" s="2"/>
      <c r="AZ129" s="2"/>
      <c r="BA129" s="2"/>
      <c r="BB129" s="2"/>
      <c r="BC129" s="2"/>
      <c r="BD129" s="2"/>
      <c r="BE129" s="2"/>
    </row>
    <row r="130" spans="3:57">
      <c r="C130">
        <v>3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spans="3:57">
      <c r="C131">
        <v>4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spans="3:57">
      <c r="C132">
        <v>5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spans="3:57">
      <c r="C133">
        <v>6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spans="3:57">
      <c r="C134">
        <v>7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spans="3:57">
      <c r="C135">
        <v>8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spans="3:57">
      <c r="C136">
        <v>9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spans="3:57"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spans="3:57"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spans="3:57"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spans="3:57"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spans="3:57"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spans="3:57"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spans="3:57"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spans="3:57"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spans="24:58"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spans="24:58"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spans="24:58">
      <c r="AR147"/>
      <c r="BD147" s="2"/>
      <c r="BF147"/>
    </row>
    <row r="148" spans="24:58">
      <c r="AR148"/>
      <c r="BD148" s="2"/>
      <c r="BF148"/>
    </row>
    <row r="149" spans="24:58">
      <c r="AR149"/>
      <c r="BD149" s="2"/>
      <c r="BF149"/>
    </row>
    <row r="150" spans="24:58">
      <c r="AR150"/>
      <c r="BD150" s="2"/>
      <c r="BF150"/>
    </row>
    <row r="151" spans="24:58">
      <c r="AR151"/>
      <c r="BD151" s="2"/>
      <c r="BF151"/>
    </row>
    <row r="152" spans="24:58">
      <c r="AR152"/>
      <c r="BD152" s="2"/>
      <c r="BF152"/>
    </row>
    <row r="153" spans="24:58">
      <c r="AR153"/>
      <c r="BD153" s="2"/>
      <c r="BF153"/>
    </row>
    <row r="154" spans="24:58">
      <c r="AR154"/>
      <c r="BD154" s="2"/>
      <c r="BF154"/>
    </row>
    <row r="155" spans="24:58">
      <c r="AR155"/>
      <c r="BD155" s="2"/>
      <c r="BF155"/>
    </row>
    <row r="156" spans="24:58">
      <c r="AR156"/>
      <c r="BD156" s="2"/>
      <c r="BF156"/>
    </row>
    <row r="157" spans="24:58">
      <c r="AR157"/>
      <c r="BD157" s="2"/>
      <c r="BF157"/>
    </row>
    <row r="158" spans="24:58">
      <c r="AR158"/>
      <c r="BD158" s="2"/>
      <c r="BF158"/>
    </row>
    <row r="159" spans="24:58">
      <c r="AR159"/>
      <c r="BD159" s="2"/>
      <c r="BF159"/>
    </row>
    <row r="160" spans="24:58">
      <c r="AR160"/>
      <c r="BD160" s="2"/>
      <c r="BF160"/>
    </row>
    <row r="161" spans="44:58">
      <c r="AR161"/>
      <c r="BD161" s="2"/>
      <c r="BF161"/>
    </row>
    <row r="162" spans="44:58">
      <c r="AR162"/>
      <c r="BD162" s="2"/>
      <c r="BF162"/>
    </row>
    <row r="163" spans="44:58">
      <c r="AR163"/>
      <c r="BD163" s="2"/>
      <c r="BF163"/>
    </row>
  </sheetData>
  <autoFilter ref="C1:C1048576" xr:uid="{61E56801-EA6E-490E-8E76-12A2B180ADC2}"/>
  <conditionalFormatting sqref="BF1:BF5 BH164:BH1048576 BF15:BF163 Z110:AC118 Z38:Z109 AC46:AC109">
    <cfRule type="cellIs" dxfId="33" priority="40" operator="greaterThan">
      <formula>0.1</formula>
    </cfRule>
  </conditionalFormatting>
  <conditionalFormatting sqref="BF1:BF5 BH164:BH1048576 BF15:BF163 Z110:AC118 Z38:Z109 AC46:AC109">
    <cfRule type="cellIs" dxfId="32" priority="39" operator="lessThan">
      <formula>-0.1</formula>
    </cfRule>
  </conditionalFormatting>
  <conditionalFormatting sqref="AE101:AE127 AE129:AE136">
    <cfRule type="cellIs" dxfId="31" priority="32" operator="greaterThan">
      <formula>0.1</formula>
    </cfRule>
  </conditionalFormatting>
  <conditionalFormatting sqref="AE101:AE127 AE129:AE136">
    <cfRule type="cellIs" dxfId="30" priority="31" operator="lessThan">
      <formula>-0.1</formula>
    </cfRule>
  </conditionalFormatting>
  <conditionalFormatting sqref="AE38:AE100">
    <cfRule type="cellIs" dxfId="29" priority="30" operator="greaterThan">
      <formula>0.1</formula>
    </cfRule>
  </conditionalFormatting>
  <conditionalFormatting sqref="AE38:AE100">
    <cfRule type="cellIs" dxfId="28" priority="29" operator="lessThan">
      <formula>-0.1</formula>
    </cfRule>
  </conditionalFormatting>
  <conditionalFormatting sqref="F38:F118">
    <cfRule type="cellIs" dxfId="27" priority="28" operator="lessThan">
      <formula>0</formula>
    </cfRule>
  </conditionalFormatting>
  <conditionalFormatting sqref="G38:G118">
    <cfRule type="cellIs" dxfId="26" priority="27" operator="lessThan">
      <formula>0</formula>
    </cfRule>
  </conditionalFormatting>
  <conditionalFormatting sqref="AA38:AA109">
    <cfRule type="cellIs" dxfId="25" priority="26" operator="lessThan">
      <formula>0</formula>
    </cfRule>
  </conditionalFormatting>
  <conditionalFormatting sqref="AB38:AB109">
    <cfRule type="cellIs" dxfId="24" priority="25" operator="lessThan">
      <formula>0</formula>
    </cfRule>
  </conditionalFormatting>
  <conditionalFormatting sqref="AF110:AQ118">
    <cfRule type="cellIs" dxfId="23" priority="24" operator="greaterThan">
      <formula>0.1</formula>
    </cfRule>
  </conditionalFormatting>
  <conditionalFormatting sqref="AF110:AQ118">
    <cfRule type="cellIs" dxfId="22" priority="23" operator="lessThan">
      <formula>-0.1</formula>
    </cfRule>
  </conditionalFormatting>
  <conditionalFormatting sqref="AF38:AF109">
    <cfRule type="cellIs" dxfId="21" priority="22" operator="lessThan">
      <formula>0</formula>
    </cfRule>
  </conditionalFormatting>
  <conditionalFormatting sqref="AG101:AM109 AG38:AH100">
    <cfRule type="cellIs" dxfId="20" priority="21" operator="lessThan">
      <formula>0</formula>
    </cfRule>
  </conditionalFormatting>
  <conditionalFormatting sqref="AJ92:AM100 AJ38:AJ91">
    <cfRule type="cellIs" dxfId="19" priority="20" operator="greaterThan">
      <formula>0.1</formula>
    </cfRule>
  </conditionalFormatting>
  <conditionalFormatting sqref="AJ92:AM100 AJ38:AJ91">
    <cfRule type="cellIs" dxfId="18" priority="19" operator="lessThan">
      <formula>-0.1</formula>
    </cfRule>
  </conditionalFormatting>
  <conditionalFormatting sqref="AK38:AK91">
    <cfRule type="cellIs" dxfId="17" priority="18" operator="lessThan">
      <formula>0</formula>
    </cfRule>
  </conditionalFormatting>
  <conditionalFormatting sqref="AL38:AM91">
    <cfRule type="cellIs" dxfId="16" priority="17" operator="lessThan">
      <formula>0</formula>
    </cfRule>
  </conditionalFormatting>
  <conditionalFormatting sqref="AO38:AO109">
    <cfRule type="cellIs" dxfId="15" priority="16" operator="greaterThan">
      <formula>0.1</formula>
    </cfRule>
  </conditionalFormatting>
  <conditionalFormatting sqref="AO38:AO109">
    <cfRule type="cellIs" dxfId="14" priority="15" operator="lessThan">
      <formula>-0.1</formula>
    </cfRule>
  </conditionalFormatting>
  <conditionalFormatting sqref="AP38:AP109">
    <cfRule type="cellIs" dxfId="13" priority="14" operator="lessThan">
      <formula>0</formula>
    </cfRule>
  </conditionalFormatting>
  <conditionalFormatting sqref="AQ38:AQ109">
    <cfRule type="cellIs" dxfId="12" priority="13" operator="lessThan">
      <formula>0</formula>
    </cfRule>
  </conditionalFormatting>
  <conditionalFormatting sqref="K38:K127">
    <cfRule type="cellIs" dxfId="11" priority="12" operator="greaterThan">
      <formula>0.1</formula>
    </cfRule>
  </conditionalFormatting>
  <conditionalFormatting sqref="K38:K127">
    <cfRule type="cellIs" dxfId="10" priority="11" operator="lessThan">
      <formula>-0.1</formula>
    </cfRule>
  </conditionalFormatting>
  <conditionalFormatting sqref="L38:L127">
    <cfRule type="cellIs" dxfId="9" priority="10" operator="lessThan">
      <formula>0</formula>
    </cfRule>
  </conditionalFormatting>
  <conditionalFormatting sqref="M38:N127">
    <cfRule type="cellIs" dxfId="8" priority="9" operator="lessThan">
      <formula>0</formula>
    </cfRule>
  </conditionalFormatting>
  <conditionalFormatting sqref="P38:P128">
    <cfRule type="cellIs" dxfId="7" priority="8" operator="greaterThan">
      <formula>0.1</formula>
    </cfRule>
  </conditionalFormatting>
  <conditionalFormatting sqref="P38:P128">
    <cfRule type="cellIs" dxfId="6" priority="7" operator="lessThan">
      <formula>-0.1</formula>
    </cfRule>
  </conditionalFormatting>
  <conditionalFormatting sqref="Q38:Q128">
    <cfRule type="cellIs" dxfId="5" priority="6" operator="lessThan">
      <formula>0</formula>
    </cfRule>
  </conditionalFormatting>
  <conditionalFormatting sqref="R38:S128 U110:W128">
    <cfRule type="cellIs" dxfId="4" priority="5" operator="lessThan">
      <formula>0</formula>
    </cfRule>
  </conditionalFormatting>
  <conditionalFormatting sqref="U38:U109">
    <cfRule type="cellIs" dxfId="3" priority="4" operator="greaterThan">
      <formula>0.1</formula>
    </cfRule>
  </conditionalFormatting>
  <conditionalFormatting sqref="U38:U109">
    <cfRule type="cellIs" dxfId="2" priority="3" operator="lessThan">
      <formula>-0.1</formula>
    </cfRule>
  </conditionalFormatting>
  <conditionalFormatting sqref="V38:V109">
    <cfRule type="cellIs" dxfId="1" priority="2" operator="lessThan">
      <formula>0</formula>
    </cfRule>
  </conditionalFormatting>
  <conditionalFormatting sqref="W38:W109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713A50FF390D4D8CB8A48C824149BB" ma:contentTypeVersion="2" ma:contentTypeDescription="Create a new document." ma:contentTypeScope="" ma:versionID="7c4368d846856853cc9d2ce3a2758aaf">
  <xsd:schema xmlns:xsd="http://www.w3.org/2001/XMLSchema" xmlns:xs="http://www.w3.org/2001/XMLSchema" xmlns:p="http://schemas.microsoft.com/office/2006/metadata/properties" xmlns:ns2="86825f0e-a9e4-429d-9dd3-cd855558609b" targetNamespace="http://schemas.microsoft.com/office/2006/metadata/properties" ma:root="true" ma:fieldsID="ca095191f6ed3334f53ab5e47523a7a7" ns2:_="">
    <xsd:import namespace="86825f0e-a9e4-429d-9dd3-cd85555860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25f0e-a9e4-429d-9dd3-cd8555586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3FBB41-6DEC-46F0-8F4C-BD7F1CF7BE74}"/>
</file>

<file path=customXml/itemProps2.xml><?xml version="1.0" encoding="utf-8"?>
<ds:datastoreItem xmlns:ds="http://schemas.openxmlformats.org/officeDocument/2006/customXml" ds:itemID="{9B7FC890-0813-4947-8A33-21096D92F53F}"/>
</file>

<file path=customXml/itemProps3.xml><?xml version="1.0" encoding="utf-8"?>
<ds:datastoreItem xmlns:ds="http://schemas.openxmlformats.org/officeDocument/2006/customXml" ds:itemID="{DA704921-3050-4BD0-87B0-8DD687D6D0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LIPSCHUTZ-POWELL Debby</cp:lastModifiedBy>
  <cp:revision/>
  <dcterms:created xsi:type="dcterms:W3CDTF">2019-04-30T09:53:45Z</dcterms:created>
  <dcterms:modified xsi:type="dcterms:W3CDTF">2019-06-11T12:43:12Z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0x01010030713A50FF390D4D8CB8A48C824149BB</vt:lpwstr>
  </property>
</Properties>
</file>