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f4436a274e462c/Документы/itmo/информатика 1сем/lab5/"/>
    </mc:Choice>
  </mc:AlternateContent>
  <xr:revisionPtr revIDLastSave="230" documentId="8_{20F537A6-22D0-4E0E-A418-AE9F88117AF8}" xr6:coauthVersionLast="47" xr6:coauthVersionMax="47" xr10:uidLastSave="{4942EE04-CC31-48BF-B630-E07006692651}"/>
  <bookViews>
    <workbookView xWindow="-110" yWindow="-110" windowWidth="19420" windowHeight="10300" xr2:uid="{59C3E00B-E455-46CC-B5C8-84479736BC2A}"/>
  </bookViews>
  <sheets>
    <sheet name="Лист1" sheetId="1" r:id="rId1"/>
    <sheet name="Сообщения об операциях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" l="1"/>
  <c r="R11" i="1" s="1"/>
  <c r="Q11" i="1" s="1"/>
  <c r="P11" i="1" s="1"/>
  <c r="O11" i="1" s="1"/>
  <c r="N11" i="1" s="1"/>
  <c r="M11" i="1" s="1"/>
  <c r="L11" i="1" s="1"/>
  <c r="K11" i="1" s="1"/>
  <c r="J11" i="1" s="1"/>
  <c r="I11" i="1" s="1"/>
  <c r="H11" i="1" s="1"/>
  <c r="G11" i="1" s="1"/>
  <c r="F11" i="1" s="1"/>
  <c r="T11" i="1"/>
  <c r="AW57" i="1"/>
  <c r="A28" i="2"/>
  <c r="A27" i="2"/>
  <c r="A23" i="2"/>
  <c r="A22" i="2"/>
  <c r="AU49" i="1"/>
  <c r="AU39" i="1"/>
  <c r="AU31" i="1"/>
  <c r="AU21" i="1"/>
  <c r="AU12" i="1"/>
  <c r="AU4" i="1"/>
  <c r="AO49" i="1" l="1"/>
  <c r="AP49" i="1"/>
  <c r="AO39" i="1"/>
  <c r="AP39" i="1"/>
  <c r="AO31" i="1"/>
  <c r="AP3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A12" i="1" l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U11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AN31" i="1" l="1"/>
  <c r="AN49" i="1"/>
  <c r="AN39" i="1"/>
  <c r="AM39" i="1" l="1"/>
  <c r="AM31" i="1"/>
  <c r="AM49" i="1"/>
  <c r="AL49" i="1" l="1"/>
  <c r="AL39" i="1"/>
  <c r="AL31" i="1"/>
  <c r="AK39" i="1" l="1"/>
  <c r="AK31" i="1"/>
  <c r="AK49" i="1"/>
  <c r="AJ49" i="1" l="1"/>
  <c r="AJ39" i="1"/>
  <c r="AJ31" i="1"/>
  <c r="AI31" i="1" l="1"/>
  <c r="AI49" i="1"/>
  <c r="AI39" i="1"/>
  <c r="AH49" i="1" l="1"/>
  <c r="AH31" i="1"/>
  <c r="AH39" i="1"/>
  <c r="AG31" i="1" l="1"/>
  <c r="AG39" i="1"/>
  <c r="AG49" i="1"/>
  <c r="AF31" i="1" l="1"/>
  <c r="AF49" i="1"/>
  <c r="AF39" i="1"/>
  <c r="AE31" i="1" l="1"/>
  <c r="AE49" i="1"/>
  <c r="AE39" i="1"/>
  <c r="AD49" i="1" l="1"/>
  <c r="AD39" i="1"/>
  <c r="AD31" i="1"/>
  <c r="AC49" i="1" l="1"/>
  <c r="AC39" i="1"/>
  <c r="AC31" i="1"/>
  <c r="AB49" i="1" l="1"/>
  <c r="AB39" i="1"/>
  <c r="AB31" i="1"/>
  <c r="AA49" i="1" l="1"/>
  <c r="AA39" i="1"/>
  <c r="AA31" i="1"/>
  <c r="C8" i="1" l="1"/>
  <c r="C7" i="1"/>
  <c r="C6" i="1"/>
  <c r="C5" i="1"/>
  <c r="C4" i="1"/>
  <c r="AU3" i="1" l="1"/>
  <c r="AU6" i="1" s="1"/>
  <c r="AU48" i="1"/>
  <c r="AU51" i="1" s="1"/>
  <c r="U4" i="1"/>
  <c r="AU58" i="1"/>
  <c r="AU13" i="1"/>
  <c r="AU15" i="1" s="1"/>
  <c r="C10" i="1"/>
  <c r="U18" i="1"/>
  <c r="C11" i="1"/>
  <c r="U19" i="1"/>
  <c r="U5" i="1"/>
  <c r="C12" i="1"/>
  <c r="AU40" i="1" s="1"/>
  <c r="AU42" i="1" s="1"/>
  <c r="U6" i="1"/>
  <c r="U20" i="1"/>
  <c r="C9" i="1"/>
  <c r="U7" i="1"/>
  <c r="U29" i="1" s="1"/>
  <c r="U13" i="1" s="1"/>
  <c r="U21" i="1"/>
  <c r="C14" i="1"/>
  <c r="AU57" i="1" s="1"/>
  <c r="U8" i="1"/>
  <c r="U30" i="1" s="1"/>
  <c r="U14" i="1" s="1"/>
  <c r="U22" i="1"/>
  <c r="C13" i="1"/>
  <c r="AP58" i="1" l="1"/>
  <c r="AP13" i="1"/>
  <c r="U28" i="1"/>
  <c r="U12" i="1" s="1"/>
  <c r="AP57" i="1"/>
  <c r="AU22" i="1"/>
  <c r="AU24" i="1" s="1"/>
  <c r="AU30" i="1"/>
  <c r="AU33" i="1" s="1"/>
  <c r="AP48" i="1"/>
  <c r="U26" i="1"/>
  <c r="U10" i="1" s="1"/>
  <c r="AP3" i="1"/>
  <c r="AU60" i="1"/>
  <c r="C15" i="1"/>
  <c r="U23" i="1"/>
  <c r="U9" i="1"/>
  <c r="U31" i="1" s="1"/>
  <c r="U15" i="1" s="1"/>
  <c r="T19" i="1"/>
  <c r="T5" i="1"/>
  <c r="T21" i="1"/>
  <c r="T7" i="1"/>
  <c r="T29" i="1" s="1"/>
  <c r="T13" i="1" s="1"/>
  <c r="T20" i="1"/>
  <c r="T6" i="1"/>
  <c r="T22" i="1"/>
  <c r="T8" i="1"/>
  <c r="T30" i="1" s="1"/>
  <c r="T14" i="1" s="1"/>
  <c r="T18" i="1"/>
  <c r="T4" i="1"/>
  <c r="AO57" i="1" l="1"/>
  <c r="AP6" i="1"/>
  <c r="AO2" i="1"/>
  <c r="AO48" i="1"/>
  <c r="T26" i="1"/>
  <c r="T10" i="1" s="1"/>
  <c r="AO3" i="1"/>
  <c r="AP60" i="1"/>
  <c r="AO56" i="1"/>
  <c r="AO58" i="1"/>
  <c r="AO13" i="1"/>
  <c r="T28" i="1"/>
  <c r="T12" i="1" s="1"/>
  <c r="AP22" i="1"/>
  <c r="AP30" i="1"/>
  <c r="AO47" i="1"/>
  <c r="AP51" i="1"/>
  <c r="AP40" i="1"/>
  <c r="AP15" i="1"/>
  <c r="AO11" i="1"/>
  <c r="T23" i="1"/>
  <c r="T9" i="1"/>
  <c r="T31" i="1" s="1"/>
  <c r="T15" i="1" s="1"/>
  <c r="S18" i="1"/>
  <c r="S4" i="1"/>
  <c r="S8" i="1"/>
  <c r="S30" i="1" s="1"/>
  <c r="S14" i="1" s="1"/>
  <c r="S22" i="1"/>
  <c r="S20" i="1"/>
  <c r="S6" i="1"/>
  <c r="S21" i="1"/>
  <c r="S7" i="1"/>
  <c r="S29" i="1" s="1"/>
  <c r="S13" i="1" s="1"/>
  <c r="S19" i="1"/>
  <c r="S5" i="1"/>
  <c r="AN57" i="1" l="1"/>
  <c r="AO30" i="1"/>
  <c r="AO22" i="1"/>
  <c r="AP42" i="1"/>
  <c r="AO38" i="1"/>
  <c r="AO40" i="1"/>
  <c r="AO6" i="1"/>
  <c r="AN2" i="1"/>
  <c r="AO29" i="1"/>
  <c r="AP33" i="1"/>
  <c r="AO15" i="1"/>
  <c r="AN11" i="1"/>
  <c r="AO60" i="1"/>
  <c r="AN56" i="1"/>
  <c r="AN58" i="1"/>
  <c r="AN13" i="1"/>
  <c r="S28" i="1"/>
  <c r="S12" i="1" s="1"/>
  <c r="AO51" i="1"/>
  <c r="AN47" i="1"/>
  <c r="AN48" i="1"/>
  <c r="AN3" i="1"/>
  <c r="S26" i="1"/>
  <c r="S10" i="1" s="1"/>
  <c r="AP24" i="1"/>
  <c r="AO20" i="1"/>
  <c r="R5" i="1"/>
  <c r="R19" i="1"/>
  <c r="R21" i="1"/>
  <c r="R7" i="1"/>
  <c r="R29" i="1" s="1"/>
  <c r="R13" i="1" s="1"/>
  <c r="R20" i="1"/>
  <c r="R6" i="1"/>
  <c r="R8" i="1"/>
  <c r="R30" i="1" s="1"/>
  <c r="R14" i="1" s="1"/>
  <c r="R22" i="1"/>
  <c r="R18" i="1"/>
  <c r="R4" i="1"/>
  <c r="S23" i="1"/>
  <c r="S9" i="1"/>
  <c r="S31" i="1" s="1"/>
  <c r="S15" i="1" s="1"/>
  <c r="AM57" i="1" l="1"/>
  <c r="AN40" i="1"/>
  <c r="AO42" i="1"/>
  <c r="AN38" i="1"/>
  <c r="AN30" i="1"/>
  <c r="AN22" i="1"/>
  <c r="AN51" i="1"/>
  <c r="AM47" i="1"/>
  <c r="AM58" i="1"/>
  <c r="AM13" i="1"/>
  <c r="R28" i="1"/>
  <c r="R12" i="1" s="1"/>
  <c r="AN60" i="1"/>
  <c r="AM56" i="1"/>
  <c r="AO24" i="1"/>
  <c r="AN20" i="1"/>
  <c r="AM48" i="1"/>
  <c r="AM3" i="1"/>
  <c r="R26" i="1"/>
  <c r="R10" i="1" s="1"/>
  <c r="AO33" i="1"/>
  <c r="AN29" i="1"/>
  <c r="AN15" i="1"/>
  <c r="AM11" i="1"/>
  <c r="AM2" i="1"/>
  <c r="AN6" i="1"/>
  <c r="Q21" i="1"/>
  <c r="Q7" i="1"/>
  <c r="Q29" i="1" s="1"/>
  <c r="Q13" i="1" s="1"/>
  <c r="Q5" i="1"/>
  <c r="Q19" i="1"/>
  <c r="R23" i="1"/>
  <c r="R9" i="1"/>
  <c r="R31" i="1" s="1"/>
  <c r="R15" i="1" s="1"/>
  <c r="Q18" i="1"/>
  <c r="Q4" i="1"/>
  <c r="Q22" i="1"/>
  <c r="Q8" i="1"/>
  <c r="Q30" i="1" s="1"/>
  <c r="Q14" i="1" s="1"/>
  <c r="Q20" i="1"/>
  <c r="Q6" i="1"/>
  <c r="AL57" i="1" l="1"/>
  <c r="AM22" i="1"/>
  <c r="AM30" i="1"/>
  <c r="AM40" i="1"/>
  <c r="P13" i="1"/>
  <c r="AN42" i="1"/>
  <c r="AM38" i="1"/>
  <c r="AM60" i="1"/>
  <c r="AL56" i="1"/>
  <c r="AL58" i="1"/>
  <c r="AL13" i="1"/>
  <c r="Q28" i="1"/>
  <c r="Q12" i="1" s="1"/>
  <c r="AM20" i="1"/>
  <c r="AN24" i="1"/>
  <c r="AL2" i="1"/>
  <c r="AM6" i="1"/>
  <c r="AM15" i="1"/>
  <c r="AL11" i="1"/>
  <c r="AL48" i="1"/>
  <c r="AL3" i="1"/>
  <c r="Q26" i="1"/>
  <c r="Q10" i="1" s="1"/>
  <c r="AN33" i="1"/>
  <c r="AM29" i="1"/>
  <c r="AM51" i="1"/>
  <c r="AL47" i="1"/>
  <c r="P20" i="1"/>
  <c r="P6" i="1"/>
  <c r="P22" i="1"/>
  <c r="P8" i="1"/>
  <c r="P30" i="1" s="1"/>
  <c r="P14" i="1" s="1"/>
  <c r="P18" i="1"/>
  <c r="P4" i="1"/>
  <c r="Q9" i="1"/>
  <c r="Q31" i="1" s="1"/>
  <c r="Q15" i="1" s="1"/>
  <c r="Q23" i="1"/>
  <c r="P5" i="1"/>
  <c r="P19" i="1"/>
  <c r="P21" i="1"/>
  <c r="P7" i="1"/>
  <c r="P29" i="1" s="1"/>
  <c r="AK57" i="1" l="1"/>
  <c r="AL40" i="1"/>
  <c r="AK48" i="1"/>
  <c r="AK3" i="1"/>
  <c r="P26" i="1"/>
  <c r="P10" i="1" s="1"/>
  <c r="AL38" i="1"/>
  <c r="AM42" i="1"/>
  <c r="AG17" i="1"/>
  <c r="AL15" i="1"/>
  <c r="AK11" i="1"/>
  <c r="AK58" i="1"/>
  <c r="AK13" i="1"/>
  <c r="P28" i="1"/>
  <c r="P12" i="1" s="1"/>
  <c r="AL6" i="1"/>
  <c r="AK2" i="1"/>
  <c r="AG8" i="1"/>
  <c r="AG53" i="1"/>
  <c r="AK47" i="1"/>
  <c r="AL51" i="1"/>
  <c r="AM24" i="1"/>
  <c r="AL20" i="1"/>
  <c r="AL29" i="1"/>
  <c r="AM33" i="1"/>
  <c r="AL22" i="1"/>
  <c r="AL30" i="1"/>
  <c r="AG62" i="1"/>
  <c r="AL60" i="1"/>
  <c r="AK56" i="1"/>
  <c r="O22" i="1"/>
  <c r="O8" i="1"/>
  <c r="O30" i="1" s="1"/>
  <c r="O14" i="1" s="1"/>
  <c r="O20" i="1"/>
  <c r="O6" i="1"/>
  <c r="O21" i="1"/>
  <c r="O7" i="1"/>
  <c r="O29" i="1" s="1"/>
  <c r="O13" i="1" s="1"/>
  <c r="O5" i="1"/>
  <c r="O19" i="1"/>
  <c r="P9" i="1"/>
  <c r="P31" i="1" s="1"/>
  <c r="P15" i="1" s="1"/>
  <c r="P23" i="1"/>
  <c r="O18" i="1"/>
  <c r="O4" i="1"/>
  <c r="AJ57" i="1" l="1"/>
  <c r="AK30" i="1"/>
  <c r="AK22" i="1"/>
  <c r="AK38" i="1"/>
  <c r="AL42" i="1"/>
  <c r="AG44" i="1"/>
  <c r="AJ56" i="1"/>
  <c r="AK60" i="1"/>
  <c r="AJ2" i="1"/>
  <c r="AK6" i="1"/>
  <c r="AK51" i="1"/>
  <c r="AJ47" i="1"/>
  <c r="AJ48" i="1"/>
  <c r="AJ3" i="1"/>
  <c r="O26" i="1"/>
  <c r="O10" i="1" s="1"/>
  <c r="AK40" i="1"/>
  <c r="AG35" i="1"/>
  <c r="AL33" i="1"/>
  <c r="AK29" i="1"/>
  <c r="AJ58" i="1"/>
  <c r="AJ13" i="1"/>
  <c r="O28" i="1"/>
  <c r="O12" i="1" s="1"/>
  <c r="AG26" i="1"/>
  <c r="AL24" i="1"/>
  <c r="AK20" i="1"/>
  <c r="AK15" i="1"/>
  <c r="AJ11" i="1"/>
  <c r="N6" i="1"/>
  <c r="N20" i="1"/>
  <c r="N22" i="1"/>
  <c r="N8" i="1"/>
  <c r="N30" i="1" s="1"/>
  <c r="N14" i="1" s="1"/>
  <c r="N18" i="1"/>
  <c r="N4" i="1"/>
  <c r="O9" i="1"/>
  <c r="O31" i="1" s="1"/>
  <c r="O15" i="1" s="1"/>
  <c r="O23" i="1"/>
  <c r="N5" i="1"/>
  <c r="N19" i="1"/>
  <c r="N21" i="1"/>
  <c r="N7" i="1"/>
  <c r="N29" i="1" s="1"/>
  <c r="N13" i="1" s="1"/>
  <c r="AI57" i="1" l="1"/>
  <c r="AI58" i="1"/>
  <c r="N28" i="1"/>
  <c r="AI13" i="1"/>
  <c r="AK42" i="1"/>
  <c r="AJ38" i="1"/>
  <c r="AK24" i="1"/>
  <c r="AJ20" i="1"/>
  <c r="AK33" i="1"/>
  <c r="AJ29" i="1"/>
  <c r="AJ60" i="1"/>
  <c r="AI56" i="1"/>
  <c r="AJ15" i="1"/>
  <c r="AI11" i="1"/>
  <c r="AJ22" i="1"/>
  <c r="AJ30" i="1"/>
  <c r="AI48" i="1"/>
  <c r="N26" i="1"/>
  <c r="N10" i="1" s="1"/>
  <c r="AI3" i="1"/>
  <c r="N12" i="1"/>
  <c r="AJ40" i="1"/>
  <c r="AJ51" i="1"/>
  <c r="AI47" i="1"/>
  <c r="AJ6" i="1"/>
  <c r="AI2" i="1"/>
  <c r="M21" i="1"/>
  <c r="M7" i="1"/>
  <c r="M29" i="1" s="1"/>
  <c r="M13" i="1" s="1"/>
  <c r="M19" i="1"/>
  <c r="M5" i="1"/>
  <c r="N23" i="1"/>
  <c r="N9" i="1"/>
  <c r="N31" i="1" s="1"/>
  <c r="N15" i="1" s="1"/>
  <c r="M18" i="1"/>
  <c r="M4" i="1"/>
  <c r="M22" i="1"/>
  <c r="M8" i="1"/>
  <c r="M30" i="1" s="1"/>
  <c r="M14" i="1" s="1"/>
  <c r="M6" i="1"/>
  <c r="M20" i="1"/>
  <c r="AH57" i="1" l="1"/>
  <c r="AI22" i="1"/>
  <c r="AI30" i="1"/>
  <c r="AJ24" i="1"/>
  <c r="AI20" i="1"/>
  <c r="AH2" i="1"/>
  <c r="AI6" i="1"/>
  <c r="AD8" i="1" s="1"/>
  <c r="AH58" i="1"/>
  <c r="M28" i="1"/>
  <c r="AH13" i="1"/>
  <c r="M12" i="1"/>
  <c r="AI40" i="1"/>
  <c r="AJ42" i="1"/>
  <c r="AI38" i="1"/>
  <c r="AH11" i="1"/>
  <c r="AI15" i="1"/>
  <c r="AD17" i="1" s="1"/>
  <c r="AH47" i="1"/>
  <c r="AI51" i="1"/>
  <c r="AD53" i="1" s="1"/>
  <c r="AI60" i="1"/>
  <c r="AD62" i="1" s="1"/>
  <c r="AH56" i="1"/>
  <c r="AH48" i="1"/>
  <c r="M26" i="1"/>
  <c r="M10" i="1" s="1"/>
  <c r="AH3" i="1"/>
  <c r="AJ33" i="1"/>
  <c r="AI29" i="1"/>
  <c r="L19" i="1"/>
  <c r="L5" i="1"/>
  <c r="L21" i="1"/>
  <c r="L7" i="1"/>
  <c r="L29" i="1" s="1"/>
  <c r="L13" i="1" s="1"/>
  <c r="L6" i="1"/>
  <c r="L20" i="1"/>
  <c r="L22" i="1"/>
  <c r="L8" i="1"/>
  <c r="L30" i="1" s="1"/>
  <c r="L14" i="1" s="1"/>
  <c r="L18" i="1"/>
  <c r="L4" i="1"/>
  <c r="M23" i="1"/>
  <c r="M9" i="1"/>
  <c r="M31" i="1" s="1"/>
  <c r="M15" i="1" s="1"/>
  <c r="AH22" i="1" l="1"/>
  <c r="AH30" i="1"/>
  <c r="AG57" i="1"/>
  <c r="AG58" i="1"/>
  <c r="AG13" i="1"/>
  <c r="L28" i="1"/>
  <c r="L12" i="1" s="1"/>
  <c r="AG2" i="1"/>
  <c r="AH6" i="1"/>
  <c r="AI24" i="1"/>
  <c r="AD26" i="1" s="1"/>
  <c r="AH20" i="1"/>
  <c r="AH15" i="1"/>
  <c r="AG11" i="1"/>
  <c r="AI42" i="1"/>
  <c r="AD44" i="1" s="1"/>
  <c r="AH38" i="1"/>
  <c r="AH29" i="1"/>
  <c r="AI33" i="1"/>
  <c r="AD35" i="1" s="1"/>
  <c r="AH51" i="1"/>
  <c r="AG47" i="1"/>
  <c r="AH60" i="1"/>
  <c r="AG56" i="1"/>
  <c r="AG48" i="1"/>
  <c r="L26" i="1"/>
  <c r="L10" i="1" s="1"/>
  <c r="AG3" i="1"/>
  <c r="AH40" i="1"/>
  <c r="K7" i="1"/>
  <c r="K29" i="1" s="1"/>
  <c r="K13" i="1" s="1"/>
  <c r="K21" i="1"/>
  <c r="K19" i="1"/>
  <c r="K5" i="1"/>
  <c r="L23" i="1"/>
  <c r="L9" i="1"/>
  <c r="L31" i="1" s="1"/>
  <c r="L15" i="1" s="1"/>
  <c r="K18" i="1"/>
  <c r="K4" i="1"/>
  <c r="K22" i="1"/>
  <c r="K8" i="1"/>
  <c r="K30" i="1" s="1"/>
  <c r="K14" i="1" s="1"/>
  <c r="K20" i="1"/>
  <c r="K6" i="1"/>
  <c r="AG22" i="1" l="1"/>
  <c r="AG30" i="1"/>
  <c r="AG40" i="1"/>
  <c r="AF2" i="1"/>
  <c r="AG6" i="1"/>
  <c r="AH33" i="1"/>
  <c r="AG29" i="1"/>
  <c r="J14" i="1"/>
  <c r="AF57" i="1"/>
  <c r="AG15" i="1"/>
  <c r="AF11" i="1"/>
  <c r="AG60" i="1"/>
  <c r="AF56" i="1"/>
  <c r="AG51" i="1"/>
  <c r="AF47" i="1"/>
  <c r="AF58" i="1"/>
  <c r="AF13" i="1"/>
  <c r="K28" i="1"/>
  <c r="K12" i="1" s="1"/>
  <c r="AG38" i="1"/>
  <c r="AH42" i="1"/>
  <c r="AF48" i="1"/>
  <c r="K26" i="1"/>
  <c r="K10" i="1" s="1"/>
  <c r="AF3" i="1"/>
  <c r="AH24" i="1"/>
  <c r="AG20" i="1"/>
  <c r="J20" i="1"/>
  <c r="J6" i="1"/>
  <c r="J22" i="1"/>
  <c r="J8" i="1"/>
  <c r="J30" i="1" s="1"/>
  <c r="J18" i="1"/>
  <c r="J4" i="1"/>
  <c r="K23" i="1"/>
  <c r="K9" i="1"/>
  <c r="K31" i="1" s="1"/>
  <c r="K15" i="1" s="1"/>
  <c r="J19" i="1"/>
  <c r="J5" i="1"/>
  <c r="J7" i="1"/>
  <c r="J29" i="1" s="1"/>
  <c r="J13" i="1" s="1"/>
  <c r="J21" i="1"/>
  <c r="AF22" i="1" l="1"/>
  <c r="AF30" i="1"/>
  <c r="AF40" i="1"/>
  <c r="AG42" i="1"/>
  <c r="AF38" i="1"/>
  <c r="AE2" i="1"/>
  <c r="AF6" i="1"/>
  <c r="AE58" i="1"/>
  <c r="AE13" i="1"/>
  <c r="J28" i="1"/>
  <c r="J12" i="1" s="1"/>
  <c r="AF51" i="1"/>
  <c r="AE47" i="1"/>
  <c r="AG24" i="1"/>
  <c r="AF20" i="1"/>
  <c r="AF60" i="1"/>
  <c r="AE56" i="1"/>
  <c r="AE48" i="1"/>
  <c r="J26" i="1"/>
  <c r="J10" i="1" s="1"/>
  <c r="AE3" i="1"/>
  <c r="AG33" i="1"/>
  <c r="AF29" i="1"/>
  <c r="AF15" i="1"/>
  <c r="AE11" i="1"/>
  <c r="AE57" i="1"/>
  <c r="I7" i="1"/>
  <c r="I29" i="1" s="1"/>
  <c r="I13" i="1" s="1"/>
  <c r="I21" i="1"/>
  <c r="I19" i="1"/>
  <c r="I5" i="1"/>
  <c r="J23" i="1"/>
  <c r="J9" i="1"/>
  <c r="J31" i="1" s="1"/>
  <c r="J15" i="1" s="1"/>
  <c r="I18" i="1"/>
  <c r="I4" i="1"/>
  <c r="I22" i="1"/>
  <c r="I8" i="1"/>
  <c r="I30" i="1" s="1"/>
  <c r="I14" i="1" s="1"/>
  <c r="I20" i="1"/>
  <c r="I6" i="1"/>
  <c r="AE22" i="1" l="1"/>
  <c r="AE30" i="1"/>
  <c r="AE60" i="1"/>
  <c r="AD56" i="1"/>
  <c r="AF42" i="1"/>
  <c r="AE38" i="1"/>
  <c r="I12" i="1"/>
  <c r="AE40" i="1"/>
  <c r="AD57" i="1"/>
  <c r="AE15" i="1"/>
  <c r="AD11" i="1"/>
  <c r="AE6" i="1"/>
  <c r="AD2" i="1"/>
  <c r="AF24" i="1"/>
  <c r="AE20" i="1"/>
  <c r="AD58" i="1"/>
  <c r="AD13" i="1"/>
  <c r="I28" i="1"/>
  <c r="AE51" i="1"/>
  <c r="AD47" i="1"/>
  <c r="AD48" i="1"/>
  <c r="I26" i="1"/>
  <c r="I10" i="1" s="1"/>
  <c r="AD3" i="1"/>
  <c r="AF33" i="1"/>
  <c r="AE29" i="1"/>
  <c r="H19" i="1"/>
  <c r="H5" i="1"/>
  <c r="H21" i="1"/>
  <c r="H7" i="1"/>
  <c r="H29" i="1" s="1"/>
  <c r="H13" i="1" s="1"/>
  <c r="H20" i="1"/>
  <c r="H6" i="1"/>
  <c r="H8" i="1"/>
  <c r="H30" i="1" s="1"/>
  <c r="H14" i="1" s="1"/>
  <c r="H22" i="1"/>
  <c r="H18" i="1"/>
  <c r="H4" i="1"/>
  <c r="I23" i="1"/>
  <c r="I9" i="1"/>
  <c r="I31" i="1" s="1"/>
  <c r="I15" i="1" s="1"/>
  <c r="AC57" i="1" l="1"/>
  <c r="AD40" i="1"/>
  <c r="AE24" i="1"/>
  <c r="AD20" i="1"/>
  <c r="AC47" i="1"/>
  <c r="AD51" i="1"/>
  <c r="AC58" i="1"/>
  <c r="AC13" i="1"/>
  <c r="H28" i="1"/>
  <c r="H12" i="1" s="1"/>
  <c r="AE42" i="1"/>
  <c r="AD38" i="1"/>
  <c r="AE33" i="1"/>
  <c r="AD29" i="1"/>
  <c r="AC48" i="1"/>
  <c r="AC3" i="1"/>
  <c r="H26" i="1"/>
  <c r="H10" i="1"/>
  <c r="AD30" i="1"/>
  <c r="AD22" i="1"/>
  <c r="AC56" i="1"/>
  <c r="AD60" i="1"/>
  <c r="AD6" i="1"/>
  <c r="AC2" i="1"/>
  <c r="AD15" i="1"/>
  <c r="AC11" i="1"/>
  <c r="H23" i="1"/>
  <c r="H9" i="1"/>
  <c r="H31" i="1" s="1"/>
  <c r="H15" i="1" s="1"/>
  <c r="G18" i="1"/>
  <c r="G4" i="1"/>
  <c r="G8" i="1"/>
  <c r="G30" i="1" s="1"/>
  <c r="G14" i="1" s="1"/>
  <c r="G22" i="1"/>
  <c r="G20" i="1"/>
  <c r="G6" i="1"/>
  <c r="G21" i="1"/>
  <c r="G7" i="1"/>
  <c r="G29" i="1" s="1"/>
  <c r="G13" i="1" s="1"/>
  <c r="G19" i="1"/>
  <c r="G5" i="1"/>
  <c r="AB57" i="1" l="1"/>
  <c r="AC60" i="1"/>
  <c r="AB56" i="1"/>
  <c r="AB48" i="1"/>
  <c r="G26" i="1"/>
  <c r="AB3" i="1"/>
  <c r="G10" i="1"/>
  <c r="AC22" i="1"/>
  <c r="AC30" i="1"/>
  <c r="AC20" i="1"/>
  <c r="AD24" i="1"/>
  <c r="AC15" i="1"/>
  <c r="AB11" i="1"/>
  <c r="AC29" i="1"/>
  <c r="AD33" i="1"/>
  <c r="AB2" i="1"/>
  <c r="AC6" i="1"/>
  <c r="AD42" i="1"/>
  <c r="AC38" i="1"/>
  <c r="AC51" i="1"/>
  <c r="AB47" i="1"/>
  <c r="AC40" i="1"/>
  <c r="AB58" i="1"/>
  <c r="AB13" i="1"/>
  <c r="G28" i="1"/>
  <c r="G12" i="1" s="1"/>
  <c r="F19" i="1"/>
  <c r="F5" i="1"/>
  <c r="F21" i="1"/>
  <c r="F7" i="1"/>
  <c r="F29" i="1" s="1"/>
  <c r="F13" i="1" s="1"/>
  <c r="F20" i="1"/>
  <c r="F6" i="1"/>
  <c r="F22" i="1"/>
  <c r="F8" i="1"/>
  <c r="F30" i="1" s="1"/>
  <c r="F14" i="1" s="1"/>
  <c r="AA57" i="1" s="1"/>
  <c r="F18" i="1"/>
  <c r="F4" i="1"/>
  <c r="G23" i="1"/>
  <c r="G9" i="1"/>
  <c r="G31" i="1" s="1"/>
  <c r="G15" i="1" s="1"/>
  <c r="AB40" i="1" l="1"/>
  <c r="AB22" i="1"/>
  <c r="AB30" i="1"/>
  <c r="AB6" i="1"/>
  <c r="AA2" i="1"/>
  <c r="AA56" i="1"/>
  <c r="AB60" i="1"/>
  <c r="AC33" i="1"/>
  <c r="AB29" i="1"/>
  <c r="AA58" i="1"/>
  <c r="AA13" i="1"/>
  <c r="F28" i="1"/>
  <c r="F12" i="1" s="1"/>
  <c r="AA40" i="1" s="1"/>
  <c r="AA47" i="1"/>
  <c r="AB51" i="1"/>
  <c r="AC42" i="1"/>
  <c r="AB38" i="1"/>
  <c r="AB15" i="1"/>
  <c r="AA11" i="1"/>
  <c r="AA48" i="1"/>
  <c r="F26" i="1"/>
  <c r="F10" i="1" s="1"/>
  <c r="AA3" i="1"/>
  <c r="AC24" i="1"/>
  <c r="AB20" i="1"/>
  <c r="F23" i="1"/>
  <c r="F9" i="1"/>
  <c r="F31" i="1" s="1"/>
  <c r="F15" i="1" s="1"/>
  <c r="AA22" i="1" l="1"/>
  <c r="AA30" i="1"/>
  <c r="AA15" i="1"/>
  <c r="Z11" i="1"/>
  <c r="AB42" i="1"/>
  <c r="AA38" i="1"/>
  <c r="AA51" i="1"/>
  <c r="Z47" i="1"/>
  <c r="AB24" i="1"/>
  <c r="AA20" i="1"/>
  <c r="AB33" i="1"/>
  <c r="AA29" i="1"/>
  <c r="Z56" i="1"/>
  <c r="AA60" i="1"/>
  <c r="Z2" i="1"/>
  <c r="AA6" i="1"/>
  <c r="AR51" i="1" l="1"/>
  <c r="AJ53" i="1"/>
  <c r="AM53" i="1"/>
  <c r="AR6" i="1"/>
  <c r="AM8" i="1"/>
  <c r="AJ8" i="1"/>
  <c r="AP8" i="1"/>
  <c r="AA8" i="1"/>
  <c r="AS8" i="1" s="1"/>
  <c r="AW3" i="1" s="1"/>
  <c r="AA33" i="1"/>
  <c r="Z29" i="1"/>
  <c r="AA24" i="1"/>
  <c r="Z20" i="1"/>
  <c r="AP53" i="1"/>
  <c r="AA53" i="1"/>
  <c r="AA42" i="1"/>
  <c r="Z38" i="1"/>
  <c r="AP17" i="1"/>
  <c r="AA17" i="1"/>
  <c r="AR15" i="1"/>
  <c r="AM17" i="1"/>
  <c r="AJ17" i="1"/>
  <c r="AR60" i="1"/>
  <c r="AM62" i="1"/>
  <c r="AJ62" i="1"/>
  <c r="AP62" i="1"/>
  <c r="AA62" i="1"/>
  <c r="AP26" i="1" l="1"/>
  <c r="AA26" i="1"/>
  <c r="AR24" i="1"/>
  <c r="AM26" i="1"/>
  <c r="AJ26" i="1"/>
  <c r="AP35" i="1"/>
  <c r="AA35" i="1"/>
  <c r="AR33" i="1"/>
  <c r="AM35" i="1"/>
  <c r="AJ35" i="1"/>
  <c r="AP44" i="1"/>
  <c r="AA44" i="1"/>
  <c r="AS44" i="1" s="1"/>
  <c r="AW39" i="1" s="1"/>
  <c r="AS17" i="1"/>
  <c r="AW12" i="1" s="1"/>
  <c r="AR42" i="1"/>
  <c r="AM44" i="1"/>
  <c r="AJ44" i="1"/>
  <c r="AS62" i="1"/>
  <c r="AS53" i="1"/>
  <c r="AW48" i="1" s="1"/>
  <c r="AS35" i="1" l="1"/>
  <c r="AW30" i="1" s="1"/>
  <c r="AS26" i="1"/>
  <c r="AW21" i="1" s="1"/>
</calcChain>
</file>

<file path=xl/sharedStrings.xml><?xml version="1.0" encoding="utf-8"?>
<sst xmlns="http://schemas.openxmlformats.org/spreadsheetml/2006/main" count="286" uniqueCount="70">
  <si>
    <t>A =</t>
  </si>
  <si>
    <t>C =</t>
  </si>
  <si>
    <t>X1 =</t>
  </si>
  <si>
    <t>X2 =</t>
  </si>
  <si>
    <t>X3 =</t>
  </si>
  <si>
    <t>X4 =</t>
  </si>
  <si>
    <t>X5 =</t>
  </si>
  <si>
    <t>X6 =</t>
  </si>
  <si>
    <t>X7 =</t>
  </si>
  <si>
    <t>X8 =</t>
  </si>
  <si>
    <t>X9 =</t>
  </si>
  <si>
    <t>X10 =</t>
  </si>
  <si>
    <t>X11 =</t>
  </si>
  <si>
    <t>X12 =</t>
  </si>
  <si>
    <t>A + C =</t>
  </si>
  <si>
    <t>A + C + C =</t>
  </si>
  <si>
    <t>C - A =</t>
  </si>
  <si>
    <t>65536 - X4 =</t>
  </si>
  <si>
    <t>-X2 =</t>
  </si>
  <si>
    <t>-X1 =</t>
  </si>
  <si>
    <t>-X3 =</t>
  </si>
  <si>
    <t>-X6 =</t>
  </si>
  <si>
    <t>-X4 =</t>
  </si>
  <si>
    <t>-X5 =</t>
  </si>
  <si>
    <t>B1 =</t>
  </si>
  <si>
    <t>B2 =</t>
  </si>
  <si>
    <t>B3 =</t>
  </si>
  <si>
    <t>B4 =</t>
  </si>
  <si>
    <t>B5 =</t>
  </si>
  <si>
    <t>B6 =</t>
  </si>
  <si>
    <t>B7 =</t>
  </si>
  <si>
    <t>B8 =</t>
  </si>
  <si>
    <t>B9 =</t>
  </si>
  <si>
    <t>B10 =</t>
  </si>
  <si>
    <t>B11 =</t>
  </si>
  <si>
    <t>B12 =</t>
  </si>
  <si>
    <t>Буферные значения</t>
  </si>
  <si>
    <t>Инвертированные значения</t>
  </si>
  <si>
    <t>ОДЗ:</t>
  </si>
  <si>
    <t>Xi ∈ [-2^15; 2^15 -1]</t>
  </si>
  <si>
    <t>B1</t>
  </si>
  <si>
    <t>B2</t>
  </si>
  <si>
    <t>+</t>
  </si>
  <si>
    <t>---</t>
  </si>
  <si>
    <t>B3</t>
  </si>
  <si>
    <t>CF =</t>
  </si>
  <si>
    <t>PF =</t>
  </si>
  <si>
    <t>AF =</t>
  </si>
  <si>
    <t>ZF =</t>
  </si>
  <si>
    <t>SF =</t>
  </si>
  <si>
    <t>OF =</t>
  </si>
  <si>
    <t>B7</t>
  </si>
  <si>
    <t>B8</t>
  </si>
  <si>
    <t>B9</t>
  </si>
  <si>
    <t>B11</t>
  </si>
  <si>
    <t>=</t>
  </si>
  <si>
    <t>Код ошибки:</t>
  </si>
  <si>
    <t>СF = 0</t>
  </si>
  <si>
    <t>При сложении положительных слагаемых получено положительное число. Результат верный, совпадает с суммой десятичных эквивалентов</t>
  </si>
  <si>
    <t>SF = 0</t>
  </si>
  <si>
    <t>OF = 0</t>
  </si>
  <si>
    <t>CF = 1</t>
  </si>
  <si>
    <t>При сложении положительного и отрицательного числа было получено положительное число. Результат верный, совпадает с суммой десятичных эквивалентов</t>
  </si>
  <si>
    <t>CF = 0</t>
  </si>
  <si>
    <t>При сложении положительного и отрицательного числа было получено отрицательное число. Результат верный, совпадает с суммой десятичных эквивалентов</t>
  </si>
  <si>
    <t>SF = 1</t>
  </si>
  <si>
    <t>При сложении двух отрицательных чисел было получено отрицательное число. Результат верный, совпадает с суммой десятичных эквивалентов</t>
  </si>
  <si>
    <t>При сложении двух отрицательных чисел было получено положительное число. Ошибка, переполнение</t>
  </si>
  <si>
    <t>OF = 1</t>
  </si>
  <si>
    <t>При сложении двух положительных чисел было получено отрицательное число. Ошибка, переполнение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</si>
</sst>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quotePrefix="1"/>
    <xf numFmtId="0" fontId="0" fillId="0" borderId="6" xfId="0" quotePrefix="1" applyBorder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2">
    <dxf>
      <fill>
        <patternFill>
          <bgColor rgb="FFFBFD95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BFD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1113D-1615-4E6C-B674-A85C85C0DE96}">
  <dimension ref="A1:AZ62"/>
  <sheetViews>
    <sheetView tabSelected="1" view="pageLayout" zoomScale="56" zoomScaleNormal="72" zoomScalePageLayoutView="56" workbookViewId="0">
      <selection activeCell="T4" sqref="T4"/>
    </sheetView>
  </sheetViews>
  <sheetFormatPr defaultRowHeight="14.5" x14ac:dyDescent="0.35"/>
  <cols>
    <col min="1" max="1" width="8.7265625" style="1"/>
    <col min="2" max="2" width="12.7265625" customWidth="1"/>
    <col min="5" max="5" width="8.7265625" style="1"/>
    <col min="6" max="21" width="7.1796875" customWidth="1"/>
    <col min="25" max="42" width="5.54296875" customWidth="1"/>
    <col min="44" max="44" width="12.54296875" customWidth="1"/>
  </cols>
  <sheetData>
    <row r="1" spans="1:52" x14ac:dyDescent="0.35">
      <c r="B1" s="1" t="s">
        <v>0</v>
      </c>
      <c r="C1">
        <v>3627</v>
      </c>
    </row>
    <row r="2" spans="1:52" x14ac:dyDescent="0.35">
      <c r="B2" s="1" t="s">
        <v>1</v>
      </c>
      <c r="C2">
        <v>19936</v>
      </c>
      <c r="Z2">
        <f t="shared" ref="Z2:AN2" si="0">IF(SUM(AA2:AA4)&gt;=2,1,0)</f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1</v>
      </c>
      <c r="AE2">
        <f t="shared" si="0"/>
        <v>1</v>
      </c>
      <c r="AF2">
        <f t="shared" si="0"/>
        <v>1</v>
      </c>
      <c r="AG2">
        <f t="shared" si="0"/>
        <v>1</v>
      </c>
      <c r="AH2">
        <f t="shared" si="0"/>
        <v>1</v>
      </c>
      <c r="AI2">
        <f t="shared" si="0"/>
        <v>1</v>
      </c>
      <c r="AJ2">
        <f t="shared" si="0"/>
        <v>1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>IF(SUM(AP2:AP4)&gt;=2,1,0)</f>
        <v>0</v>
      </c>
      <c r="AP2">
        <v>0</v>
      </c>
    </row>
    <row r="3" spans="1:52" x14ac:dyDescent="0.35">
      <c r="B3" s="1"/>
      <c r="Y3" s="11" t="s">
        <v>40</v>
      </c>
      <c r="Z3" s="3"/>
      <c r="AA3" s="3">
        <f>F4</f>
        <v>0</v>
      </c>
      <c r="AB3" s="3">
        <f t="shared" ref="AB3:AP3" si="1">G4</f>
        <v>0</v>
      </c>
      <c r="AC3" s="3">
        <f t="shared" si="1"/>
        <v>0</v>
      </c>
      <c r="AD3" s="3">
        <f t="shared" si="1"/>
        <v>0</v>
      </c>
      <c r="AE3" s="3">
        <f t="shared" si="1"/>
        <v>1</v>
      </c>
      <c r="AF3" s="3">
        <f t="shared" si="1"/>
        <v>1</v>
      </c>
      <c r="AG3" s="3">
        <f t="shared" si="1"/>
        <v>1</v>
      </c>
      <c r="AH3" s="3">
        <f t="shared" si="1"/>
        <v>0</v>
      </c>
      <c r="AI3" s="3">
        <f t="shared" si="1"/>
        <v>0</v>
      </c>
      <c r="AJ3" s="3">
        <f t="shared" si="1"/>
        <v>0</v>
      </c>
      <c r="AK3" s="3">
        <f t="shared" si="1"/>
        <v>1</v>
      </c>
      <c r="AL3" s="3">
        <f t="shared" si="1"/>
        <v>0</v>
      </c>
      <c r="AM3" s="3">
        <f t="shared" si="1"/>
        <v>1</v>
      </c>
      <c r="AN3" s="3">
        <f t="shared" si="1"/>
        <v>0</v>
      </c>
      <c r="AO3" s="3">
        <f t="shared" si="1"/>
        <v>1</v>
      </c>
      <c r="AP3" s="4">
        <f t="shared" si="1"/>
        <v>1</v>
      </c>
      <c r="AT3" t="s">
        <v>2</v>
      </c>
      <c r="AU3">
        <f>C4</f>
        <v>3627</v>
      </c>
      <c r="AW3" s="21" t="str">
        <f>CHOOSE(AS8+1,'Сообщения об операциях'!$C$1,'Сообщения об операциях'!$C$7,'Сообщения об операциях'!$C$12,'Сообщения об операциях'!$C$17,,'Сообщения об операциях'!$C$22,'Сообщения об операциях'!$C$27)</f>
        <v>При сложении положительных слагаемых получено положительное число. Результат верный, совпадает с суммой десятичных эквивалентов</v>
      </c>
      <c r="AX3" s="21"/>
      <c r="AY3" s="21"/>
      <c r="AZ3" s="21"/>
    </row>
    <row r="4" spans="1:52" x14ac:dyDescent="0.35">
      <c r="A4" s="1" t="s">
        <v>2</v>
      </c>
      <c r="B4" s="1" t="s">
        <v>0</v>
      </c>
      <c r="C4" s="1">
        <f>C1</f>
        <v>3627</v>
      </c>
      <c r="E4" s="1" t="s">
        <v>24</v>
      </c>
      <c r="F4">
        <f t="shared" ref="F4:R4" si="2">MOD(G18,2)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1</v>
      </c>
      <c r="Q4">
        <f t="shared" si="2"/>
        <v>0</v>
      </c>
      <c r="R4">
        <f t="shared" si="2"/>
        <v>1</v>
      </c>
      <c r="S4">
        <f>MOD(T18,2)</f>
        <v>0</v>
      </c>
      <c r="T4">
        <f>MOD(U18,2)</f>
        <v>1</v>
      </c>
      <c r="U4">
        <f>MOD(C4,2)</f>
        <v>1</v>
      </c>
      <c r="Y4" s="12" t="s">
        <v>41</v>
      </c>
      <c r="Z4" s="1" t="s">
        <v>42</v>
      </c>
      <c r="AA4">
        <f>F5</f>
        <v>0</v>
      </c>
      <c r="AB4">
        <f t="shared" ref="AB4" si="3">G5</f>
        <v>1</v>
      </c>
      <c r="AC4">
        <f t="shared" ref="AC4" si="4">H5</f>
        <v>0</v>
      </c>
      <c r="AD4">
        <f t="shared" ref="AD4" si="5">I5</f>
        <v>0</v>
      </c>
      <c r="AE4">
        <f t="shared" ref="AE4" si="6">J5</f>
        <v>1</v>
      </c>
      <c r="AF4">
        <f t="shared" ref="AF4" si="7">K5</f>
        <v>1</v>
      </c>
      <c r="AG4">
        <f t="shared" ref="AG4" si="8">L5</f>
        <v>0</v>
      </c>
      <c r="AH4">
        <f t="shared" ref="AH4" si="9">M5</f>
        <v>1</v>
      </c>
      <c r="AI4">
        <f t="shared" ref="AI4" si="10">N5</f>
        <v>1</v>
      </c>
      <c r="AJ4">
        <f t="shared" ref="AJ4" si="11">O5</f>
        <v>1</v>
      </c>
      <c r="AK4">
        <f t="shared" ref="AK4" si="12">P5</f>
        <v>1</v>
      </c>
      <c r="AL4">
        <f t="shared" ref="AL4" si="13">Q5</f>
        <v>0</v>
      </c>
      <c r="AM4">
        <f t="shared" ref="AM4" si="14">R5</f>
        <v>0</v>
      </c>
      <c r="AN4">
        <f t="shared" ref="AN4" si="15">S5</f>
        <v>0</v>
      </c>
      <c r="AO4">
        <f t="shared" ref="AO4" si="16">T5</f>
        <v>0</v>
      </c>
      <c r="AP4" s="6">
        <f t="shared" ref="AP4" si="17">U5</f>
        <v>0</v>
      </c>
      <c r="AS4" s="13" t="s">
        <v>42</v>
      </c>
      <c r="AT4" t="s">
        <v>3</v>
      </c>
      <c r="AU4">
        <f>C5</f>
        <v>19936</v>
      </c>
      <c r="AW4" s="21"/>
      <c r="AX4" s="21"/>
      <c r="AY4" s="21"/>
      <c r="AZ4" s="21"/>
    </row>
    <row r="5" spans="1:52" x14ac:dyDescent="0.35">
      <c r="A5" s="1" t="s">
        <v>3</v>
      </c>
      <c r="B5" s="1" t="s">
        <v>1</v>
      </c>
      <c r="C5" s="1">
        <f>C2</f>
        <v>19936</v>
      </c>
      <c r="E5" s="1" t="s">
        <v>25</v>
      </c>
      <c r="F5">
        <f t="shared" ref="F5:T5" si="18">MOD(G19,2)</f>
        <v>0</v>
      </c>
      <c r="G5">
        <f t="shared" si="18"/>
        <v>1</v>
      </c>
      <c r="H5">
        <f t="shared" si="18"/>
        <v>0</v>
      </c>
      <c r="I5">
        <f t="shared" si="18"/>
        <v>0</v>
      </c>
      <c r="J5">
        <f t="shared" si="18"/>
        <v>1</v>
      </c>
      <c r="K5">
        <f t="shared" si="18"/>
        <v>1</v>
      </c>
      <c r="L5">
        <f t="shared" si="18"/>
        <v>0</v>
      </c>
      <c r="M5">
        <f t="shared" si="18"/>
        <v>1</v>
      </c>
      <c r="N5">
        <f t="shared" si="18"/>
        <v>1</v>
      </c>
      <c r="O5">
        <f t="shared" si="18"/>
        <v>1</v>
      </c>
      <c r="P5">
        <f t="shared" si="18"/>
        <v>1</v>
      </c>
      <c r="Q5">
        <f t="shared" si="18"/>
        <v>0</v>
      </c>
      <c r="R5">
        <f t="shared" si="18"/>
        <v>0</v>
      </c>
      <c r="S5">
        <f t="shared" si="18"/>
        <v>0</v>
      </c>
      <c r="T5">
        <f t="shared" si="18"/>
        <v>0</v>
      </c>
      <c r="U5">
        <f>MOD(C5,2)</f>
        <v>0</v>
      </c>
      <c r="Y5" s="5"/>
      <c r="AA5" s="13" t="s">
        <v>43</v>
      </c>
      <c r="AB5" s="13" t="s">
        <v>43</v>
      </c>
      <c r="AC5" s="13" t="s">
        <v>43</v>
      </c>
      <c r="AD5" s="13" t="s">
        <v>43</v>
      </c>
      <c r="AE5" s="13" t="s">
        <v>43</v>
      </c>
      <c r="AF5" s="13" t="s">
        <v>43</v>
      </c>
      <c r="AG5" s="13" t="s">
        <v>43</v>
      </c>
      <c r="AH5" s="13" t="s">
        <v>43</v>
      </c>
      <c r="AI5" s="13" t="s">
        <v>43</v>
      </c>
      <c r="AJ5" s="13" t="s">
        <v>43</v>
      </c>
      <c r="AK5" s="13" t="s">
        <v>43</v>
      </c>
      <c r="AL5" s="13" t="s">
        <v>43</v>
      </c>
      <c r="AM5" s="13" t="s">
        <v>43</v>
      </c>
      <c r="AN5" s="13" t="s">
        <v>43</v>
      </c>
      <c r="AO5" s="13" t="s">
        <v>43</v>
      </c>
      <c r="AP5" s="14" t="s">
        <v>43</v>
      </c>
      <c r="AT5" s="13" t="s">
        <v>43</v>
      </c>
      <c r="AU5" s="13" t="s">
        <v>43</v>
      </c>
      <c r="AW5" s="21"/>
      <c r="AX5" s="21"/>
      <c r="AY5" s="21"/>
      <c r="AZ5" s="21"/>
    </row>
    <row r="6" spans="1:52" x14ac:dyDescent="0.35">
      <c r="A6" s="1" t="s">
        <v>4</v>
      </c>
      <c r="B6" s="1" t="s">
        <v>14</v>
      </c>
      <c r="C6" s="1">
        <f>C1+C2</f>
        <v>23563</v>
      </c>
      <c r="E6" s="1" t="s">
        <v>26</v>
      </c>
      <c r="F6">
        <f t="shared" ref="F6:T6" si="19">MOD(G20,2)</f>
        <v>0</v>
      </c>
      <c r="G6">
        <f t="shared" si="19"/>
        <v>1</v>
      </c>
      <c r="H6">
        <f t="shared" si="19"/>
        <v>0</v>
      </c>
      <c r="I6">
        <f t="shared" si="19"/>
        <v>1</v>
      </c>
      <c r="J6">
        <f t="shared" si="19"/>
        <v>1</v>
      </c>
      <c r="K6">
        <f t="shared" si="19"/>
        <v>1</v>
      </c>
      <c r="L6">
        <f t="shared" si="19"/>
        <v>0</v>
      </c>
      <c r="M6">
        <f t="shared" si="19"/>
        <v>0</v>
      </c>
      <c r="N6">
        <f t="shared" si="19"/>
        <v>0</v>
      </c>
      <c r="O6">
        <f t="shared" si="19"/>
        <v>0</v>
      </c>
      <c r="P6">
        <f t="shared" si="19"/>
        <v>0</v>
      </c>
      <c r="Q6">
        <f t="shared" si="19"/>
        <v>0</v>
      </c>
      <c r="R6">
        <f t="shared" si="19"/>
        <v>1</v>
      </c>
      <c r="S6">
        <f t="shared" si="19"/>
        <v>0</v>
      </c>
      <c r="T6">
        <f t="shared" si="19"/>
        <v>1</v>
      </c>
      <c r="U6">
        <f t="shared" ref="U6:U8" si="20">MOD(C6,2)</f>
        <v>1</v>
      </c>
      <c r="Y6" s="7"/>
      <c r="Z6" s="8"/>
      <c r="AA6" s="8">
        <f t="shared" ref="AA6:AN6" si="21">MOD(AA2+AA3+AA4,2)</f>
        <v>0</v>
      </c>
      <c r="AB6" s="8">
        <f t="shared" si="21"/>
        <v>1</v>
      </c>
      <c r="AC6" s="8">
        <f t="shared" si="21"/>
        <v>0</v>
      </c>
      <c r="AD6" s="8">
        <f t="shared" si="21"/>
        <v>1</v>
      </c>
      <c r="AE6" s="8">
        <f t="shared" si="21"/>
        <v>1</v>
      </c>
      <c r="AF6" s="8">
        <f t="shared" si="21"/>
        <v>1</v>
      </c>
      <c r="AG6" s="8">
        <f t="shared" si="21"/>
        <v>0</v>
      </c>
      <c r="AH6" s="8">
        <f t="shared" si="21"/>
        <v>0</v>
      </c>
      <c r="AI6" s="8">
        <f t="shared" si="21"/>
        <v>0</v>
      </c>
      <c r="AJ6" s="8">
        <f t="shared" si="21"/>
        <v>0</v>
      </c>
      <c r="AK6" s="8">
        <f t="shared" si="21"/>
        <v>0</v>
      </c>
      <c r="AL6" s="8">
        <f t="shared" si="21"/>
        <v>0</v>
      </c>
      <c r="AM6" s="8">
        <f t="shared" si="21"/>
        <v>1</v>
      </c>
      <c r="AN6" s="8">
        <f t="shared" si="21"/>
        <v>0</v>
      </c>
      <c r="AO6" s="8">
        <f>MOD(AO2+AO3+AO4,2)</f>
        <v>1</v>
      </c>
      <c r="AP6" s="9">
        <f>MOD(AP3+AP4,2)</f>
        <v>1</v>
      </c>
      <c r="AQ6" s="15" t="s">
        <v>55</v>
      </c>
      <c r="AR6">
        <f>IF(AA6=1, _xlfn.DECIMAL(_xlfn.CONCAT(AA6:AP6),2)-65536, _xlfn.DECIMAL(_xlfn.CONCAT(AA6:AP6),2))</f>
        <v>23563</v>
      </c>
      <c r="AU6">
        <f>AU3+AU4</f>
        <v>23563</v>
      </c>
      <c r="AW6" s="21"/>
      <c r="AX6" s="21"/>
      <c r="AY6" s="21"/>
      <c r="AZ6" s="21"/>
    </row>
    <row r="7" spans="1:52" x14ac:dyDescent="0.35">
      <c r="A7" s="1" t="s">
        <v>5</v>
      </c>
      <c r="B7" s="1" t="s">
        <v>15</v>
      </c>
      <c r="C7" s="1">
        <f>C1+C2+C2</f>
        <v>43499</v>
      </c>
      <c r="E7" s="1" t="s">
        <v>27</v>
      </c>
      <c r="F7">
        <f t="shared" ref="F7:T7" si="22">MOD(G21,2)</f>
        <v>1</v>
      </c>
      <c r="G7">
        <f t="shared" si="22"/>
        <v>0</v>
      </c>
      <c r="H7">
        <f t="shared" si="22"/>
        <v>1</v>
      </c>
      <c r="I7">
        <f t="shared" si="22"/>
        <v>0</v>
      </c>
      <c r="J7">
        <f t="shared" si="22"/>
        <v>1</v>
      </c>
      <c r="K7">
        <f t="shared" si="22"/>
        <v>0</v>
      </c>
      <c r="L7">
        <f t="shared" si="22"/>
        <v>0</v>
      </c>
      <c r="M7">
        <f t="shared" si="22"/>
        <v>1</v>
      </c>
      <c r="N7">
        <f t="shared" si="22"/>
        <v>1</v>
      </c>
      <c r="O7">
        <f t="shared" si="22"/>
        <v>1</v>
      </c>
      <c r="P7">
        <f t="shared" si="22"/>
        <v>1</v>
      </c>
      <c r="Q7">
        <f t="shared" si="22"/>
        <v>0</v>
      </c>
      <c r="R7">
        <f t="shared" si="22"/>
        <v>1</v>
      </c>
      <c r="S7">
        <f t="shared" si="22"/>
        <v>0</v>
      </c>
      <c r="T7">
        <f t="shared" si="22"/>
        <v>1</v>
      </c>
      <c r="U7">
        <f t="shared" si="20"/>
        <v>1</v>
      </c>
    </row>
    <row r="8" spans="1:52" x14ac:dyDescent="0.35">
      <c r="A8" s="1" t="s">
        <v>6</v>
      </c>
      <c r="B8" s="1" t="s">
        <v>16</v>
      </c>
      <c r="C8" s="1">
        <f>C2-C1</f>
        <v>16309</v>
      </c>
      <c r="E8" s="1" t="s">
        <v>28</v>
      </c>
      <c r="F8">
        <f t="shared" ref="F8:T8" si="23">MOD(G22,2)</f>
        <v>0</v>
      </c>
      <c r="G8">
        <f t="shared" si="23"/>
        <v>0</v>
      </c>
      <c r="H8">
        <f t="shared" si="23"/>
        <v>1</v>
      </c>
      <c r="I8">
        <f t="shared" si="23"/>
        <v>1</v>
      </c>
      <c r="J8">
        <f t="shared" si="23"/>
        <v>1</v>
      </c>
      <c r="K8">
        <f t="shared" si="23"/>
        <v>1</v>
      </c>
      <c r="L8">
        <f t="shared" si="23"/>
        <v>1</v>
      </c>
      <c r="M8">
        <f t="shared" si="23"/>
        <v>1</v>
      </c>
      <c r="N8">
        <f t="shared" si="23"/>
        <v>1</v>
      </c>
      <c r="O8">
        <f t="shared" si="23"/>
        <v>0</v>
      </c>
      <c r="P8">
        <f t="shared" si="23"/>
        <v>1</v>
      </c>
      <c r="Q8">
        <f t="shared" si="23"/>
        <v>1</v>
      </c>
      <c r="R8">
        <f t="shared" si="23"/>
        <v>0</v>
      </c>
      <c r="S8">
        <f t="shared" si="23"/>
        <v>1</v>
      </c>
      <c r="T8">
        <f t="shared" si="23"/>
        <v>0</v>
      </c>
      <c r="U8">
        <f t="shared" si="20"/>
        <v>1</v>
      </c>
      <c r="Z8" s="1" t="s">
        <v>45</v>
      </c>
      <c r="AA8">
        <f>Z2</f>
        <v>0</v>
      </c>
      <c r="AC8" s="1" t="s">
        <v>46</v>
      </c>
      <c r="AD8">
        <f>MOD(SUM(AI6:AP6)+1,2)</f>
        <v>0</v>
      </c>
      <c r="AF8" s="1" t="s">
        <v>47</v>
      </c>
      <c r="AG8">
        <f>AL2</f>
        <v>0</v>
      </c>
      <c r="AI8" s="1" t="s">
        <v>48</v>
      </c>
      <c r="AJ8">
        <f>IF(SUM(AA6:AP6)=0,1,0)</f>
        <v>0</v>
      </c>
      <c r="AL8" s="1" t="s">
        <v>49</v>
      </c>
      <c r="AM8">
        <f>AA6</f>
        <v>0</v>
      </c>
      <c r="AO8" s="1" t="s">
        <v>50</v>
      </c>
      <c r="AP8">
        <f>MOD(Z2+AA2,2)</f>
        <v>0</v>
      </c>
      <c r="AR8" t="s">
        <v>56</v>
      </c>
      <c r="AS8">
        <f>AA8*1+AM8*2+AP8*4</f>
        <v>0</v>
      </c>
    </row>
    <row r="9" spans="1:52" x14ac:dyDescent="0.35">
      <c r="A9" s="1" t="s">
        <v>7</v>
      </c>
      <c r="B9" s="1" t="s">
        <v>17</v>
      </c>
      <c r="C9" s="1">
        <f>65536-C7</f>
        <v>22037</v>
      </c>
      <c r="E9" s="1" t="s">
        <v>29</v>
      </c>
      <c r="F9">
        <f t="shared" ref="F9:T9" si="24">MOD(G23,2)</f>
        <v>0</v>
      </c>
      <c r="G9">
        <f t="shared" si="24"/>
        <v>1</v>
      </c>
      <c r="H9">
        <f t="shared" si="24"/>
        <v>0</v>
      </c>
      <c r="I9">
        <f t="shared" si="24"/>
        <v>1</v>
      </c>
      <c r="J9">
        <f t="shared" si="24"/>
        <v>0</v>
      </c>
      <c r="K9">
        <f t="shared" si="24"/>
        <v>1</v>
      </c>
      <c r="L9">
        <f t="shared" si="24"/>
        <v>1</v>
      </c>
      <c r="M9">
        <f t="shared" si="24"/>
        <v>0</v>
      </c>
      <c r="N9">
        <f t="shared" si="24"/>
        <v>0</v>
      </c>
      <c r="O9">
        <f t="shared" si="24"/>
        <v>0</v>
      </c>
      <c r="P9">
        <f t="shared" si="24"/>
        <v>0</v>
      </c>
      <c r="Q9">
        <f t="shared" si="24"/>
        <v>1</v>
      </c>
      <c r="R9">
        <f t="shared" si="24"/>
        <v>0</v>
      </c>
      <c r="S9">
        <f t="shared" si="24"/>
        <v>1</v>
      </c>
      <c r="T9">
        <f t="shared" si="24"/>
        <v>0</v>
      </c>
      <c r="U9">
        <f>MOD(C9,2)</f>
        <v>1</v>
      </c>
    </row>
    <row r="10" spans="1:52" x14ac:dyDescent="0.35">
      <c r="A10" s="1" t="s">
        <v>8</v>
      </c>
      <c r="B10" s="2" t="s">
        <v>19</v>
      </c>
      <c r="C10" s="1">
        <f t="shared" ref="C10:C15" si="25">-C4</f>
        <v>-3627</v>
      </c>
      <c r="E10" s="1" t="s">
        <v>30</v>
      </c>
      <c r="F10">
        <f>IF(SUM(G10:$U10)=0,MOD(F26+1,2),F26)</f>
        <v>1</v>
      </c>
      <c r="G10">
        <f>IF(SUM(H10:$U10)=0,MOD(G26+1,2),G26)</f>
        <v>1</v>
      </c>
      <c r="H10">
        <f>IF(SUM(I10:$U10)=0,MOD(H26+1,2),H26)</f>
        <v>1</v>
      </c>
      <c r="I10">
        <f>IF(SUM(J10:$U10)=0,MOD(I26+1,2),I26)</f>
        <v>1</v>
      </c>
      <c r="J10">
        <f>IF(SUM(K10:$U10)=0,MOD(J26+1,2),J26)</f>
        <v>0</v>
      </c>
      <c r="K10">
        <f>IF(SUM(L10:$U10)=0,MOD(K26+1,2),K26)</f>
        <v>0</v>
      </c>
      <c r="L10">
        <f>IF(SUM(M10:$U10)=0,MOD(L26+1,2),L26)</f>
        <v>0</v>
      </c>
      <c r="M10">
        <f>IF(SUM(N10:$U10)=0,MOD(M26+1,2),M26)</f>
        <v>1</v>
      </c>
      <c r="N10">
        <f>IF(SUM(O10:$U10)=0,MOD(N26+1,2),N26)</f>
        <v>1</v>
      </c>
      <c r="O10">
        <f>IF(SUM(P10:$U10)=0,MOD(O26+1,2),O26)</f>
        <v>1</v>
      </c>
      <c r="P10">
        <f>IF(SUM(Q10:$U10)=0,MOD(P26+1,2),P26)</f>
        <v>0</v>
      </c>
      <c r="Q10">
        <f>IF(SUM(R10:$U10)=0,MOD(Q26+1,2),Q26)</f>
        <v>1</v>
      </c>
      <c r="R10">
        <f>IF(SUM(S10:$U10)=0,MOD(R26+1,2),R26)</f>
        <v>0</v>
      </c>
      <c r="S10">
        <f>IF(SUM(T10:$U10)=0,MOD(S26+1,2),S26)</f>
        <v>1</v>
      </c>
      <c r="T10">
        <f>IF(SUM(U10:$U10)=0,MOD(T26+1,2),T26)</f>
        <v>0</v>
      </c>
      <c r="U10">
        <f>MOD(U26+1,2)</f>
        <v>1</v>
      </c>
    </row>
    <row r="11" spans="1:52" x14ac:dyDescent="0.35">
      <c r="A11" s="1" t="s">
        <v>9</v>
      </c>
      <c r="B11" s="2" t="s">
        <v>18</v>
      </c>
      <c r="C11" s="1">
        <f t="shared" si="25"/>
        <v>-19936</v>
      </c>
      <c r="E11" s="1" t="s">
        <v>31</v>
      </c>
      <c r="F11">
        <f>IF(SUM(G11:$U11)=0,MOD(F27+1,2),F27)</f>
        <v>1</v>
      </c>
      <c r="G11">
        <f>IF(SUM(H11:$U11)=0,MOD(G27+1,2),G27)</f>
        <v>0</v>
      </c>
      <c r="H11">
        <f>IF(SUM(I11:$U11)=0,MOD(H27+1,2),H27)</f>
        <v>1</v>
      </c>
      <c r="I11">
        <f>IF(SUM(J11:$U11)=0,MOD(I27+1,2),I27)</f>
        <v>1</v>
      </c>
      <c r="J11">
        <f>IF(SUM(K11:$U11)=0,MOD(J27+1,2),J27)</f>
        <v>0</v>
      </c>
      <c r="K11">
        <f>IF(SUM(L11:$U11)=0,MOD(K27+1,2),K27)</f>
        <v>0</v>
      </c>
      <c r="L11">
        <f>IF(SUM(M11:$U11)=0,MOD(L27+1,2),L27)</f>
        <v>1</v>
      </c>
      <c r="M11">
        <f>IF(SUM(N11:$U11)=0,MOD(M27+1,2),M27)</f>
        <v>0</v>
      </c>
      <c r="N11">
        <f>IF(SUM(O11:$U11)=0,MOD(N27+1,2),N27)</f>
        <v>0</v>
      </c>
      <c r="O11">
        <f>IF(SUM(P11:$U11)=0,MOD(O27+1,2),O27)</f>
        <v>0</v>
      </c>
      <c r="P11">
        <f>IF(SUM(Q11:$U11)=0,MOD(P27+1,2),P27)</f>
        <v>1</v>
      </c>
      <c r="Q11">
        <f>IF(SUM(R11:$U11)=0,MOD(Q27+1,2),Q27)</f>
        <v>0</v>
      </c>
      <c r="R11">
        <f>IF(SUM(S11:$U11)=0,MOD(R27+1,2),R27)</f>
        <v>0</v>
      </c>
      <c r="S11">
        <f>IF(SUM(T11:$U11)=0,MOD(S27+1,2),S27)</f>
        <v>0</v>
      </c>
      <c r="T11">
        <f>IF(SUM(U11:$U11)=0,MOD(T27+1,2),T27)</f>
        <v>0</v>
      </c>
      <c r="U11">
        <f t="shared" ref="U11:U15" si="26">MOD(U27+1,2)</f>
        <v>0</v>
      </c>
      <c r="Z11">
        <f t="shared" ref="Z11:AN11" si="27">IF(SUM(AA11:AA13)&gt;=2,1,0)</f>
        <v>0</v>
      </c>
      <c r="AA11">
        <f t="shared" si="27"/>
        <v>1</v>
      </c>
      <c r="AB11">
        <f t="shared" si="27"/>
        <v>0</v>
      </c>
      <c r="AC11">
        <f t="shared" si="27"/>
        <v>1</v>
      </c>
      <c r="AD11">
        <f t="shared" si="27"/>
        <v>1</v>
      </c>
      <c r="AE11">
        <f t="shared" si="27"/>
        <v>1</v>
      </c>
      <c r="AF11">
        <f t="shared" si="27"/>
        <v>0</v>
      </c>
      <c r="AG11">
        <f t="shared" si="27"/>
        <v>0</v>
      </c>
      <c r="AH11">
        <f t="shared" si="27"/>
        <v>0</v>
      </c>
      <c r="AI11">
        <f t="shared" si="27"/>
        <v>0</v>
      </c>
      <c r="AJ11">
        <f t="shared" si="27"/>
        <v>0</v>
      </c>
      <c r="AK11">
        <f t="shared" si="27"/>
        <v>0</v>
      </c>
      <c r="AL11">
        <f t="shared" si="27"/>
        <v>0</v>
      </c>
      <c r="AM11">
        <f t="shared" si="27"/>
        <v>0</v>
      </c>
      <c r="AN11">
        <f t="shared" si="27"/>
        <v>0</v>
      </c>
      <c r="AO11">
        <f>IF(SUM(AP11:AP13)&gt;=2,1,0)</f>
        <v>0</v>
      </c>
      <c r="AP11">
        <v>0</v>
      </c>
    </row>
    <row r="12" spans="1:52" x14ac:dyDescent="0.35">
      <c r="A12" s="1" t="s">
        <v>10</v>
      </c>
      <c r="B12" s="2" t="s">
        <v>20</v>
      </c>
      <c r="C12" s="1">
        <f t="shared" si="25"/>
        <v>-23563</v>
      </c>
      <c r="E12" s="1" t="s">
        <v>32</v>
      </c>
      <c r="F12">
        <f>IF(SUM(G12:$U12)=0,MOD(F28+1,2),F28)</f>
        <v>1</v>
      </c>
      <c r="G12">
        <f>IF(SUM(H12:$U12)=0,MOD(G28+1,2),G28)</f>
        <v>0</v>
      </c>
      <c r="H12">
        <f>IF(SUM(I12:$U12)=0,MOD(H28+1,2),H28)</f>
        <v>1</v>
      </c>
      <c r="I12">
        <f>IF(SUM(J12:$U12)=0,MOD(I28+1,2),I28)</f>
        <v>0</v>
      </c>
      <c r="J12">
        <f>IF(SUM(K12:$U12)=0,MOD(J28+1,2),J28)</f>
        <v>0</v>
      </c>
      <c r="K12">
        <f>IF(SUM(L12:$U12)=0,MOD(K28+1,2),K28)</f>
        <v>0</v>
      </c>
      <c r="L12">
        <f>IF(SUM(M12:$U12)=0,MOD(L28+1,2),L28)</f>
        <v>1</v>
      </c>
      <c r="M12">
        <f>IF(SUM(N12:$U12)=0,MOD(M28+1,2),M28)</f>
        <v>1</v>
      </c>
      <c r="N12">
        <f>IF(SUM(O12:$U12)=0,MOD(N28+1,2),N28)</f>
        <v>1</v>
      </c>
      <c r="O12">
        <f>IF(SUM(P12:$U12)=0,MOD(O28+1,2),O28)</f>
        <v>1</v>
      </c>
      <c r="P12">
        <f>IF(SUM(Q12:$U12)=0,MOD(P28+1,2),P28)</f>
        <v>1</v>
      </c>
      <c r="Q12">
        <f>IF(SUM(R12:$U12)=0,MOD(Q28+1,2),Q28)</f>
        <v>1</v>
      </c>
      <c r="R12">
        <f>IF(SUM(S12:$U12)=0,MOD(R28+1,2),R28)</f>
        <v>0</v>
      </c>
      <c r="S12">
        <f>IF(SUM(T12:$U12)=0,MOD(S28+1,2),S28)</f>
        <v>1</v>
      </c>
      <c r="T12">
        <f>IF(SUM(U12:$U12)=0,MOD(T28+1,2),T28)</f>
        <v>0</v>
      </c>
      <c r="U12">
        <f t="shared" si="26"/>
        <v>1</v>
      </c>
      <c r="Y12" s="11" t="s">
        <v>41</v>
      </c>
      <c r="Z12" s="3"/>
      <c r="AA12" s="3">
        <f t="shared" ref="AA12:AO12" si="28">F5</f>
        <v>0</v>
      </c>
      <c r="AB12" s="3">
        <f t="shared" si="28"/>
        <v>1</v>
      </c>
      <c r="AC12" s="3">
        <f t="shared" si="28"/>
        <v>0</v>
      </c>
      <c r="AD12" s="3">
        <f t="shared" si="28"/>
        <v>0</v>
      </c>
      <c r="AE12" s="3">
        <f t="shared" si="28"/>
        <v>1</v>
      </c>
      <c r="AF12" s="3">
        <f t="shared" si="28"/>
        <v>1</v>
      </c>
      <c r="AG12" s="3">
        <f t="shared" si="28"/>
        <v>0</v>
      </c>
      <c r="AH12" s="3">
        <f t="shared" si="28"/>
        <v>1</v>
      </c>
      <c r="AI12" s="3">
        <f t="shared" si="28"/>
        <v>1</v>
      </c>
      <c r="AJ12" s="3">
        <f t="shared" si="28"/>
        <v>1</v>
      </c>
      <c r="AK12" s="3">
        <f t="shared" si="28"/>
        <v>1</v>
      </c>
      <c r="AL12" s="3">
        <f t="shared" si="28"/>
        <v>0</v>
      </c>
      <c r="AM12" s="3">
        <f t="shared" si="28"/>
        <v>0</v>
      </c>
      <c r="AN12" s="3">
        <f t="shared" si="28"/>
        <v>0</v>
      </c>
      <c r="AO12" s="3">
        <f t="shared" si="28"/>
        <v>0</v>
      </c>
      <c r="AP12" s="4">
        <f>U5</f>
        <v>0</v>
      </c>
      <c r="AT12" t="s">
        <v>3</v>
      </c>
      <c r="AU12">
        <f>C5</f>
        <v>19936</v>
      </c>
      <c r="AW12" s="22" t="str">
        <f>CHOOSE(AS17+1,'Сообщения об операциях'!$C$1,'Сообщения об операциях'!$C$7,'Сообщения об операциях'!$C$12,'Сообщения об операциях'!$C$17,,'Сообщения об операциях'!$C$22,'Сообщения об операциях'!$C$27)</f>
        <v>При сложении двух положительных чисел было получено отрицательное число. Ошибка, переполнение</v>
      </c>
      <c r="AX12" s="22"/>
      <c r="AY12" s="22"/>
      <c r="AZ12" s="22"/>
    </row>
    <row r="13" spans="1:52" x14ac:dyDescent="0.35">
      <c r="A13" s="1" t="s">
        <v>11</v>
      </c>
      <c r="B13" s="2" t="s">
        <v>22</v>
      </c>
      <c r="C13" s="1">
        <f t="shared" si="25"/>
        <v>-43499</v>
      </c>
      <c r="E13" s="1" t="s">
        <v>33</v>
      </c>
      <c r="F13">
        <f>IF(SUM(G13:$U13)=0,MOD(F29+1,2),F29)</f>
        <v>0</v>
      </c>
      <c r="G13">
        <f>IF(SUM(H13:$U13)=0,MOD(G29+1,2),G29)</f>
        <v>1</v>
      </c>
      <c r="H13">
        <f>IF(SUM(I13:$U13)=0,MOD(H29+1,2),H29)</f>
        <v>0</v>
      </c>
      <c r="I13">
        <f>IF(SUM(J13:$U13)=0,MOD(I29+1,2),I29)</f>
        <v>1</v>
      </c>
      <c r="J13">
        <f>IF(SUM(K13:$U13)=0,MOD(J29+1,2),J29)</f>
        <v>0</v>
      </c>
      <c r="K13">
        <f>IF(SUM(L13:$U13)=0,MOD(K29+1,2),K29)</f>
        <v>1</v>
      </c>
      <c r="L13">
        <f>IF(SUM(M13:$U13)=0,MOD(L29+1,2),L29)</f>
        <v>1</v>
      </c>
      <c r="M13">
        <f>IF(SUM(N13:$U13)=0,MOD(M29+1,2),M29)</f>
        <v>0</v>
      </c>
      <c r="N13">
        <f>IF(SUM(O13:$U13)=0,MOD(N29+1,2),N29)</f>
        <v>0</v>
      </c>
      <c r="O13">
        <f>IF(SUM(P13:$U13)=0,MOD(O29+1,2),O29)</f>
        <v>0</v>
      </c>
      <c r="P13">
        <f>IF(SUM(Q13:$U13)=0,MOD(P29+1,2),P29)</f>
        <v>0</v>
      </c>
      <c r="Q13">
        <f>IF(SUM(R13:$U13)=0,MOD(Q29+1,2),Q29)</f>
        <v>1</v>
      </c>
      <c r="R13">
        <f>IF(SUM(S13:$U13)=0,MOD(R29+1,2),R29)</f>
        <v>0</v>
      </c>
      <c r="S13">
        <f>IF(SUM(T13:$U13)=0,MOD(S29+1,2),S29)</f>
        <v>1</v>
      </c>
      <c r="T13">
        <f>IF(SUM(U13:$U13)=0,MOD(T29+1,2),T29)</f>
        <v>0</v>
      </c>
      <c r="U13">
        <f t="shared" si="26"/>
        <v>1</v>
      </c>
      <c r="Y13" s="12" t="s">
        <v>44</v>
      </c>
      <c r="Z13" s="1" t="s">
        <v>42</v>
      </c>
      <c r="AA13">
        <f t="shared" ref="AA13:AO13" si="29">F6</f>
        <v>0</v>
      </c>
      <c r="AB13">
        <f t="shared" si="29"/>
        <v>1</v>
      </c>
      <c r="AC13">
        <f t="shared" si="29"/>
        <v>0</v>
      </c>
      <c r="AD13">
        <f t="shared" si="29"/>
        <v>1</v>
      </c>
      <c r="AE13">
        <f t="shared" si="29"/>
        <v>1</v>
      </c>
      <c r="AF13">
        <f t="shared" si="29"/>
        <v>1</v>
      </c>
      <c r="AG13">
        <f t="shared" si="29"/>
        <v>0</v>
      </c>
      <c r="AH13">
        <f t="shared" si="29"/>
        <v>0</v>
      </c>
      <c r="AI13">
        <f t="shared" si="29"/>
        <v>0</v>
      </c>
      <c r="AJ13">
        <f t="shared" si="29"/>
        <v>0</v>
      </c>
      <c r="AK13">
        <f t="shared" si="29"/>
        <v>0</v>
      </c>
      <c r="AL13">
        <f t="shared" si="29"/>
        <v>0</v>
      </c>
      <c r="AM13">
        <f t="shared" si="29"/>
        <v>1</v>
      </c>
      <c r="AN13">
        <f t="shared" si="29"/>
        <v>0</v>
      </c>
      <c r="AO13">
        <f t="shared" si="29"/>
        <v>1</v>
      </c>
      <c r="AP13" s="6">
        <f>U6</f>
        <v>1</v>
      </c>
      <c r="AS13" s="13" t="s">
        <v>42</v>
      </c>
      <c r="AT13" t="s">
        <v>4</v>
      </c>
      <c r="AU13">
        <f>C6</f>
        <v>23563</v>
      </c>
      <c r="AW13" s="22"/>
      <c r="AX13" s="22"/>
      <c r="AY13" s="22"/>
      <c r="AZ13" s="22"/>
    </row>
    <row r="14" spans="1:52" x14ac:dyDescent="0.35">
      <c r="A14" s="1" t="s">
        <v>12</v>
      </c>
      <c r="B14" s="2" t="s">
        <v>23</v>
      </c>
      <c r="C14" s="1">
        <f t="shared" si="25"/>
        <v>-16309</v>
      </c>
      <c r="E14" s="1" t="s">
        <v>34</v>
      </c>
      <c r="F14">
        <f>IF(SUM(G14:$U14)=0,MOD(F30+1,2),F30)</f>
        <v>1</v>
      </c>
      <c r="G14">
        <f>IF(SUM(H14:$U14)=0,MOD(G30+1,2),G30)</f>
        <v>1</v>
      </c>
      <c r="H14">
        <f>IF(SUM(I14:$U14)=0,MOD(H30+1,2),H30)</f>
        <v>0</v>
      </c>
      <c r="I14">
        <f>IF(SUM(J14:$U14)=0,MOD(I30+1,2),I30)</f>
        <v>0</v>
      </c>
      <c r="J14">
        <f>IF(SUM(K14:$U14)=0,MOD(J30+1,2),J30)</f>
        <v>0</v>
      </c>
      <c r="K14">
        <f>IF(SUM(L14:$U14)=0,MOD(K30+1,2),K30)</f>
        <v>0</v>
      </c>
      <c r="L14">
        <f>IF(SUM(M14:$U14)=0,MOD(L30+1,2),L30)</f>
        <v>0</v>
      </c>
      <c r="M14">
        <f>IF(SUM(N14:$U14)=0,MOD(M30+1,2),M30)</f>
        <v>0</v>
      </c>
      <c r="N14">
        <f>IF(SUM(O14:$U14)=0,MOD(N30+1,2),N30)</f>
        <v>0</v>
      </c>
      <c r="O14">
        <f>IF(SUM(P14:$U14)=0,MOD(O30+1,2),O30)</f>
        <v>1</v>
      </c>
      <c r="P14">
        <f>IF(SUM(Q14:$U14)=0,MOD(P30+1,2),P30)</f>
        <v>0</v>
      </c>
      <c r="Q14">
        <f>IF(SUM(R14:$U14)=0,MOD(Q30+1,2),Q30)</f>
        <v>0</v>
      </c>
      <c r="R14">
        <f>IF(SUM(S14:$U14)=0,MOD(R30+1,2),R30)</f>
        <v>1</v>
      </c>
      <c r="S14">
        <f>IF(SUM(T14:$U14)=0,MOD(S30+1,2),S30)</f>
        <v>0</v>
      </c>
      <c r="T14">
        <f>IF(SUM(U14:$U14)=0,MOD(T30+1,2),T30)</f>
        <v>1</v>
      </c>
      <c r="U14">
        <f t="shared" si="26"/>
        <v>1</v>
      </c>
      <c r="Y14" s="5"/>
      <c r="AA14" s="13" t="s">
        <v>43</v>
      </c>
      <c r="AB14" s="13" t="s">
        <v>43</v>
      </c>
      <c r="AC14" s="13" t="s">
        <v>43</v>
      </c>
      <c r="AD14" s="13" t="s">
        <v>43</v>
      </c>
      <c r="AE14" s="13" t="s">
        <v>43</v>
      </c>
      <c r="AF14" s="13" t="s">
        <v>43</v>
      </c>
      <c r="AG14" s="13" t="s">
        <v>43</v>
      </c>
      <c r="AH14" s="13" t="s">
        <v>43</v>
      </c>
      <c r="AI14" s="13" t="s">
        <v>43</v>
      </c>
      <c r="AJ14" s="13" t="s">
        <v>43</v>
      </c>
      <c r="AK14" s="13" t="s">
        <v>43</v>
      </c>
      <c r="AL14" s="13" t="s">
        <v>43</v>
      </c>
      <c r="AM14" s="13" t="s">
        <v>43</v>
      </c>
      <c r="AN14" s="13" t="s">
        <v>43</v>
      </c>
      <c r="AO14" s="13" t="s">
        <v>43</v>
      </c>
      <c r="AP14" s="14" t="s">
        <v>43</v>
      </c>
      <c r="AT14" s="13" t="s">
        <v>43</v>
      </c>
      <c r="AU14" s="13" t="s">
        <v>43</v>
      </c>
      <c r="AW14" s="22"/>
      <c r="AX14" s="22"/>
      <c r="AY14" s="22"/>
      <c r="AZ14" s="22"/>
    </row>
    <row r="15" spans="1:52" x14ac:dyDescent="0.35">
      <c r="A15" s="1" t="s">
        <v>13</v>
      </c>
      <c r="B15" s="2" t="s">
        <v>21</v>
      </c>
      <c r="C15" s="1">
        <f t="shared" si="25"/>
        <v>-22037</v>
      </c>
      <c r="E15" s="1" t="s">
        <v>35</v>
      </c>
      <c r="F15">
        <f>IF(SUM(G15:$U15)=0,MOD(F31+1,2),F31)</f>
        <v>1</v>
      </c>
      <c r="G15">
        <f>IF(SUM(H15:$U15)=0,MOD(G31+1,2),G31)</f>
        <v>0</v>
      </c>
      <c r="H15">
        <f>IF(SUM(I15:$U15)=0,MOD(H31+1,2),H31)</f>
        <v>1</v>
      </c>
      <c r="I15">
        <f>IF(SUM(J15:$U15)=0,MOD(I31+1,2),I31)</f>
        <v>0</v>
      </c>
      <c r="J15">
        <f>IF(SUM(K15:$U15)=0,MOD(J31+1,2),J31)</f>
        <v>1</v>
      </c>
      <c r="K15">
        <f>IF(SUM(L15:$U15)=0,MOD(K31+1,2),K31)</f>
        <v>0</v>
      </c>
      <c r="L15">
        <f>IF(SUM(M15:$U15)=0,MOD(L31+1,2),L31)</f>
        <v>0</v>
      </c>
      <c r="M15">
        <f>IF(SUM(N15:$U15)=0,MOD(M31+1,2),M31)</f>
        <v>1</v>
      </c>
      <c r="N15">
        <f>IF(SUM(O15:$U15)=0,MOD(N31+1,2),N31)</f>
        <v>1</v>
      </c>
      <c r="O15">
        <f>IF(SUM(P15:$U15)=0,MOD(O31+1,2),O31)</f>
        <v>1</v>
      </c>
      <c r="P15">
        <f>IF(SUM(Q15:$U15)=0,MOD(P31+1,2),P31)</f>
        <v>1</v>
      </c>
      <c r="Q15">
        <f>IF(SUM(R15:$U15)=0,MOD(Q31+1,2),Q31)</f>
        <v>0</v>
      </c>
      <c r="R15">
        <f>IF(SUM(S15:$U15)=0,MOD(R31+1,2),R31)</f>
        <v>1</v>
      </c>
      <c r="S15">
        <f>IF(SUM(T15:$U15)=0,MOD(S31+1,2),S31)</f>
        <v>0</v>
      </c>
      <c r="T15">
        <f>IF(SUM(U15:$U15)=0,MOD(T31+1,2),T31)</f>
        <v>1</v>
      </c>
      <c r="U15">
        <f t="shared" si="26"/>
        <v>1</v>
      </c>
      <c r="Y15" s="7"/>
      <c r="Z15" s="8"/>
      <c r="AA15" s="8">
        <f t="shared" ref="AA15:AN15" si="30">MOD(AA11+AA12+AA13,2)</f>
        <v>1</v>
      </c>
      <c r="AB15" s="8">
        <f t="shared" si="30"/>
        <v>0</v>
      </c>
      <c r="AC15" s="8">
        <f t="shared" si="30"/>
        <v>1</v>
      </c>
      <c r="AD15" s="8">
        <f t="shared" si="30"/>
        <v>0</v>
      </c>
      <c r="AE15" s="8">
        <f t="shared" si="30"/>
        <v>1</v>
      </c>
      <c r="AF15" s="8">
        <f t="shared" si="30"/>
        <v>0</v>
      </c>
      <c r="AG15" s="8">
        <f t="shared" si="30"/>
        <v>0</v>
      </c>
      <c r="AH15" s="8">
        <f t="shared" si="30"/>
        <v>1</v>
      </c>
      <c r="AI15" s="8">
        <f t="shared" si="30"/>
        <v>1</v>
      </c>
      <c r="AJ15" s="8">
        <f t="shared" si="30"/>
        <v>1</v>
      </c>
      <c r="AK15" s="8">
        <f t="shared" si="30"/>
        <v>1</v>
      </c>
      <c r="AL15" s="8">
        <f t="shared" si="30"/>
        <v>0</v>
      </c>
      <c r="AM15" s="8">
        <f t="shared" si="30"/>
        <v>1</v>
      </c>
      <c r="AN15" s="8">
        <f t="shared" si="30"/>
        <v>0</v>
      </c>
      <c r="AO15" s="8">
        <f>MOD(AO11+AO12+AO13,2)</f>
        <v>1</v>
      </c>
      <c r="AP15" s="9">
        <f>MOD(AP12+AP13,2)</f>
        <v>1</v>
      </c>
      <c r="AQ15" s="16" t="s">
        <v>55</v>
      </c>
      <c r="AR15">
        <f>IF(AA15=1, _xlfn.DECIMAL(_xlfn.CONCAT(AA15:AP15),2)-65536, _xlfn.DECIMAL(_xlfn.CONCAT(AA15:AP15),2))</f>
        <v>-22037</v>
      </c>
      <c r="AU15">
        <f>AU12+AU13</f>
        <v>43499</v>
      </c>
      <c r="AW15" s="22"/>
      <c r="AX15" s="22"/>
      <c r="AY15" s="22"/>
      <c r="AZ15" s="22"/>
    </row>
    <row r="16" spans="1:52" x14ac:dyDescent="0.35">
      <c r="B16" s="2"/>
      <c r="C16" s="1"/>
      <c r="AW16" s="22"/>
      <c r="AX16" s="22"/>
      <c r="AY16" s="22"/>
      <c r="AZ16" s="22"/>
    </row>
    <row r="17" spans="2:52" x14ac:dyDescent="0.35">
      <c r="F17" s="23" t="s">
        <v>36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Z17" s="1" t="s">
        <v>45</v>
      </c>
      <c r="AA17">
        <f>Z11</f>
        <v>0</v>
      </c>
      <c r="AC17" s="1" t="s">
        <v>46</v>
      </c>
      <c r="AD17">
        <f>MOD(SUM(AI15:AP15)+1,2)</f>
        <v>1</v>
      </c>
      <c r="AF17" s="1" t="s">
        <v>47</v>
      </c>
      <c r="AG17">
        <f>AL11</f>
        <v>0</v>
      </c>
      <c r="AI17" s="1" t="s">
        <v>48</v>
      </c>
      <c r="AJ17">
        <f>IF(SUM(AA15:AP15)=0,1,0)</f>
        <v>0</v>
      </c>
      <c r="AL17" s="1" t="s">
        <v>49</v>
      </c>
      <c r="AM17">
        <f>AA15</f>
        <v>1</v>
      </c>
      <c r="AO17" s="1" t="s">
        <v>50</v>
      </c>
      <c r="AP17">
        <f>MOD(Z11+AA11,2)</f>
        <v>1</v>
      </c>
      <c r="AR17" t="s">
        <v>56</v>
      </c>
      <c r="AS17">
        <f>AA17*1+AM17*2+AP17*4</f>
        <v>6</v>
      </c>
    </row>
    <row r="18" spans="2:52" x14ac:dyDescent="0.35">
      <c r="B18" s="1" t="s">
        <v>38</v>
      </c>
      <c r="F18" s="10">
        <f t="shared" ref="F18:S18" si="31">INT(G18/2)</f>
        <v>0</v>
      </c>
      <c r="G18" s="10">
        <f t="shared" si="31"/>
        <v>0</v>
      </c>
      <c r="H18" s="10">
        <f t="shared" si="31"/>
        <v>0</v>
      </c>
      <c r="I18" s="10">
        <f t="shared" si="31"/>
        <v>0</v>
      </c>
      <c r="J18" s="10">
        <f t="shared" si="31"/>
        <v>0</v>
      </c>
      <c r="K18" s="10">
        <f t="shared" si="31"/>
        <v>1</v>
      </c>
      <c r="L18" s="10">
        <f t="shared" si="31"/>
        <v>3</v>
      </c>
      <c r="M18" s="10">
        <f t="shared" si="31"/>
        <v>7</v>
      </c>
      <c r="N18" s="10">
        <f t="shared" si="31"/>
        <v>14</v>
      </c>
      <c r="O18" s="10">
        <f t="shared" si="31"/>
        <v>28</v>
      </c>
      <c r="P18" s="10">
        <f t="shared" si="31"/>
        <v>56</v>
      </c>
      <c r="Q18" s="10">
        <f t="shared" si="31"/>
        <v>113</v>
      </c>
      <c r="R18" s="10">
        <f t="shared" si="31"/>
        <v>226</v>
      </c>
      <c r="S18" s="10">
        <f t="shared" si="31"/>
        <v>453</v>
      </c>
      <c r="T18" s="10">
        <f>INT(U18/2)</f>
        <v>906</v>
      </c>
      <c r="U18" s="10">
        <f t="shared" ref="U18:U23" si="32">INT(C4/2)</f>
        <v>1813</v>
      </c>
    </row>
    <row r="19" spans="2:52" x14ac:dyDescent="0.35">
      <c r="B19" s="1" t="s">
        <v>39</v>
      </c>
      <c r="F19" s="10">
        <f t="shared" ref="F19:T19" si="33">INT(G19/2)</f>
        <v>0</v>
      </c>
      <c r="G19" s="10">
        <f t="shared" si="33"/>
        <v>0</v>
      </c>
      <c r="H19" s="10">
        <f t="shared" si="33"/>
        <v>1</v>
      </c>
      <c r="I19" s="10">
        <f t="shared" si="33"/>
        <v>2</v>
      </c>
      <c r="J19" s="10">
        <f t="shared" si="33"/>
        <v>4</v>
      </c>
      <c r="K19" s="10">
        <f t="shared" si="33"/>
        <v>9</v>
      </c>
      <c r="L19" s="10">
        <f t="shared" si="33"/>
        <v>19</v>
      </c>
      <c r="M19" s="10">
        <f t="shared" si="33"/>
        <v>38</v>
      </c>
      <c r="N19" s="10">
        <f t="shared" si="33"/>
        <v>77</v>
      </c>
      <c r="O19" s="10">
        <f t="shared" si="33"/>
        <v>155</v>
      </c>
      <c r="P19" s="10">
        <f t="shared" si="33"/>
        <v>311</v>
      </c>
      <c r="Q19" s="10">
        <f t="shared" si="33"/>
        <v>623</v>
      </c>
      <c r="R19" s="10">
        <f t="shared" si="33"/>
        <v>1246</v>
      </c>
      <c r="S19" s="10">
        <f t="shared" si="33"/>
        <v>2492</v>
      </c>
      <c r="T19" s="10">
        <f t="shared" si="33"/>
        <v>4984</v>
      </c>
      <c r="U19" s="10">
        <f t="shared" si="32"/>
        <v>9968</v>
      </c>
    </row>
    <row r="20" spans="2:52" x14ac:dyDescent="0.35">
      <c r="F20" s="10">
        <f t="shared" ref="F20:T20" si="34">INT(G20/2)</f>
        <v>0</v>
      </c>
      <c r="G20" s="10">
        <f t="shared" si="34"/>
        <v>0</v>
      </c>
      <c r="H20" s="10">
        <f t="shared" si="34"/>
        <v>1</v>
      </c>
      <c r="I20" s="10">
        <f t="shared" si="34"/>
        <v>2</v>
      </c>
      <c r="J20" s="10">
        <f t="shared" si="34"/>
        <v>5</v>
      </c>
      <c r="K20" s="10">
        <f t="shared" si="34"/>
        <v>11</v>
      </c>
      <c r="L20" s="10">
        <f t="shared" si="34"/>
        <v>23</v>
      </c>
      <c r="M20" s="10">
        <f t="shared" si="34"/>
        <v>46</v>
      </c>
      <c r="N20" s="10">
        <f t="shared" si="34"/>
        <v>92</v>
      </c>
      <c r="O20" s="10">
        <f t="shared" si="34"/>
        <v>184</v>
      </c>
      <c r="P20" s="10">
        <f t="shared" si="34"/>
        <v>368</v>
      </c>
      <c r="Q20" s="10">
        <f t="shared" si="34"/>
        <v>736</v>
      </c>
      <c r="R20" s="10">
        <f t="shared" si="34"/>
        <v>1472</v>
      </c>
      <c r="S20" s="10">
        <f t="shared" si="34"/>
        <v>2945</v>
      </c>
      <c r="T20" s="10">
        <f t="shared" si="34"/>
        <v>5890</v>
      </c>
      <c r="U20" s="10">
        <f t="shared" si="32"/>
        <v>11781</v>
      </c>
      <c r="Z20">
        <f t="shared" ref="Z20:AN20" si="35">IF(SUM(AA20:AA22)&gt;=2,1,0)</f>
        <v>1</v>
      </c>
      <c r="AA20">
        <f t="shared" si="35"/>
        <v>1</v>
      </c>
      <c r="AB20">
        <f t="shared" si="35"/>
        <v>0</v>
      </c>
      <c r="AC20">
        <f t="shared" si="35"/>
        <v>0</v>
      </c>
      <c r="AD20">
        <f t="shared" si="35"/>
        <v>0</v>
      </c>
      <c r="AE20">
        <f t="shared" si="35"/>
        <v>0</v>
      </c>
      <c r="AF20">
        <f t="shared" si="35"/>
        <v>0</v>
      </c>
      <c r="AG20">
        <f t="shared" si="35"/>
        <v>1</v>
      </c>
      <c r="AH20">
        <f t="shared" si="35"/>
        <v>1</v>
      </c>
      <c r="AI20">
        <f t="shared" si="35"/>
        <v>1</v>
      </c>
      <c r="AJ20">
        <f t="shared" si="35"/>
        <v>0</v>
      </c>
      <c r="AK20">
        <f t="shared" si="35"/>
        <v>0</v>
      </c>
      <c r="AL20">
        <f t="shared" si="35"/>
        <v>0</v>
      </c>
      <c r="AM20">
        <f t="shared" si="35"/>
        <v>0</v>
      </c>
      <c r="AN20">
        <f t="shared" si="35"/>
        <v>0</v>
      </c>
      <c r="AO20">
        <f>IF(SUM(AP20:AP22)&gt;=2,1,0)</f>
        <v>0</v>
      </c>
      <c r="AP20">
        <v>0</v>
      </c>
    </row>
    <row r="21" spans="2:52" x14ac:dyDescent="0.35">
      <c r="F21" s="10">
        <f t="shared" ref="F21:T21" si="36">INT(G21/2)</f>
        <v>0</v>
      </c>
      <c r="G21" s="10">
        <f t="shared" si="36"/>
        <v>1</v>
      </c>
      <c r="H21" s="10">
        <f t="shared" si="36"/>
        <v>2</v>
      </c>
      <c r="I21" s="10">
        <f t="shared" si="36"/>
        <v>5</v>
      </c>
      <c r="J21" s="10">
        <f t="shared" si="36"/>
        <v>10</v>
      </c>
      <c r="K21" s="10">
        <f t="shared" si="36"/>
        <v>21</v>
      </c>
      <c r="L21" s="10">
        <f t="shared" si="36"/>
        <v>42</v>
      </c>
      <c r="M21" s="10">
        <f t="shared" si="36"/>
        <v>84</v>
      </c>
      <c r="N21" s="10">
        <f t="shared" si="36"/>
        <v>169</v>
      </c>
      <c r="O21" s="10">
        <f t="shared" si="36"/>
        <v>339</v>
      </c>
      <c r="P21" s="10">
        <f t="shared" si="36"/>
        <v>679</v>
      </c>
      <c r="Q21" s="10">
        <f t="shared" si="36"/>
        <v>1359</v>
      </c>
      <c r="R21" s="10">
        <f t="shared" si="36"/>
        <v>2718</v>
      </c>
      <c r="S21" s="10">
        <f t="shared" si="36"/>
        <v>5437</v>
      </c>
      <c r="T21" s="10">
        <f t="shared" si="36"/>
        <v>10874</v>
      </c>
      <c r="U21" s="10">
        <f t="shared" si="32"/>
        <v>21749</v>
      </c>
      <c r="Y21" s="11" t="s">
        <v>41</v>
      </c>
      <c r="Z21" s="3"/>
      <c r="AA21" s="3">
        <f t="shared" ref="AA21:AO21" si="37">F5</f>
        <v>0</v>
      </c>
      <c r="AB21" s="3">
        <f t="shared" si="37"/>
        <v>1</v>
      </c>
      <c r="AC21" s="3">
        <f t="shared" si="37"/>
        <v>0</v>
      </c>
      <c r="AD21" s="3">
        <f t="shared" si="37"/>
        <v>0</v>
      </c>
      <c r="AE21" s="3">
        <f t="shared" si="37"/>
        <v>1</v>
      </c>
      <c r="AF21" s="3">
        <f t="shared" si="37"/>
        <v>1</v>
      </c>
      <c r="AG21" s="3">
        <f t="shared" si="37"/>
        <v>0</v>
      </c>
      <c r="AH21" s="3">
        <f t="shared" si="37"/>
        <v>1</v>
      </c>
      <c r="AI21" s="3">
        <f t="shared" si="37"/>
        <v>1</v>
      </c>
      <c r="AJ21" s="3">
        <f t="shared" si="37"/>
        <v>1</v>
      </c>
      <c r="AK21" s="3">
        <f t="shared" si="37"/>
        <v>1</v>
      </c>
      <c r="AL21" s="3">
        <f t="shared" si="37"/>
        <v>0</v>
      </c>
      <c r="AM21" s="3">
        <f t="shared" si="37"/>
        <v>0</v>
      </c>
      <c r="AN21" s="3">
        <f t="shared" si="37"/>
        <v>0</v>
      </c>
      <c r="AO21" s="3">
        <f t="shared" si="37"/>
        <v>0</v>
      </c>
      <c r="AP21" s="4">
        <f>U5</f>
        <v>0</v>
      </c>
      <c r="AT21" t="s">
        <v>3</v>
      </c>
      <c r="AU21">
        <f>C5</f>
        <v>19936</v>
      </c>
      <c r="AW21" s="22" t="str">
        <f>CHOOSE(AS26+1,'Сообщения об операциях'!$C$1,'Сообщения об операциях'!$C$7,'Сообщения об операциях'!$C$12,'Сообщения об операциях'!$C$17,,'Сообщения об операциях'!$C$22,'Сообщения об операциях'!$C$27)</f>
        <v>При сложении положительного и отрицательного числа было получено положительное число. Результат верный, совпадает с суммой десятичных эквивалентов</v>
      </c>
      <c r="AX21" s="22"/>
      <c r="AY21" s="22"/>
      <c r="AZ21" s="22"/>
    </row>
    <row r="22" spans="2:52" x14ac:dyDescent="0.35">
      <c r="F22" s="10">
        <f t="shared" ref="F22:T22" si="38">INT(G22/2)</f>
        <v>0</v>
      </c>
      <c r="G22" s="10">
        <f t="shared" si="38"/>
        <v>0</v>
      </c>
      <c r="H22" s="10">
        <f t="shared" si="38"/>
        <v>0</v>
      </c>
      <c r="I22" s="10">
        <f t="shared" si="38"/>
        <v>1</v>
      </c>
      <c r="J22" s="10">
        <f t="shared" si="38"/>
        <v>3</v>
      </c>
      <c r="K22" s="10">
        <f t="shared" si="38"/>
        <v>7</v>
      </c>
      <c r="L22" s="10">
        <f t="shared" si="38"/>
        <v>15</v>
      </c>
      <c r="M22" s="10">
        <f t="shared" si="38"/>
        <v>31</v>
      </c>
      <c r="N22" s="10">
        <f t="shared" si="38"/>
        <v>63</v>
      </c>
      <c r="O22" s="10">
        <f t="shared" si="38"/>
        <v>127</v>
      </c>
      <c r="P22" s="10">
        <f t="shared" si="38"/>
        <v>254</v>
      </c>
      <c r="Q22" s="10">
        <f t="shared" si="38"/>
        <v>509</v>
      </c>
      <c r="R22" s="10">
        <f t="shared" si="38"/>
        <v>1019</v>
      </c>
      <c r="S22" s="10">
        <f t="shared" si="38"/>
        <v>2038</v>
      </c>
      <c r="T22" s="10">
        <f t="shared" si="38"/>
        <v>4077</v>
      </c>
      <c r="U22" s="10">
        <f t="shared" si="32"/>
        <v>8154</v>
      </c>
      <c r="Y22" s="12" t="s">
        <v>51</v>
      </c>
      <c r="Z22" s="1" t="s">
        <v>42</v>
      </c>
      <c r="AA22">
        <f t="shared" ref="AA22:AO22" si="39">F10</f>
        <v>1</v>
      </c>
      <c r="AB22">
        <f t="shared" si="39"/>
        <v>1</v>
      </c>
      <c r="AC22">
        <f t="shared" si="39"/>
        <v>1</v>
      </c>
      <c r="AD22">
        <f t="shared" si="39"/>
        <v>1</v>
      </c>
      <c r="AE22">
        <f t="shared" si="39"/>
        <v>0</v>
      </c>
      <c r="AF22">
        <f t="shared" si="39"/>
        <v>0</v>
      </c>
      <c r="AG22">
        <f t="shared" si="39"/>
        <v>0</v>
      </c>
      <c r="AH22">
        <f t="shared" si="39"/>
        <v>1</v>
      </c>
      <c r="AI22">
        <f t="shared" si="39"/>
        <v>1</v>
      </c>
      <c r="AJ22">
        <f t="shared" si="39"/>
        <v>1</v>
      </c>
      <c r="AK22">
        <f t="shared" si="39"/>
        <v>0</v>
      </c>
      <c r="AL22">
        <f t="shared" si="39"/>
        <v>1</v>
      </c>
      <c r="AM22">
        <f t="shared" si="39"/>
        <v>0</v>
      </c>
      <c r="AN22">
        <f t="shared" si="39"/>
        <v>1</v>
      </c>
      <c r="AO22">
        <f t="shared" si="39"/>
        <v>0</v>
      </c>
      <c r="AP22" s="6">
        <f>U10</f>
        <v>1</v>
      </c>
      <c r="AS22" s="13" t="s">
        <v>42</v>
      </c>
      <c r="AT22" t="s">
        <v>8</v>
      </c>
      <c r="AU22">
        <f>C10</f>
        <v>-3627</v>
      </c>
      <c r="AW22" s="22"/>
      <c r="AX22" s="22"/>
      <c r="AY22" s="22"/>
      <c r="AZ22" s="22"/>
    </row>
    <row r="23" spans="2:52" x14ac:dyDescent="0.35">
      <c r="B23" s="13"/>
      <c r="F23" s="10">
        <f t="shared" ref="F23:T23" si="40">INT(G23/2)</f>
        <v>0</v>
      </c>
      <c r="G23" s="10">
        <f t="shared" si="40"/>
        <v>0</v>
      </c>
      <c r="H23" s="10">
        <f t="shared" si="40"/>
        <v>1</v>
      </c>
      <c r="I23" s="10">
        <f t="shared" si="40"/>
        <v>2</v>
      </c>
      <c r="J23" s="10">
        <f t="shared" si="40"/>
        <v>5</v>
      </c>
      <c r="K23" s="10">
        <f t="shared" si="40"/>
        <v>10</v>
      </c>
      <c r="L23" s="10">
        <f t="shared" si="40"/>
        <v>21</v>
      </c>
      <c r="M23" s="10">
        <f t="shared" si="40"/>
        <v>43</v>
      </c>
      <c r="N23" s="10">
        <f t="shared" si="40"/>
        <v>86</v>
      </c>
      <c r="O23" s="10">
        <f t="shared" si="40"/>
        <v>172</v>
      </c>
      <c r="P23" s="10">
        <f t="shared" si="40"/>
        <v>344</v>
      </c>
      <c r="Q23" s="10">
        <f t="shared" si="40"/>
        <v>688</v>
      </c>
      <c r="R23" s="10">
        <f t="shared" si="40"/>
        <v>1377</v>
      </c>
      <c r="S23" s="10">
        <f t="shared" si="40"/>
        <v>2754</v>
      </c>
      <c r="T23" s="10">
        <f t="shared" si="40"/>
        <v>5509</v>
      </c>
      <c r="U23" s="10">
        <f t="shared" si="32"/>
        <v>11018</v>
      </c>
      <c r="Y23" s="5"/>
      <c r="AA23" s="13" t="s">
        <v>43</v>
      </c>
      <c r="AB23" s="13" t="s">
        <v>43</v>
      </c>
      <c r="AC23" s="13" t="s">
        <v>43</v>
      </c>
      <c r="AD23" s="13" t="s">
        <v>43</v>
      </c>
      <c r="AE23" s="13" t="s">
        <v>43</v>
      </c>
      <c r="AF23" s="13" t="s">
        <v>43</v>
      </c>
      <c r="AG23" s="13" t="s">
        <v>43</v>
      </c>
      <c r="AH23" s="13" t="s">
        <v>43</v>
      </c>
      <c r="AI23" s="13" t="s">
        <v>43</v>
      </c>
      <c r="AJ23" s="13" t="s">
        <v>43</v>
      </c>
      <c r="AK23" s="13" t="s">
        <v>43</v>
      </c>
      <c r="AL23" s="13" t="s">
        <v>43</v>
      </c>
      <c r="AM23" s="13" t="s">
        <v>43</v>
      </c>
      <c r="AN23" s="13" t="s">
        <v>43</v>
      </c>
      <c r="AO23" s="13" t="s">
        <v>43</v>
      </c>
      <c r="AP23" s="14" t="s">
        <v>43</v>
      </c>
      <c r="AT23" s="13" t="s">
        <v>43</v>
      </c>
      <c r="AU23" s="13" t="s">
        <v>43</v>
      </c>
      <c r="AW23" s="22"/>
      <c r="AX23" s="22"/>
      <c r="AY23" s="22"/>
      <c r="AZ23" s="22"/>
    </row>
    <row r="24" spans="2:52" x14ac:dyDescent="0.35">
      <c r="B24" s="13"/>
      <c r="Y24" s="7"/>
      <c r="Z24" s="8"/>
      <c r="AA24" s="8">
        <f t="shared" ref="AA24:AN24" si="41">MOD(AA20+AA21+AA22,2)</f>
        <v>0</v>
      </c>
      <c r="AB24" s="8">
        <f t="shared" si="41"/>
        <v>0</v>
      </c>
      <c r="AC24" s="8">
        <f t="shared" si="41"/>
        <v>1</v>
      </c>
      <c r="AD24" s="8">
        <f t="shared" si="41"/>
        <v>1</v>
      </c>
      <c r="AE24" s="8">
        <f t="shared" si="41"/>
        <v>1</v>
      </c>
      <c r="AF24" s="8">
        <f t="shared" si="41"/>
        <v>1</v>
      </c>
      <c r="AG24" s="8">
        <f t="shared" si="41"/>
        <v>1</v>
      </c>
      <c r="AH24" s="8">
        <f t="shared" si="41"/>
        <v>1</v>
      </c>
      <c r="AI24" s="8">
        <f t="shared" si="41"/>
        <v>1</v>
      </c>
      <c r="AJ24" s="8">
        <f t="shared" si="41"/>
        <v>0</v>
      </c>
      <c r="AK24" s="8">
        <f t="shared" si="41"/>
        <v>1</v>
      </c>
      <c r="AL24" s="8">
        <f t="shared" si="41"/>
        <v>1</v>
      </c>
      <c r="AM24" s="8">
        <f t="shared" si="41"/>
        <v>0</v>
      </c>
      <c r="AN24" s="8">
        <f t="shared" si="41"/>
        <v>1</v>
      </c>
      <c r="AO24" s="8">
        <f>MOD(AO20+AO21+AO22,2)</f>
        <v>0</v>
      </c>
      <c r="AP24" s="9">
        <f>MOD(AP21+AP22,2)</f>
        <v>1</v>
      </c>
      <c r="AQ24" s="15" t="s">
        <v>55</v>
      </c>
      <c r="AR24">
        <f>IF(AA24=1, _xlfn.DECIMAL(_xlfn.CONCAT(AA24:AP24),2)-65536, _xlfn.DECIMAL(_xlfn.CONCAT(AA24:AP24),2))</f>
        <v>16309</v>
      </c>
      <c r="AU24">
        <f>AU21+AU22</f>
        <v>16309</v>
      </c>
      <c r="AW24" s="22"/>
      <c r="AX24" s="22"/>
      <c r="AY24" s="22"/>
      <c r="AZ24" s="22"/>
    </row>
    <row r="25" spans="2:52" x14ac:dyDescent="0.35">
      <c r="F25" s="23" t="s">
        <v>37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AW25" s="22"/>
      <c r="AX25" s="22"/>
      <c r="AY25" s="22"/>
      <c r="AZ25" s="22"/>
    </row>
    <row r="26" spans="2:52" x14ac:dyDescent="0.35">
      <c r="F26" s="10">
        <f t="shared" ref="F26:T26" si="42">MOD(F4+1,2)</f>
        <v>1</v>
      </c>
      <c r="G26" s="10">
        <f t="shared" si="42"/>
        <v>1</v>
      </c>
      <c r="H26" s="10">
        <f t="shared" si="42"/>
        <v>1</v>
      </c>
      <c r="I26" s="10">
        <f t="shared" si="42"/>
        <v>1</v>
      </c>
      <c r="J26" s="10">
        <f t="shared" si="42"/>
        <v>0</v>
      </c>
      <c r="K26" s="10">
        <f t="shared" si="42"/>
        <v>0</v>
      </c>
      <c r="L26" s="10">
        <f t="shared" si="42"/>
        <v>0</v>
      </c>
      <c r="M26" s="10">
        <f t="shared" si="42"/>
        <v>1</v>
      </c>
      <c r="N26" s="10">
        <f t="shared" si="42"/>
        <v>1</v>
      </c>
      <c r="O26" s="10">
        <f t="shared" si="42"/>
        <v>1</v>
      </c>
      <c r="P26" s="10">
        <f t="shared" si="42"/>
        <v>0</v>
      </c>
      <c r="Q26" s="10">
        <f t="shared" si="42"/>
        <v>1</v>
      </c>
      <c r="R26" s="10">
        <f t="shared" si="42"/>
        <v>0</v>
      </c>
      <c r="S26" s="10">
        <f t="shared" si="42"/>
        <v>1</v>
      </c>
      <c r="T26" s="10">
        <f t="shared" si="42"/>
        <v>0</v>
      </c>
      <c r="U26" s="10">
        <f>MOD(U4+1,2)</f>
        <v>0</v>
      </c>
      <c r="Z26" s="1" t="s">
        <v>45</v>
      </c>
      <c r="AA26">
        <f>Z20</f>
        <v>1</v>
      </c>
      <c r="AC26" s="1" t="s">
        <v>46</v>
      </c>
      <c r="AD26">
        <f>MOD(SUM(AI24:AP24)+1,2)</f>
        <v>0</v>
      </c>
      <c r="AF26" s="1" t="s">
        <v>47</v>
      </c>
      <c r="AG26">
        <f>AL20</f>
        <v>0</v>
      </c>
      <c r="AI26" s="1" t="s">
        <v>48</v>
      </c>
      <c r="AJ26">
        <f>IF(SUM(AA24:AP24)=0,1,0)</f>
        <v>0</v>
      </c>
      <c r="AL26" s="1" t="s">
        <v>49</v>
      </c>
      <c r="AM26">
        <f>AA24</f>
        <v>0</v>
      </c>
      <c r="AO26" s="1" t="s">
        <v>50</v>
      </c>
      <c r="AP26">
        <f>MOD(Z20+AA20,2)</f>
        <v>0</v>
      </c>
      <c r="AR26" t="s">
        <v>56</v>
      </c>
      <c r="AS26">
        <f>AA26*1+AM26*2+AP26*4</f>
        <v>1</v>
      </c>
    </row>
    <row r="27" spans="2:52" x14ac:dyDescent="0.35">
      <c r="F27" s="10">
        <f t="shared" ref="F27:U27" si="43">MOD(F5+1,2)</f>
        <v>1</v>
      </c>
      <c r="G27" s="10">
        <f t="shared" si="43"/>
        <v>0</v>
      </c>
      <c r="H27" s="10">
        <f t="shared" si="43"/>
        <v>1</v>
      </c>
      <c r="I27" s="10">
        <f t="shared" si="43"/>
        <v>1</v>
      </c>
      <c r="J27" s="10">
        <f t="shared" si="43"/>
        <v>0</v>
      </c>
      <c r="K27" s="10">
        <f t="shared" si="43"/>
        <v>0</v>
      </c>
      <c r="L27" s="10">
        <f t="shared" si="43"/>
        <v>1</v>
      </c>
      <c r="M27" s="10">
        <f t="shared" si="43"/>
        <v>0</v>
      </c>
      <c r="N27" s="10">
        <f t="shared" si="43"/>
        <v>0</v>
      </c>
      <c r="O27" s="10">
        <f t="shared" si="43"/>
        <v>0</v>
      </c>
      <c r="P27" s="10">
        <f t="shared" si="43"/>
        <v>0</v>
      </c>
      <c r="Q27" s="10">
        <f t="shared" si="43"/>
        <v>1</v>
      </c>
      <c r="R27" s="10">
        <f t="shared" si="43"/>
        <v>1</v>
      </c>
      <c r="S27" s="10">
        <f t="shared" si="43"/>
        <v>1</v>
      </c>
      <c r="T27" s="10">
        <f t="shared" si="43"/>
        <v>1</v>
      </c>
      <c r="U27" s="10">
        <f t="shared" si="43"/>
        <v>1</v>
      </c>
    </row>
    <row r="28" spans="2:52" x14ac:dyDescent="0.35">
      <c r="F28" s="10">
        <f t="shared" ref="F28:U28" si="44">MOD(F6+1,2)</f>
        <v>1</v>
      </c>
      <c r="G28" s="10">
        <f t="shared" si="44"/>
        <v>0</v>
      </c>
      <c r="H28" s="10">
        <f t="shared" si="44"/>
        <v>1</v>
      </c>
      <c r="I28" s="10">
        <f t="shared" si="44"/>
        <v>0</v>
      </c>
      <c r="J28" s="10">
        <f t="shared" si="44"/>
        <v>0</v>
      </c>
      <c r="K28" s="10">
        <f t="shared" si="44"/>
        <v>0</v>
      </c>
      <c r="L28" s="10">
        <f t="shared" si="44"/>
        <v>1</v>
      </c>
      <c r="M28" s="10">
        <f t="shared" si="44"/>
        <v>1</v>
      </c>
      <c r="N28" s="10">
        <f t="shared" si="44"/>
        <v>1</v>
      </c>
      <c r="O28" s="10">
        <f t="shared" si="44"/>
        <v>1</v>
      </c>
      <c r="P28" s="10">
        <f t="shared" si="44"/>
        <v>1</v>
      </c>
      <c r="Q28" s="10">
        <f t="shared" si="44"/>
        <v>1</v>
      </c>
      <c r="R28" s="10">
        <f t="shared" si="44"/>
        <v>0</v>
      </c>
      <c r="S28" s="10">
        <f t="shared" si="44"/>
        <v>1</v>
      </c>
      <c r="T28" s="10">
        <f t="shared" si="44"/>
        <v>0</v>
      </c>
      <c r="U28" s="10">
        <f t="shared" si="44"/>
        <v>0</v>
      </c>
    </row>
    <row r="29" spans="2:52" x14ac:dyDescent="0.35">
      <c r="F29" s="10">
        <f t="shared" ref="F29:U29" si="45">MOD(F7+1,2)</f>
        <v>0</v>
      </c>
      <c r="G29" s="10">
        <f t="shared" si="45"/>
        <v>1</v>
      </c>
      <c r="H29" s="10">
        <f t="shared" si="45"/>
        <v>0</v>
      </c>
      <c r="I29" s="10">
        <f t="shared" si="45"/>
        <v>1</v>
      </c>
      <c r="J29" s="10">
        <f t="shared" si="45"/>
        <v>0</v>
      </c>
      <c r="K29" s="10">
        <f t="shared" si="45"/>
        <v>1</v>
      </c>
      <c r="L29" s="10">
        <f t="shared" si="45"/>
        <v>1</v>
      </c>
      <c r="M29" s="10">
        <f t="shared" si="45"/>
        <v>0</v>
      </c>
      <c r="N29" s="10">
        <f t="shared" si="45"/>
        <v>0</v>
      </c>
      <c r="O29" s="10">
        <f t="shared" si="45"/>
        <v>0</v>
      </c>
      <c r="P29" s="10">
        <f t="shared" si="45"/>
        <v>0</v>
      </c>
      <c r="Q29" s="10">
        <f t="shared" si="45"/>
        <v>1</v>
      </c>
      <c r="R29" s="10">
        <f t="shared" si="45"/>
        <v>0</v>
      </c>
      <c r="S29" s="10">
        <f t="shared" si="45"/>
        <v>1</v>
      </c>
      <c r="T29" s="10">
        <f t="shared" si="45"/>
        <v>0</v>
      </c>
      <c r="U29" s="10">
        <f t="shared" si="45"/>
        <v>0</v>
      </c>
      <c r="Z29">
        <f t="shared" ref="Z29:AN29" si="46">IF(SUM(AA29:AA31)&gt;=2,1,0)</f>
        <v>1</v>
      </c>
      <c r="AA29">
        <f t="shared" si="46"/>
        <v>1</v>
      </c>
      <c r="AB29">
        <f t="shared" si="46"/>
        <v>1</v>
      </c>
      <c r="AC29">
        <f t="shared" si="46"/>
        <v>1</v>
      </c>
      <c r="AD29">
        <f t="shared" si="46"/>
        <v>0</v>
      </c>
      <c r="AE29">
        <f t="shared" si="46"/>
        <v>0</v>
      </c>
      <c r="AF29">
        <f t="shared" si="46"/>
        <v>0</v>
      </c>
      <c r="AG29">
        <f t="shared" si="46"/>
        <v>0</v>
      </c>
      <c r="AH29">
        <f t="shared" si="46"/>
        <v>0</v>
      </c>
      <c r="AI29">
        <f t="shared" si="46"/>
        <v>0</v>
      </c>
      <c r="AJ29">
        <f t="shared" si="46"/>
        <v>0</v>
      </c>
      <c r="AK29">
        <f t="shared" si="46"/>
        <v>0</v>
      </c>
      <c r="AL29">
        <f t="shared" si="46"/>
        <v>0</v>
      </c>
      <c r="AM29">
        <f t="shared" si="46"/>
        <v>0</v>
      </c>
      <c r="AN29">
        <f t="shared" si="46"/>
        <v>0</v>
      </c>
      <c r="AO29">
        <f>IF(SUM(AP29:AP31)&gt;=2,1,0)</f>
        <v>0</v>
      </c>
      <c r="AP29">
        <v>0</v>
      </c>
    </row>
    <row r="30" spans="2:52" x14ac:dyDescent="0.35">
      <c r="F30" s="10">
        <f t="shared" ref="F30:U30" si="47">MOD(F8+1,2)</f>
        <v>1</v>
      </c>
      <c r="G30" s="10">
        <f t="shared" si="47"/>
        <v>1</v>
      </c>
      <c r="H30" s="10">
        <f t="shared" si="47"/>
        <v>0</v>
      </c>
      <c r="I30" s="10">
        <f t="shared" si="47"/>
        <v>0</v>
      </c>
      <c r="J30" s="10">
        <f t="shared" si="47"/>
        <v>0</v>
      </c>
      <c r="K30" s="10">
        <f t="shared" si="47"/>
        <v>0</v>
      </c>
      <c r="L30" s="10">
        <f t="shared" si="47"/>
        <v>0</v>
      </c>
      <c r="M30" s="10">
        <f t="shared" si="47"/>
        <v>0</v>
      </c>
      <c r="N30" s="10">
        <f t="shared" si="47"/>
        <v>0</v>
      </c>
      <c r="O30" s="10">
        <f t="shared" si="47"/>
        <v>1</v>
      </c>
      <c r="P30" s="10">
        <f t="shared" si="47"/>
        <v>0</v>
      </c>
      <c r="Q30" s="10">
        <f t="shared" si="47"/>
        <v>0</v>
      </c>
      <c r="R30" s="10">
        <f t="shared" si="47"/>
        <v>1</v>
      </c>
      <c r="S30" s="10">
        <f t="shared" si="47"/>
        <v>0</v>
      </c>
      <c r="T30" s="10">
        <f t="shared" si="47"/>
        <v>1</v>
      </c>
      <c r="U30" s="10">
        <f t="shared" si="47"/>
        <v>0</v>
      </c>
      <c r="Y30" s="11" t="s">
        <v>51</v>
      </c>
      <c r="Z30" s="3"/>
      <c r="AA30" s="3">
        <f t="shared" ref="AA30:AO30" si="48">F10</f>
        <v>1</v>
      </c>
      <c r="AB30" s="3">
        <f t="shared" si="48"/>
        <v>1</v>
      </c>
      <c r="AC30" s="3">
        <f t="shared" si="48"/>
        <v>1</v>
      </c>
      <c r="AD30" s="3">
        <f t="shared" si="48"/>
        <v>1</v>
      </c>
      <c r="AE30" s="3">
        <f t="shared" si="48"/>
        <v>0</v>
      </c>
      <c r="AF30" s="3">
        <f t="shared" si="48"/>
        <v>0</v>
      </c>
      <c r="AG30" s="3">
        <f t="shared" si="48"/>
        <v>0</v>
      </c>
      <c r="AH30" s="3">
        <f t="shared" si="48"/>
        <v>1</v>
      </c>
      <c r="AI30" s="3">
        <f t="shared" si="48"/>
        <v>1</v>
      </c>
      <c r="AJ30" s="3">
        <f t="shared" si="48"/>
        <v>1</v>
      </c>
      <c r="AK30" s="3">
        <f t="shared" si="48"/>
        <v>0</v>
      </c>
      <c r="AL30" s="3">
        <f t="shared" si="48"/>
        <v>1</v>
      </c>
      <c r="AM30" s="3">
        <f t="shared" si="48"/>
        <v>0</v>
      </c>
      <c r="AN30" s="3">
        <f t="shared" si="48"/>
        <v>1</v>
      </c>
      <c r="AO30" s="3">
        <f t="shared" si="48"/>
        <v>0</v>
      </c>
      <c r="AP30" s="4">
        <f>U10</f>
        <v>1</v>
      </c>
      <c r="AT30" t="s">
        <v>8</v>
      </c>
      <c r="AU30">
        <f>C10</f>
        <v>-3627</v>
      </c>
      <c r="AW30" s="22" t="str">
        <f>CHOOSE(AS35+1,'Сообщения об операциях'!$C$1,'Сообщения об операциях'!$C$7,'Сообщения об операциях'!$C$12,'Сообщения об операциях'!$C$17,,'Сообщения об операциях'!$C$22,'Сообщения об операциях'!$C$27)</f>
        <v>При сложении двух отрицательных чисел было получено отрицательное число. Результат верный, совпадает с суммой десятичных эквивалентов</v>
      </c>
      <c r="AX30" s="22"/>
      <c r="AY30" s="22"/>
      <c r="AZ30" s="22"/>
    </row>
    <row r="31" spans="2:52" x14ac:dyDescent="0.35">
      <c r="F31" s="10">
        <f t="shared" ref="F31:U31" si="49">MOD(F9+1,2)</f>
        <v>1</v>
      </c>
      <c r="G31" s="10">
        <f t="shared" si="49"/>
        <v>0</v>
      </c>
      <c r="H31" s="10">
        <f t="shared" si="49"/>
        <v>1</v>
      </c>
      <c r="I31" s="10">
        <f t="shared" si="49"/>
        <v>0</v>
      </c>
      <c r="J31" s="10">
        <f t="shared" si="49"/>
        <v>1</v>
      </c>
      <c r="K31" s="10">
        <f t="shared" si="49"/>
        <v>0</v>
      </c>
      <c r="L31" s="10">
        <f t="shared" si="49"/>
        <v>0</v>
      </c>
      <c r="M31" s="10">
        <f t="shared" si="49"/>
        <v>1</v>
      </c>
      <c r="N31" s="10">
        <f t="shared" si="49"/>
        <v>1</v>
      </c>
      <c r="O31" s="10">
        <f t="shared" si="49"/>
        <v>1</v>
      </c>
      <c r="P31" s="10">
        <f t="shared" si="49"/>
        <v>1</v>
      </c>
      <c r="Q31" s="10">
        <f t="shared" si="49"/>
        <v>0</v>
      </c>
      <c r="R31" s="10">
        <f t="shared" si="49"/>
        <v>1</v>
      </c>
      <c r="S31" s="10">
        <f t="shared" si="49"/>
        <v>0</v>
      </c>
      <c r="T31" s="10">
        <f t="shared" si="49"/>
        <v>1</v>
      </c>
      <c r="U31" s="10">
        <f t="shared" si="49"/>
        <v>0</v>
      </c>
      <c r="Y31" s="12" t="s">
        <v>52</v>
      </c>
      <c r="Z31" s="1" t="s">
        <v>42</v>
      </c>
      <c r="AA31">
        <f t="shared" ref="AA31:AO31" si="50">F11</f>
        <v>1</v>
      </c>
      <c r="AB31">
        <f t="shared" si="50"/>
        <v>0</v>
      </c>
      <c r="AC31">
        <f t="shared" si="50"/>
        <v>1</v>
      </c>
      <c r="AD31">
        <f t="shared" si="50"/>
        <v>1</v>
      </c>
      <c r="AE31">
        <f t="shared" si="50"/>
        <v>0</v>
      </c>
      <c r="AF31">
        <f t="shared" si="50"/>
        <v>0</v>
      </c>
      <c r="AG31">
        <f t="shared" si="50"/>
        <v>1</v>
      </c>
      <c r="AH31">
        <f t="shared" si="50"/>
        <v>0</v>
      </c>
      <c r="AI31">
        <f t="shared" si="50"/>
        <v>0</v>
      </c>
      <c r="AJ31">
        <f t="shared" si="50"/>
        <v>0</v>
      </c>
      <c r="AK31">
        <f t="shared" si="50"/>
        <v>1</v>
      </c>
      <c r="AL31">
        <f t="shared" si="50"/>
        <v>0</v>
      </c>
      <c r="AM31">
        <f t="shared" si="50"/>
        <v>0</v>
      </c>
      <c r="AN31">
        <f t="shared" si="50"/>
        <v>0</v>
      </c>
      <c r="AO31">
        <f t="shared" si="50"/>
        <v>0</v>
      </c>
      <c r="AP31" s="6">
        <f>U11</f>
        <v>0</v>
      </c>
      <c r="AS31" s="13" t="s">
        <v>42</v>
      </c>
      <c r="AT31" t="s">
        <v>9</v>
      </c>
      <c r="AU31">
        <f>C11</f>
        <v>-19936</v>
      </c>
      <c r="AW31" s="22"/>
      <c r="AX31" s="22"/>
      <c r="AY31" s="22"/>
      <c r="AZ31" s="22"/>
    </row>
    <row r="32" spans="2:52" x14ac:dyDescent="0.35">
      <c r="Y32" s="5"/>
      <c r="AA32" s="13" t="s">
        <v>43</v>
      </c>
      <c r="AB32" s="13" t="s">
        <v>43</v>
      </c>
      <c r="AC32" s="13" t="s">
        <v>43</v>
      </c>
      <c r="AD32" s="13" t="s">
        <v>43</v>
      </c>
      <c r="AE32" s="13" t="s">
        <v>43</v>
      </c>
      <c r="AF32" s="13" t="s">
        <v>43</v>
      </c>
      <c r="AG32" s="13" t="s">
        <v>43</v>
      </c>
      <c r="AH32" s="13" t="s">
        <v>43</v>
      </c>
      <c r="AI32" s="13" t="s">
        <v>43</v>
      </c>
      <c r="AJ32" s="13" t="s">
        <v>43</v>
      </c>
      <c r="AK32" s="13" t="s">
        <v>43</v>
      </c>
      <c r="AL32" s="13" t="s">
        <v>43</v>
      </c>
      <c r="AM32" s="13" t="s">
        <v>43</v>
      </c>
      <c r="AN32" s="13" t="s">
        <v>43</v>
      </c>
      <c r="AO32" s="13" t="s">
        <v>43</v>
      </c>
      <c r="AP32" s="14" t="s">
        <v>43</v>
      </c>
      <c r="AT32" s="13" t="s">
        <v>43</v>
      </c>
      <c r="AU32" s="13" t="s">
        <v>43</v>
      </c>
      <c r="AW32" s="22"/>
      <c r="AX32" s="22"/>
      <c r="AY32" s="22"/>
      <c r="AZ32" s="22"/>
    </row>
    <row r="33" spans="25:52" x14ac:dyDescent="0.35">
      <c r="Y33" s="7"/>
      <c r="Z33" s="8"/>
      <c r="AA33" s="8">
        <f t="shared" ref="AA33:AN33" si="51">MOD(AA29+AA30+AA31,2)</f>
        <v>1</v>
      </c>
      <c r="AB33" s="8">
        <f t="shared" si="51"/>
        <v>0</v>
      </c>
      <c r="AC33" s="8">
        <f t="shared" si="51"/>
        <v>1</v>
      </c>
      <c r="AD33" s="8">
        <f t="shared" si="51"/>
        <v>0</v>
      </c>
      <c r="AE33" s="8">
        <f t="shared" si="51"/>
        <v>0</v>
      </c>
      <c r="AF33" s="8">
        <f t="shared" si="51"/>
        <v>0</v>
      </c>
      <c r="AG33" s="8">
        <f t="shared" si="51"/>
        <v>1</v>
      </c>
      <c r="AH33" s="8">
        <f t="shared" si="51"/>
        <v>1</v>
      </c>
      <c r="AI33" s="8">
        <f t="shared" si="51"/>
        <v>1</v>
      </c>
      <c r="AJ33" s="8">
        <f t="shared" si="51"/>
        <v>1</v>
      </c>
      <c r="AK33" s="8">
        <f t="shared" si="51"/>
        <v>1</v>
      </c>
      <c r="AL33" s="8">
        <f t="shared" si="51"/>
        <v>1</v>
      </c>
      <c r="AM33" s="8">
        <f t="shared" si="51"/>
        <v>0</v>
      </c>
      <c r="AN33" s="8">
        <f t="shared" si="51"/>
        <v>1</v>
      </c>
      <c r="AO33" s="8">
        <f>MOD(AO29+AO30+AO31,2)</f>
        <v>0</v>
      </c>
      <c r="AP33" s="9">
        <f>MOD(AP30+AP31,2)</f>
        <v>1</v>
      </c>
      <c r="AQ33" s="15" t="s">
        <v>55</v>
      </c>
      <c r="AR33">
        <f>IF(AA33=1, _xlfn.DECIMAL(_xlfn.CONCAT(AA33:AP33),2)-65536, _xlfn.DECIMAL(_xlfn.CONCAT(AA33:AP33),2))</f>
        <v>-23563</v>
      </c>
      <c r="AU33">
        <f>AU30+AU31</f>
        <v>-23563</v>
      </c>
      <c r="AW33" s="22"/>
      <c r="AX33" s="22"/>
      <c r="AY33" s="22"/>
      <c r="AZ33" s="22"/>
    </row>
    <row r="34" spans="25:52" x14ac:dyDescent="0.35">
      <c r="AW34" s="22"/>
      <c r="AX34" s="22"/>
      <c r="AY34" s="22"/>
      <c r="AZ34" s="22"/>
    </row>
    <row r="35" spans="25:52" x14ac:dyDescent="0.35">
      <c r="Z35" s="1" t="s">
        <v>45</v>
      </c>
      <c r="AA35">
        <f>Z29</f>
        <v>1</v>
      </c>
      <c r="AC35" s="1" t="s">
        <v>46</v>
      </c>
      <c r="AD35">
        <f>MOD(SUM(AI33:AP33)+1,2)</f>
        <v>1</v>
      </c>
      <c r="AF35" s="1" t="s">
        <v>47</v>
      </c>
      <c r="AG35">
        <f>AL29</f>
        <v>0</v>
      </c>
      <c r="AI35" s="1" t="s">
        <v>48</v>
      </c>
      <c r="AJ35">
        <f>IF(SUM(AA33:AP33)=0,1,0)</f>
        <v>0</v>
      </c>
      <c r="AL35" s="1" t="s">
        <v>49</v>
      </c>
      <c r="AM35">
        <f>AA33</f>
        <v>1</v>
      </c>
      <c r="AO35" s="1" t="s">
        <v>50</v>
      </c>
      <c r="AP35">
        <f>MOD(Z29+AA29,2)</f>
        <v>0</v>
      </c>
      <c r="AR35" t="s">
        <v>56</v>
      </c>
      <c r="AS35">
        <f>AA35*1+AM35*2+AP35*4</f>
        <v>3</v>
      </c>
    </row>
    <row r="38" spans="25:52" x14ac:dyDescent="0.35">
      <c r="Z38">
        <f t="shared" ref="Z38:AN38" si="52">IF(SUM(AA38:AA40)&gt;=2,1,0)</f>
        <v>1</v>
      </c>
      <c r="AA38">
        <f t="shared" si="52"/>
        <v>0</v>
      </c>
      <c r="AB38">
        <f t="shared" si="52"/>
        <v>1</v>
      </c>
      <c r="AC38">
        <f t="shared" si="52"/>
        <v>0</v>
      </c>
      <c r="AD38">
        <f t="shared" si="52"/>
        <v>0</v>
      </c>
      <c r="AE38">
        <f t="shared" si="52"/>
        <v>0</v>
      </c>
      <c r="AF38">
        <f t="shared" si="52"/>
        <v>1</v>
      </c>
      <c r="AG38">
        <f t="shared" si="52"/>
        <v>1</v>
      </c>
      <c r="AH38">
        <f t="shared" si="52"/>
        <v>1</v>
      </c>
      <c r="AI38">
        <f t="shared" si="52"/>
        <v>1</v>
      </c>
      <c r="AJ38">
        <f t="shared" si="52"/>
        <v>1</v>
      </c>
      <c r="AK38">
        <f t="shared" si="52"/>
        <v>0</v>
      </c>
      <c r="AL38">
        <f t="shared" si="52"/>
        <v>0</v>
      </c>
      <c r="AM38">
        <f t="shared" si="52"/>
        <v>0</v>
      </c>
      <c r="AN38">
        <f t="shared" si="52"/>
        <v>0</v>
      </c>
      <c r="AO38">
        <f>IF(SUM(AP38:AP40)&gt;=2,1,0)</f>
        <v>0</v>
      </c>
      <c r="AP38">
        <v>0</v>
      </c>
    </row>
    <row r="39" spans="25:52" x14ac:dyDescent="0.35">
      <c r="Y39" s="11" t="s">
        <v>52</v>
      </c>
      <c r="Z39" s="3"/>
      <c r="AA39" s="3">
        <f>F11</f>
        <v>1</v>
      </c>
      <c r="AB39" s="3">
        <f t="shared" ref="AB39:AP39" si="53">G11</f>
        <v>0</v>
      </c>
      <c r="AC39" s="3">
        <f t="shared" si="53"/>
        <v>1</v>
      </c>
      <c r="AD39" s="3">
        <f t="shared" si="53"/>
        <v>1</v>
      </c>
      <c r="AE39" s="3">
        <f t="shared" si="53"/>
        <v>0</v>
      </c>
      <c r="AF39" s="3">
        <f t="shared" si="53"/>
        <v>0</v>
      </c>
      <c r="AG39" s="3">
        <f t="shared" si="53"/>
        <v>1</v>
      </c>
      <c r="AH39" s="3">
        <f t="shared" si="53"/>
        <v>0</v>
      </c>
      <c r="AI39" s="3">
        <f t="shared" si="53"/>
        <v>0</v>
      </c>
      <c r="AJ39" s="3">
        <f t="shared" si="53"/>
        <v>0</v>
      </c>
      <c r="AK39" s="3">
        <f t="shared" si="53"/>
        <v>1</v>
      </c>
      <c r="AL39" s="3">
        <f t="shared" si="53"/>
        <v>0</v>
      </c>
      <c r="AM39" s="3">
        <f t="shared" si="53"/>
        <v>0</v>
      </c>
      <c r="AN39" s="3">
        <f t="shared" si="53"/>
        <v>0</v>
      </c>
      <c r="AO39" s="3">
        <f t="shared" si="53"/>
        <v>0</v>
      </c>
      <c r="AP39" s="4">
        <f t="shared" si="53"/>
        <v>0</v>
      </c>
      <c r="AT39" t="s">
        <v>9</v>
      </c>
      <c r="AU39">
        <f>C11</f>
        <v>-19936</v>
      </c>
      <c r="AW39" s="22" t="str">
        <f>CHOOSE(AS44+1,'Сообщения об операциях'!$C$1,'Сообщения об операциях'!$C$7,'Сообщения об операциях'!$C$12,'Сообщения об операциях'!$C$17,,'Сообщения об операциях'!$C$22,'Сообщения об операциях'!$C$27)</f>
        <v>При сложении двух отрицательных чисел было получено положительное число. Ошибка, переполнение</v>
      </c>
      <c r="AX39" s="22"/>
      <c r="AY39" s="22"/>
      <c r="AZ39" s="22"/>
    </row>
    <row r="40" spans="25:52" x14ac:dyDescent="0.35">
      <c r="Y40" s="12" t="s">
        <v>53</v>
      </c>
      <c r="Z40" s="1" t="s">
        <v>42</v>
      </c>
      <c r="AA40">
        <f>F12</f>
        <v>1</v>
      </c>
      <c r="AB40">
        <f t="shared" ref="AB40:AP40" si="54">G12</f>
        <v>0</v>
      </c>
      <c r="AC40">
        <f t="shared" si="54"/>
        <v>1</v>
      </c>
      <c r="AD40">
        <f t="shared" si="54"/>
        <v>0</v>
      </c>
      <c r="AE40">
        <f t="shared" si="54"/>
        <v>0</v>
      </c>
      <c r="AF40">
        <f t="shared" si="54"/>
        <v>0</v>
      </c>
      <c r="AG40">
        <f t="shared" si="54"/>
        <v>1</v>
      </c>
      <c r="AH40">
        <f t="shared" si="54"/>
        <v>1</v>
      </c>
      <c r="AI40">
        <f t="shared" si="54"/>
        <v>1</v>
      </c>
      <c r="AJ40">
        <f t="shared" si="54"/>
        <v>1</v>
      </c>
      <c r="AK40">
        <f t="shared" si="54"/>
        <v>1</v>
      </c>
      <c r="AL40">
        <f t="shared" si="54"/>
        <v>1</v>
      </c>
      <c r="AM40">
        <f t="shared" si="54"/>
        <v>0</v>
      </c>
      <c r="AN40">
        <f t="shared" si="54"/>
        <v>1</v>
      </c>
      <c r="AO40">
        <f t="shared" si="54"/>
        <v>0</v>
      </c>
      <c r="AP40" s="6">
        <f t="shared" si="54"/>
        <v>1</v>
      </c>
      <c r="AS40" s="13" t="s">
        <v>42</v>
      </c>
      <c r="AT40" t="s">
        <v>10</v>
      </c>
      <c r="AU40">
        <f>C12</f>
        <v>-23563</v>
      </c>
      <c r="AW40" s="22"/>
      <c r="AX40" s="22"/>
      <c r="AY40" s="22"/>
      <c r="AZ40" s="22"/>
    </row>
    <row r="41" spans="25:52" x14ac:dyDescent="0.35">
      <c r="Y41" s="5"/>
      <c r="AA41" s="13" t="s">
        <v>43</v>
      </c>
      <c r="AB41" s="13" t="s">
        <v>43</v>
      </c>
      <c r="AC41" s="13" t="s">
        <v>43</v>
      </c>
      <c r="AD41" s="13" t="s">
        <v>43</v>
      </c>
      <c r="AE41" s="13" t="s">
        <v>43</v>
      </c>
      <c r="AF41" s="13" t="s">
        <v>43</v>
      </c>
      <c r="AG41" s="13" t="s">
        <v>43</v>
      </c>
      <c r="AH41" s="13" t="s">
        <v>43</v>
      </c>
      <c r="AI41" s="13" t="s">
        <v>43</v>
      </c>
      <c r="AJ41" s="13" t="s">
        <v>43</v>
      </c>
      <c r="AK41" s="13" t="s">
        <v>43</v>
      </c>
      <c r="AL41" s="13" t="s">
        <v>43</v>
      </c>
      <c r="AM41" s="13" t="s">
        <v>43</v>
      </c>
      <c r="AN41" s="13" t="s">
        <v>43</v>
      </c>
      <c r="AO41" s="13" t="s">
        <v>43</v>
      </c>
      <c r="AP41" s="14" t="s">
        <v>43</v>
      </c>
      <c r="AT41" s="13" t="s">
        <v>43</v>
      </c>
      <c r="AU41" s="13" t="s">
        <v>43</v>
      </c>
      <c r="AW41" s="22"/>
      <c r="AX41" s="22"/>
      <c r="AY41" s="22"/>
      <c r="AZ41" s="22"/>
    </row>
    <row r="42" spans="25:52" x14ac:dyDescent="0.35">
      <c r="Y42" s="7"/>
      <c r="Z42" s="8"/>
      <c r="AA42" s="8">
        <f t="shared" ref="AA42:AN42" si="55">MOD(AA38+AA39+AA40,2)</f>
        <v>0</v>
      </c>
      <c r="AB42" s="8">
        <f t="shared" si="55"/>
        <v>1</v>
      </c>
      <c r="AC42" s="8">
        <f t="shared" si="55"/>
        <v>0</v>
      </c>
      <c r="AD42" s="8">
        <f t="shared" si="55"/>
        <v>1</v>
      </c>
      <c r="AE42" s="8">
        <f t="shared" si="55"/>
        <v>0</v>
      </c>
      <c r="AF42" s="8">
        <f t="shared" si="55"/>
        <v>1</v>
      </c>
      <c r="AG42" s="8">
        <f t="shared" si="55"/>
        <v>1</v>
      </c>
      <c r="AH42" s="8">
        <f t="shared" si="55"/>
        <v>0</v>
      </c>
      <c r="AI42" s="8">
        <f t="shared" si="55"/>
        <v>0</v>
      </c>
      <c r="AJ42" s="8">
        <f t="shared" si="55"/>
        <v>0</v>
      </c>
      <c r="AK42" s="8">
        <f t="shared" si="55"/>
        <v>0</v>
      </c>
      <c r="AL42" s="8">
        <f t="shared" si="55"/>
        <v>1</v>
      </c>
      <c r="AM42" s="8">
        <f t="shared" si="55"/>
        <v>0</v>
      </c>
      <c r="AN42" s="8">
        <f t="shared" si="55"/>
        <v>1</v>
      </c>
      <c r="AO42" s="8">
        <f>MOD(AO38+AO39+AO40,2)</f>
        <v>0</v>
      </c>
      <c r="AP42" s="9">
        <f>MOD(AP39+AP40,2)</f>
        <v>1</v>
      </c>
      <c r="AQ42" s="15" t="s">
        <v>55</v>
      </c>
      <c r="AR42">
        <f>IF(AA42=1, _xlfn.DECIMAL(_xlfn.CONCAT(AA42:AP42),2)-65536, _xlfn.DECIMAL(_xlfn.CONCAT(AA42:AP42),2))</f>
        <v>22037</v>
      </c>
      <c r="AU42">
        <f>AU39+AU40</f>
        <v>-43499</v>
      </c>
      <c r="AW42" s="22"/>
      <c r="AX42" s="22"/>
      <c r="AY42" s="22"/>
      <c r="AZ42" s="22"/>
    </row>
    <row r="43" spans="25:52" x14ac:dyDescent="0.35">
      <c r="AW43" s="22"/>
      <c r="AX43" s="22"/>
      <c r="AY43" s="22"/>
      <c r="AZ43" s="22"/>
    </row>
    <row r="44" spans="25:52" x14ac:dyDescent="0.35">
      <c r="Z44" s="1" t="s">
        <v>45</v>
      </c>
      <c r="AA44">
        <f>Z38</f>
        <v>1</v>
      </c>
      <c r="AC44" s="1" t="s">
        <v>46</v>
      </c>
      <c r="AD44">
        <f>MOD(SUM(AI42:AP42)+1,2)</f>
        <v>0</v>
      </c>
      <c r="AF44" s="1" t="s">
        <v>47</v>
      </c>
      <c r="AG44">
        <f>AL38</f>
        <v>0</v>
      </c>
      <c r="AI44" s="1" t="s">
        <v>48</v>
      </c>
      <c r="AJ44">
        <f>IF(SUM(AA42:AP42)=0,1,0)</f>
        <v>0</v>
      </c>
      <c r="AL44" s="1" t="s">
        <v>49</v>
      </c>
      <c r="AM44">
        <f>AA42</f>
        <v>0</v>
      </c>
      <c r="AO44" s="1" t="s">
        <v>50</v>
      </c>
      <c r="AP44">
        <f>MOD(Z38+AA38,2)</f>
        <v>1</v>
      </c>
      <c r="AR44" t="s">
        <v>56</v>
      </c>
      <c r="AS44">
        <f>AA44*1+AM44*2+AP44*4</f>
        <v>5</v>
      </c>
    </row>
    <row r="47" spans="25:52" x14ac:dyDescent="0.35">
      <c r="Z47">
        <f t="shared" ref="Z47:AN47" si="56">IF(SUM(AA47:AA49)&gt;=2,1,0)</f>
        <v>0</v>
      </c>
      <c r="AA47">
        <f t="shared" si="56"/>
        <v>0</v>
      </c>
      <c r="AB47">
        <f t="shared" si="56"/>
        <v>1</v>
      </c>
      <c r="AC47">
        <f t="shared" si="56"/>
        <v>1</v>
      </c>
      <c r="AD47">
        <f t="shared" si="56"/>
        <v>1</v>
      </c>
      <c r="AE47">
        <f t="shared" si="56"/>
        <v>1</v>
      </c>
      <c r="AF47">
        <f t="shared" si="56"/>
        <v>1</v>
      </c>
      <c r="AG47">
        <f t="shared" si="56"/>
        <v>0</v>
      </c>
      <c r="AH47">
        <f t="shared" si="56"/>
        <v>0</v>
      </c>
      <c r="AI47">
        <f t="shared" si="56"/>
        <v>0</v>
      </c>
      <c r="AJ47">
        <f t="shared" si="56"/>
        <v>1</v>
      </c>
      <c r="AK47">
        <f t="shared" si="56"/>
        <v>0</v>
      </c>
      <c r="AL47">
        <f t="shared" si="56"/>
        <v>0</v>
      </c>
      <c r="AM47">
        <f t="shared" si="56"/>
        <v>0</v>
      </c>
      <c r="AN47">
        <f t="shared" si="56"/>
        <v>0</v>
      </c>
      <c r="AO47">
        <f>IF(SUM(AP47:AP49)&gt;=2,1,0)</f>
        <v>0</v>
      </c>
      <c r="AP47">
        <v>0</v>
      </c>
    </row>
    <row r="48" spans="25:52" x14ac:dyDescent="0.35">
      <c r="Y48" s="11" t="s">
        <v>40</v>
      </c>
      <c r="Z48" s="3"/>
      <c r="AA48" s="3">
        <f>F4</f>
        <v>0</v>
      </c>
      <c r="AB48" s="3">
        <f t="shared" ref="AB48:AP48" si="57">G4</f>
        <v>0</v>
      </c>
      <c r="AC48" s="3">
        <f t="shared" si="57"/>
        <v>0</v>
      </c>
      <c r="AD48" s="3">
        <f t="shared" si="57"/>
        <v>0</v>
      </c>
      <c r="AE48" s="3">
        <f t="shared" si="57"/>
        <v>1</v>
      </c>
      <c r="AF48" s="3">
        <f t="shared" si="57"/>
        <v>1</v>
      </c>
      <c r="AG48" s="3">
        <f t="shared" si="57"/>
        <v>1</v>
      </c>
      <c r="AH48" s="3">
        <f t="shared" si="57"/>
        <v>0</v>
      </c>
      <c r="AI48" s="3">
        <f t="shared" si="57"/>
        <v>0</v>
      </c>
      <c r="AJ48" s="3">
        <f t="shared" si="57"/>
        <v>0</v>
      </c>
      <c r="AK48" s="3">
        <f t="shared" si="57"/>
        <v>1</v>
      </c>
      <c r="AL48" s="3">
        <f t="shared" si="57"/>
        <v>0</v>
      </c>
      <c r="AM48" s="3">
        <f t="shared" si="57"/>
        <v>1</v>
      </c>
      <c r="AN48" s="3">
        <f t="shared" si="57"/>
        <v>0</v>
      </c>
      <c r="AO48" s="3">
        <f t="shared" si="57"/>
        <v>1</v>
      </c>
      <c r="AP48" s="4">
        <f t="shared" si="57"/>
        <v>1</v>
      </c>
      <c r="AT48" t="s">
        <v>2</v>
      </c>
      <c r="AU48">
        <f>C4</f>
        <v>3627</v>
      </c>
      <c r="AW48" s="22" t="str">
        <f>CHOOSE(AS53+1,'Сообщения об операциях'!$C$1,'Сообщения об операциях'!$C$7,'Сообщения об операциях'!$C$12,'Сообщения об операциях'!$C$17,,'Сообщения об операциях'!$C$22,'Сообщения об операциях'!$C$27)</f>
        <v>При сложении положительного и отрицательного числа было получено отрицательное число. Результат верный, совпадает с суммой десятичных эквивалентов</v>
      </c>
      <c r="AX48" s="22"/>
      <c r="AY48" s="22"/>
      <c r="AZ48" s="22"/>
    </row>
    <row r="49" spans="25:52" x14ac:dyDescent="0.35">
      <c r="Y49" s="12" t="s">
        <v>52</v>
      </c>
      <c r="Z49" s="1" t="s">
        <v>42</v>
      </c>
      <c r="AA49">
        <f>F11</f>
        <v>1</v>
      </c>
      <c r="AB49">
        <f t="shared" ref="AB49:AP49" si="58">G11</f>
        <v>0</v>
      </c>
      <c r="AC49">
        <f t="shared" si="58"/>
        <v>1</v>
      </c>
      <c r="AD49">
        <f t="shared" si="58"/>
        <v>1</v>
      </c>
      <c r="AE49">
        <f t="shared" si="58"/>
        <v>0</v>
      </c>
      <c r="AF49">
        <f t="shared" si="58"/>
        <v>0</v>
      </c>
      <c r="AG49">
        <f t="shared" si="58"/>
        <v>1</v>
      </c>
      <c r="AH49">
        <f t="shared" si="58"/>
        <v>0</v>
      </c>
      <c r="AI49">
        <f t="shared" si="58"/>
        <v>0</v>
      </c>
      <c r="AJ49">
        <f t="shared" si="58"/>
        <v>0</v>
      </c>
      <c r="AK49">
        <f t="shared" si="58"/>
        <v>1</v>
      </c>
      <c r="AL49">
        <f t="shared" si="58"/>
        <v>0</v>
      </c>
      <c r="AM49">
        <f t="shared" si="58"/>
        <v>0</v>
      </c>
      <c r="AN49">
        <f t="shared" si="58"/>
        <v>0</v>
      </c>
      <c r="AO49">
        <f t="shared" si="58"/>
        <v>0</v>
      </c>
      <c r="AP49" s="6">
        <f t="shared" si="58"/>
        <v>0</v>
      </c>
      <c r="AS49" s="13" t="s">
        <v>42</v>
      </c>
      <c r="AT49" t="s">
        <v>9</v>
      </c>
      <c r="AU49">
        <f>C11</f>
        <v>-19936</v>
      </c>
      <c r="AW49" s="22"/>
      <c r="AX49" s="22"/>
      <c r="AY49" s="22"/>
      <c r="AZ49" s="22"/>
    </row>
    <row r="50" spans="25:52" x14ac:dyDescent="0.35">
      <c r="Y50" s="5"/>
      <c r="AA50" s="13" t="s">
        <v>43</v>
      </c>
      <c r="AB50" s="13" t="s">
        <v>43</v>
      </c>
      <c r="AC50" s="13" t="s">
        <v>43</v>
      </c>
      <c r="AD50" s="13" t="s">
        <v>43</v>
      </c>
      <c r="AE50" s="13" t="s">
        <v>43</v>
      </c>
      <c r="AF50" s="13" t="s">
        <v>43</v>
      </c>
      <c r="AG50" s="13" t="s">
        <v>43</v>
      </c>
      <c r="AH50" s="13" t="s">
        <v>43</v>
      </c>
      <c r="AI50" s="13" t="s">
        <v>43</v>
      </c>
      <c r="AJ50" s="13" t="s">
        <v>43</v>
      </c>
      <c r="AK50" s="13" t="s">
        <v>43</v>
      </c>
      <c r="AL50" s="13" t="s">
        <v>43</v>
      </c>
      <c r="AM50" s="13" t="s">
        <v>43</v>
      </c>
      <c r="AN50" s="13" t="s">
        <v>43</v>
      </c>
      <c r="AO50" s="13" t="s">
        <v>43</v>
      </c>
      <c r="AP50" s="14" t="s">
        <v>43</v>
      </c>
      <c r="AT50" s="13" t="s">
        <v>43</v>
      </c>
      <c r="AU50" s="13" t="s">
        <v>43</v>
      </c>
      <c r="AW50" s="22"/>
      <c r="AX50" s="22"/>
      <c r="AY50" s="22"/>
      <c r="AZ50" s="22"/>
    </row>
    <row r="51" spans="25:52" x14ac:dyDescent="0.35">
      <c r="Y51" s="7"/>
      <c r="Z51" s="8"/>
      <c r="AA51" s="8">
        <f t="shared" ref="AA51:AN51" si="59">MOD(AA47+AA48+AA49,2)</f>
        <v>1</v>
      </c>
      <c r="AB51" s="8">
        <f t="shared" si="59"/>
        <v>1</v>
      </c>
      <c r="AC51" s="8">
        <f t="shared" si="59"/>
        <v>0</v>
      </c>
      <c r="AD51" s="8">
        <f t="shared" si="59"/>
        <v>0</v>
      </c>
      <c r="AE51" s="8">
        <f t="shared" si="59"/>
        <v>0</v>
      </c>
      <c r="AF51" s="8">
        <f t="shared" si="59"/>
        <v>0</v>
      </c>
      <c r="AG51" s="8">
        <f t="shared" si="59"/>
        <v>0</v>
      </c>
      <c r="AH51" s="8">
        <f t="shared" si="59"/>
        <v>0</v>
      </c>
      <c r="AI51" s="8">
        <f t="shared" si="59"/>
        <v>0</v>
      </c>
      <c r="AJ51" s="8">
        <f t="shared" si="59"/>
        <v>1</v>
      </c>
      <c r="AK51" s="8">
        <f t="shared" si="59"/>
        <v>0</v>
      </c>
      <c r="AL51" s="8">
        <f t="shared" si="59"/>
        <v>0</v>
      </c>
      <c r="AM51" s="8">
        <f t="shared" si="59"/>
        <v>1</v>
      </c>
      <c r="AN51" s="8">
        <f t="shared" si="59"/>
        <v>0</v>
      </c>
      <c r="AO51" s="8">
        <f>MOD(AO47+AO48+AO49,2)</f>
        <v>1</v>
      </c>
      <c r="AP51" s="9">
        <f>MOD(AP48+AP49,2)</f>
        <v>1</v>
      </c>
      <c r="AQ51" s="15" t="s">
        <v>55</v>
      </c>
      <c r="AR51">
        <f>IF(AA51=1, _xlfn.DECIMAL(_xlfn.CONCAT(AA51:AP51),2)-65536, _xlfn.DECIMAL(_xlfn.CONCAT(AA51:AP51),2))</f>
        <v>-16309</v>
      </c>
      <c r="AU51">
        <f>AU48+AU49</f>
        <v>-16309</v>
      </c>
      <c r="AW51" s="22"/>
      <c r="AX51" s="22"/>
      <c r="AY51" s="22"/>
      <c r="AZ51" s="22"/>
    </row>
    <row r="52" spans="25:52" x14ac:dyDescent="0.35">
      <c r="AW52" s="22"/>
      <c r="AX52" s="22"/>
      <c r="AY52" s="22"/>
      <c r="AZ52" s="22"/>
    </row>
    <row r="53" spans="25:52" x14ac:dyDescent="0.35">
      <c r="Z53" s="1" t="s">
        <v>45</v>
      </c>
      <c r="AA53">
        <f>Z47</f>
        <v>0</v>
      </c>
      <c r="AC53" s="1" t="s">
        <v>46</v>
      </c>
      <c r="AD53">
        <f>MOD(SUM(AI51:AP51)+1,2)</f>
        <v>1</v>
      </c>
      <c r="AF53" s="1" t="s">
        <v>47</v>
      </c>
      <c r="AG53">
        <f>AL47</f>
        <v>0</v>
      </c>
      <c r="AI53" s="1" t="s">
        <v>48</v>
      </c>
      <c r="AJ53">
        <f>IF(SUM(AA51:AP51)=0,1,0)</f>
        <v>0</v>
      </c>
      <c r="AL53" s="1" t="s">
        <v>49</v>
      </c>
      <c r="AM53">
        <f>AA51</f>
        <v>1</v>
      </c>
      <c r="AO53" s="1" t="s">
        <v>50</v>
      </c>
      <c r="AP53">
        <f>MOD(Z47+AA47,2)</f>
        <v>0</v>
      </c>
      <c r="AR53" t="s">
        <v>56</v>
      </c>
      <c r="AS53">
        <f>AA53*1+AM53*2+AP53*4</f>
        <v>2</v>
      </c>
    </row>
    <row r="56" spans="25:52" x14ac:dyDescent="0.35">
      <c r="Z56">
        <f t="shared" ref="Z56:AN56" si="60">IF(SUM(AA56:AA58)&gt;=2,1,0)</f>
        <v>1</v>
      </c>
      <c r="AA56">
        <f t="shared" si="60"/>
        <v>1</v>
      </c>
      <c r="AB56">
        <f t="shared" si="60"/>
        <v>0</v>
      </c>
      <c r="AC56">
        <f t="shared" si="60"/>
        <v>0</v>
      </c>
      <c r="AD56">
        <f t="shared" si="60"/>
        <v>0</v>
      </c>
      <c r="AE56">
        <f t="shared" si="60"/>
        <v>0</v>
      </c>
      <c r="AF56">
        <f t="shared" si="60"/>
        <v>0</v>
      </c>
      <c r="AG56">
        <f t="shared" si="60"/>
        <v>0</v>
      </c>
      <c r="AH56">
        <f t="shared" si="60"/>
        <v>0</v>
      </c>
      <c r="AI56">
        <f t="shared" si="60"/>
        <v>0</v>
      </c>
      <c r="AJ56">
        <f t="shared" si="60"/>
        <v>0</v>
      </c>
      <c r="AK56">
        <f t="shared" si="60"/>
        <v>0</v>
      </c>
      <c r="AL56">
        <f t="shared" si="60"/>
        <v>1</v>
      </c>
      <c r="AM56">
        <f t="shared" si="60"/>
        <v>0</v>
      </c>
      <c r="AN56">
        <f t="shared" si="60"/>
        <v>1</v>
      </c>
      <c r="AO56">
        <f>IF(SUM(AP56:AP58)&gt;=2,1,0)</f>
        <v>1</v>
      </c>
      <c r="AP56">
        <v>0</v>
      </c>
    </row>
    <row r="57" spans="25:52" x14ac:dyDescent="0.35">
      <c r="Y57" s="11" t="s">
        <v>54</v>
      </c>
      <c r="Z57" s="3"/>
      <c r="AA57" s="3">
        <f>F14</f>
        <v>1</v>
      </c>
      <c r="AB57" s="3">
        <f t="shared" ref="AB57:AP57" si="61">G14</f>
        <v>1</v>
      </c>
      <c r="AC57" s="3">
        <f t="shared" si="61"/>
        <v>0</v>
      </c>
      <c r="AD57" s="3">
        <f t="shared" si="61"/>
        <v>0</v>
      </c>
      <c r="AE57" s="3">
        <f t="shared" si="61"/>
        <v>0</v>
      </c>
      <c r="AF57" s="3">
        <f t="shared" si="61"/>
        <v>0</v>
      </c>
      <c r="AG57" s="3">
        <f t="shared" si="61"/>
        <v>0</v>
      </c>
      <c r="AH57" s="3">
        <f t="shared" si="61"/>
        <v>0</v>
      </c>
      <c r="AI57" s="3">
        <f t="shared" si="61"/>
        <v>0</v>
      </c>
      <c r="AJ57" s="3">
        <f t="shared" si="61"/>
        <v>1</v>
      </c>
      <c r="AK57" s="3">
        <f t="shared" si="61"/>
        <v>0</v>
      </c>
      <c r="AL57" s="3">
        <f t="shared" si="61"/>
        <v>0</v>
      </c>
      <c r="AM57" s="3">
        <f t="shared" si="61"/>
        <v>1</v>
      </c>
      <c r="AN57" s="3">
        <f t="shared" si="61"/>
        <v>0</v>
      </c>
      <c r="AO57" s="3">
        <f t="shared" si="61"/>
        <v>1</v>
      </c>
      <c r="AP57" s="4">
        <f t="shared" si="61"/>
        <v>1</v>
      </c>
      <c r="AT57" t="s">
        <v>12</v>
      </c>
      <c r="AU57">
        <f>C14</f>
        <v>-16309</v>
      </c>
      <c r="AW57" s="22" t="str">
        <f>CHOOSE(A62+1,'Сообщения об операциях'!$C$1,'Сообщения об операциях'!$C$7,'Сообщения об операциях'!$C$12,'Сообщения об операциях'!$C$17,,'Сообщения об операциях'!$C$22,'Сообщения об операциях'!$C$27)</f>
        <v>При сложении положительных слагаемых получено положительное число. Результат верный, совпадает с суммой десятичных эквивалентов</v>
      </c>
      <c r="AX57" s="22"/>
      <c r="AY57" s="22"/>
      <c r="AZ57" s="22"/>
    </row>
    <row r="58" spans="25:52" x14ac:dyDescent="0.35">
      <c r="Y58" s="12" t="s">
        <v>44</v>
      </c>
      <c r="Z58" s="1" t="s">
        <v>42</v>
      </c>
      <c r="AA58">
        <f>F6</f>
        <v>0</v>
      </c>
      <c r="AB58">
        <f t="shared" ref="AB58:AP58" si="62">G6</f>
        <v>1</v>
      </c>
      <c r="AC58">
        <f t="shared" si="62"/>
        <v>0</v>
      </c>
      <c r="AD58">
        <f t="shared" si="62"/>
        <v>1</v>
      </c>
      <c r="AE58">
        <f t="shared" si="62"/>
        <v>1</v>
      </c>
      <c r="AF58">
        <f t="shared" si="62"/>
        <v>1</v>
      </c>
      <c r="AG58">
        <f t="shared" si="62"/>
        <v>0</v>
      </c>
      <c r="AH58">
        <f t="shared" si="62"/>
        <v>0</v>
      </c>
      <c r="AI58">
        <f t="shared" si="62"/>
        <v>0</v>
      </c>
      <c r="AJ58">
        <f t="shared" si="62"/>
        <v>0</v>
      </c>
      <c r="AK58">
        <f t="shared" si="62"/>
        <v>0</v>
      </c>
      <c r="AL58">
        <f t="shared" si="62"/>
        <v>0</v>
      </c>
      <c r="AM58">
        <f t="shared" si="62"/>
        <v>1</v>
      </c>
      <c r="AN58">
        <f t="shared" si="62"/>
        <v>0</v>
      </c>
      <c r="AO58">
        <f t="shared" si="62"/>
        <v>1</v>
      </c>
      <c r="AP58" s="6">
        <f t="shared" si="62"/>
        <v>1</v>
      </c>
      <c r="AS58" s="13" t="s">
        <v>42</v>
      </c>
      <c r="AT58" t="s">
        <v>4</v>
      </c>
      <c r="AU58">
        <f>C6</f>
        <v>23563</v>
      </c>
      <c r="AW58" s="22"/>
      <c r="AX58" s="22"/>
      <c r="AY58" s="22"/>
      <c r="AZ58" s="22"/>
    </row>
    <row r="59" spans="25:52" x14ac:dyDescent="0.35">
      <c r="Y59" s="5"/>
      <c r="AA59" s="13" t="s">
        <v>43</v>
      </c>
      <c r="AB59" s="13" t="s">
        <v>43</v>
      </c>
      <c r="AC59" s="13" t="s">
        <v>43</v>
      </c>
      <c r="AD59" s="13" t="s">
        <v>43</v>
      </c>
      <c r="AE59" s="13" t="s">
        <v>43</v>
      </c>
      <c r="AF59" s="13" t="s">
        <v>43</v>
      </c>
      <c r="AG59" s="13" t="s">
        <v>43</v>
      </c>
      <c r="AH59" s="13" t="s">
        <v>43</v>
      </c>
      <c r="AI59" s="13" t="s">
        <v>43</v>
      </c>
      <c r="AJ59" s="13" t="s">
        <v>43</v>
      </c>
      <c r="AK59" s="13" t="s">
        <v>43</v>
      </c>
      <c r="AL59" s="13" t="s">
        <v>43</v>
      </c>
      <c r="AM59" s="13" t="s">
        <v>43</v>
      </c>
      <c r="AN59" s="13" t="s">
        <v>43</v>
      </c>
      <c r="AO59" s="13" t="s">
        <v>43</v>
      </c>
      <c r="AP59" s="14" t="s">
        <v>43</v>
      </c>
      <c r="AT59" s="13" t="s">
        <v>43</v>
      </c>
      <c r="AU59" s="13" t="s">
        <v>43</v>
      </c>
      <c r="AW59" s="22"/>
      <c r="AX59" s="22"/>
      <c r="AY59" s="22"/>
      <c r="AZ59" s="22"/>
    </row>
    <row r="60" spans="25:52" x14ac:dyDescent="0.35">
      <c r="Y60" s="7"/>
      <c r="Z60" s="8"/>
      <c r="AA60" s="8">
        <f t="shared" ref="AA60:AN60" si="63">MOD(AA56+AA57+AA58,2)</f>
        <v>0</v>
      </c>
      <c r="AB60" s="8">
        <f t="shared" si="63"/>
        <v>0</v>
      </c>
      <c r="AC60" s="8">
        <f t="shared" si="63"/>
        <v>0</v>
      </c>
      <c r="AD60" s="8">
        <f t="shared" si="63"/>
        <v>1</v>
      </c>
      <c r="AE60" s="8">
        <f t="shared" si="63"/>
        <v>1</v>
      </c>
      <c r="AF60" s="8">
        <f t="shared" si="63"/>
        <v>1</v>
      </c>
      <c r="AG60" s="8">
        <f t="shared" si="63"/>
        <v>0</v>
      </c>
      <c r="AH60" s="8">
        <f t="shared" si="63"/>
        <v>0</v>
      </c>
      <c r="AI60" s="8">
        <f t="shared" si="63"/>
        <v>0</v>
      </c>
      <c r="AJ60" s="8">
        <f t="shared" si="63"/>
        <v>1</v>
      </c>
      <c r="AK60" s="8">
        <f t="shared" si="63"/>
        <v>0</v>
      </c>
      <c r="AL60" s="8">
        <f t="shared" si="63"/>
        <v>1</v>
      </c>
      <c r="AM60" s="8">
        <f t="shared" si="63"/>
        <v>0</v>
      </c>
      <c r="AN60" s="8">
        <f t="shared" si="63"/>
        <v>1</v>
      </c>
      <c r="AO60" s="8">
        <f>MOD(AO56+AO57+AO58,2)</f>
        <v>1</v>
      </c>
      <c r="AP60" s="9">
        <f>MOD(AP57+AP58,2)</f>
        <v>0</v>
      </c>
      <c r="AQ60" s="15" t="s">
        <v>55</v>
      </c>
      <c r="AR60">
        <f>IF(AA60=1, _xlfn.DECIMAL(_xlfn.CONCAT(AA60:AP60),2)-65536, _xlfn.DECIMAL(_xlfn.CONCAT(AA60:AP60),2))</f>
        <v>7254</v>
      </c>
      <c r="AU60">
        <f>AU57+AU58</f>
        <v>7254</v>
      </c>
      <c r="AW60" s="22"/>
      <c r="AX60" s="22"/>
      <c r="AY60" s="22"/>
      <c r="AZ60" s="22"/>
    </row>
    <row r="61" spans="25:52" x14ac:dyDescent="0.35">
      <c r="AW61" s="22"/>
      <c r="AX61" s="22"/>
      <c r="AY61" s="22"/>
      <c r="AZ61" s="22"/>
    </row>
    <row r="62" spans="25:52" x14ac:dyDescent="0.35">
      <c r="Z62" s="1" t="s">
        <v>45</v>
      </c>
      <c r="AA62">
        <f>Z56</f>
        <v>1</v>
      </c>
      <c r="AC62" s="1" t="s">
        <v>46</v>
      </c>
      <c r="AD62">
        <f>MOD(SUM(AI60:AP60)+1,2)</f>
        <v>1</v>
      </c>
      <c r="AF62" s="1" t="s">
        <v>47</v>
      </c>
      <c r="AG62">
        <f>AL56</f>
        <v>1</v>
      </c>
      <c r="AI62" s="1" t="s">
        <v>48</v>
      </c>
      <c r="AJ62">
        <f>IF(SUM(AA60:AP60)=0,1,0)</f>
        <v>0</v>
      </c>
      <c r="AL62" s="1" t="s">
        <v>49</v>
      </c>
      <c r="AM62">
        <f>AA60</f>
        <v>0</v>
      </c>
      <c r="AO62" s="1" t="s">
        <v>50</v>
      </c>
      <c r="AP62">
        <f>MOD(Z56+AA56,2)</f>
        <v>0</v>
      </c>
      <c r="AR62" t="s">
        <v>56</v>
      </c>
      <c r="AS62">
        <f>AA62*1+AM62*2+AP62*4</f>
        <v>1</v>
      </c>
    </row>
  </sheetData>
  <mergeCells count="9">
    <mergeCell ref="AW48:AZ52"/>
    <mergeCell ref="AW57:AZ61"/>
    <mergeCell ref="F17:U17"/>
    <mergeCell ref="F25:U25"/>
    <mergeCell ref="AW3:AZ6"/>
    <mergeCell ref="AW12:AZ16"/>
    <mergeCell ref="AW21:AZ25"/>
    <mergeCell ref="AW30:AZ34"/>
    <mergeCell ref="AW39:AZ43"/>
  </mergeCells>
  <conditionalFormatting sqref="F4:U7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  <headerFooter>
    <oddHeader xml:space="preserve">&amp;LДенисова Алёна Александровна&amp;CВариант №36&amp;R&amp;F
</oddHeader>
    <oddFooter>&amp;L&amp;D&amp;C&amp;T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C8AD2-6CC1-443D-86D1-0B4DB9D477EC}">
  <dimension ref="A1:C29"/>
  <sheetViews>
    <sheetView zoomScale="58" workbookViewId="0">
      <selection activeCell="C30" sqref="C30"/>
    </sheetView>
  </sheetViews>
  <sheetFormatPr defaultRowHeight="14.5" x14ac:dyDescent="0.35"/>
  <cols>
    <col min="3" max="3" width="155.6328125" customWidth="1"/>
  </cols>
  <sheetData>
    <row r="1" spans="1:3" ht="13" customHeight="1" x14ac:dyDescent="0.35">
      <c r="A1" t="s">
        <v>57</v>
      </c>
      <c r="B1">
        <v>0</v>
      </c>
      <c r="C1" s="17" t="s">
        <v>58</v>
      </c>
    </row>
    <row r="2" spans="1:3" ht="13" customHeight="1" x14ac:dyDescent="0.35">
      <c r="A2" t="s">
        <v>59</v>
      </c>
      <c r="C2" s="17"/>
    </row>
    <row r="3" spans="1:3" ht="13" customHeight="1" x14ac:dyDescent="0.35">
      <c r="A3" t="s">
        <v>60</v>
      </c>
      <c r="C3" s="17"/>
    </row>
    <row r="4" spans="1:3" ht="13" customHeight="1" x14ac:dyDescent="0.35">
      <c r="C4" s="17"/>
    </row>
    <row r="5" spans="1:3" ht="13" customHeight="1" x14ac:dyDescent="0.35">
      <c r="C5" s="17"/>
    </row>
    <row r="6" spans="1:3" ht="13" customHeight="1" x14ac:dyDescent="0.35"/>
    <row r="7" spans="1:3" ht="13" customHeight="1" x14ac:dyDescent="0.35">
      <c r="A7" t="s">
        <v>61</v>
      </c>
      <c r="B7">
        <v>1</v>
      </c>
      <c r="C7" s="18" t="s">
        <v>62</v>
      </c>
    </row>
    <row r="8" spans="1:3" ht="13" customHeight="1" x14ac:dyDescent="0.35">
      <c r="A8" t="s">
        <v>59</v>
      </c>
      <c r="C8" s="18"/>
    </row>
    <row r="9" spans="1:3" ht="13" customHeight="1" x14ac:dyDescent="0.35">
      <c r="A9" t="s">
        <v>60</v>
      </c>
      <c r="C9" s="18"/>
    </row>
    <row r="10" spans="1:3" ht="13" customHeight="1" x14ac:dyDescent="0.35">
      <c r="C10" s="18"/>
    </row>
    <row r="11" spans="1:3" ht="13" customHeight="1" x14ac:dyDescent="0.35"/>
    <row r="12" spans="1:3" ht="13" customHeight="1" x14ac:dyDescent="0.35">
      <c r="A12" t="s">
        <v>63</v>
      </c>
      <c r="B12">
        <v>2</v>
      </c>
      <c r="C12" s="18" t="s">
        <v>64</v>
      </c>
    </row>
    <row r="13" spans="1:3" ht="13" customHeight="1" x14ac:dyDescent="0.35">
      <c r="A13" t="s">
        <v>65</v>
      </c>
      <c r="C13" s="18"/>
    </row>
    <row r="14" spans="1:3" ht="13" customHeight="1" x14ac:dyDescent="0.35">
      <c r="A14" t="s">
        <v>60</v>
      </c>
      <c r="C14" s="18"/>
    </row>
    <row r="15" spans="1:3" ht="13" customHeight="1" x14ac:dyDescent="0.35">
      <c r="C15" s="18"/>
    </row>
    <row r="16" spans="1:3" ht="13" customHeight="1" x14ac:dyDescent="0.35"/>
    <row r="17" spans="1:3" ht="13" customHeight="1" x14ac:dyDescent="0.35">
      <c r="A17" t="s">
        <v>61</v>
      </c>
      <c r="B17">
        <v>3</v>
      </c>
      <c r="C17" s="18" t="s">
        <v>66</v>
      </c>
    </row>
    <row r="18" spans="1:3" ht="13" customHeight="1" x14ac:dyDescent="0.35">
      <c r="A18" t="s">
        <v>65</v>
      </c>
      <c r="C18" s="18"/>
    </row>
    <row r="19" spans="1:3" ht="13" customHeight="1" x14ac:dyDescent="0.35">
      <c r="A19" t="s">
        <v>60</v>
      </c>
      <c r="C19" s="18"/>
    </row>
    <row r="20" spans="1:3" ht="13" customHeight="1" x14ac:dyDescent="0.35">
      <c r="C20" s="18"/>
    </row>
    <row r="21" spans="1:3" ht="13" customHeight="1" x14ac:dyDescent="0.35"/>
    <row r="22" spans="1:3" ht="13" customHeight="1" x14ac:dyDescent="0.35">
      <c r="A22" t="str">
        <f>A7</f>
        <v>CF = 1</v>
      </c>
      <c r="B22">
        <v>5</v>
      </c>
      <c r="C22" s="19" t="s">
        <v>67</v>
      </c>
    </row>
    <row r="23" spans="1:3" ht="13" customHeight="1" x14ac:dyDescent="0.35">
      <c r="A23" t="str">
        <f>A8</f>
        <v>SF = 0</v>
      </c>
      <c r="C23" s="19"/>
    </row>
    <row r="24" spans="1:3" ht="13" customHeight="1" x14ac:dyDescent="0.35">
      <c r="A24" t="s">
        <v>68</v>
      </c>
      <c r="C24" s="19"/>
    </row>
    <row r="25" spans="1:3" ht="13" customHeight="1" x14ac:dyDescent="0.35">
      <c r="C25" s="19"/>
    </row>
    <row r="26" spans="1:3" ht="13" customHeight="1" x14ac:dyDescent="0.35">
      <c r="C26" s="20"/>
    </row>
    <row r="27" spans="1:3" ht="13" customHeight="1" x14ac:dyDescent="0.35">
      <c r="A27" t="str">
        <f>A12</f>
        <v>CF = 0</v>
      </c>
      <c r="B27">
        <v>6</v>
      </c>
      <c r="C27" s="19" t="s">
        <v>69</v>
      </c>
    </row>
    <row r="28" spans="1:3" ht="13" customHeight="1" x14ac:dyDescent="0.35">
      <c r="A28" t="str">
        <f>A13</f>
        <v>SF = 1</v>
      </c>
      <c r="C28" s="19"/>
    </row>
    <row r="29" spans="1:3" ht="13" customHeight="1" x14ac:dyDescent="0.35">
      <c r="A29" t="s">
        <v>68</v>
      </c>
      <c r="C29" s="19"/>
    </row>
  </sheetData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Сообщения об операциях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Алена Денисова</dc:creator>
  <cp:lastModifiedBy>Алена Денисова</cp:lastModifiedBy>
  <dcterms:created xsi:type="dcterms:W3CDTF">2023-11-25T14:06:02Z</dcterms:created>
  <dcterms:modified xsi:type="dcterms:W3CDTF">2023-11-27T07:19:29Z</dcterms:modified>
</cp:coreProperties>
</file>