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box.lheea.ec-nantes.fr/remote.php/webdav/Shared/TNTM - D2SE - partage/Données moteurs/Cartographies de suralimentation/Mitsubishi TC Maps for WinGD X92DF engine_23000DF/"/>
    </mc:Choice>
  </mc:AlternateContent>
  <bookViews>
    <workbookView xWindow="0" yWindow="0" windowWidth="23040" windowHeight="8616"/>
  </bookViews>
  <sheets>
    <sheet name="compressor" sheetId="1" r:id="rId1"/>
    <sheet name="compressor efficiency" sheetId="8" r:id="rId2"/>
    <sheet name="compressor mass corrected" sheetId="7" r:id="rId3"/>
    <sheet name="turbine" sheetId="2" r:id="rId4"/>
    <sheet name="turbine regression m reduced" sheetId="4" r:id="rId5"/>
    <sheet name="turbine regression efficiency" sheetId="6" r:id="rId6"/>
  </sheets>
  <calcPr calcId="162913"/>
</workbook>
</file>

<file path=xl/calcChain.xml><?xml version="1.0" encoding="utf-8"?>
<calcChain xmlns="http://schemas.openxmlformats.org/spreadsheetml/2006/main">
  <c r="E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B2" i="2" l="1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26" i="4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26" i="7"/>
  <c r="I27" i="4" l="1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B120" i="2" l="1"/>
  <c r="H120" i="2" s="1"/>
  <c r="B121" i="2"/>
  <c r="H121" i="2" s="1"/>
  <c r="B122" i="2"/>
  <c r="H122" i="2" s="1"/>
  <c r="B123" i="2"/>
  <c r="H123" i="2" s="1"/>
  <c r="B124" i="2"/>
  <c r="H124" i="2" s="1"/>
  <c r="B125" i="2"/>
  <c r="H125" i="2" s="1"/>
  <c r="B126" i="2"/>
  <c r="H126" i="2" s="1"/>
  <c r="B127" i="2"/>
  <c r="H127" i="2" s="1"/>
  <c r="B128" i="2"/>
  <c r="H128" i="2" s="1"/>
  <c r="B129" i="2"/>
  <c r="H129" i="2" s="1"/>
  <c r="B130" i="2"/>
  <c r="H130" i="2" s="1"/>
  <c r="B131" i="2"/>
  <c r="H131" i="2" s="1"/>
  <c r="B132" i="2"/>
  <c r="H132" i="2" s="1"/>
  <c r="B133" i="2"/>
  <c r="H133" i="2" s="1"/>
  <c r="B134" i="2"/>
  <c r="H134" i="2" s="1"/>
  <c r="B135" i="2"/>
  <c r="H135" i="2" s="1"/>
  <c r="B136" i="2"/>
  <c r="H136" i="2" s="1"/>
  <c r="B137" i="2"/>
  <c r="H137" i="2" s="1"/>
  <c r="B138" i="2"/>
  <c r="H138" i="2" s="1"/>
  <c r="B139" i="2"/>
  <c r="H139" i="2" s="1"/>
  <c r="B140" i="2"/>
  <c r="H140" i="2" s="1"/>
  <c r="B106" i="2"/>
  <c r="H106" i="2" s="1"/>
  <c r="B107" i="2"/>
  <c r="H107" i="2" s="1"/>
  <c r="B108" i="2"/>
  <c r="H108" i="2" s="1"/>
  <c r="B109" i="2"/>
  <c r="H109" i="2" s="1"/>
  <c r="B110" i="2"/>
  <c r="H110" i="2" s="1"/>
  <c r="B111" i="2"/>
  <c r="H111" i="2" s="1"/>
  <c r="B112" i="2"/>
  <c r="H112" i="2" s="1"/>
  <c r="B113" i="2"/>
  <c r="H113" i="2" s="1"/>
  <c r="B114" i="2"/>
  <c r="H114" i="2" s="1"/>
  <c r="B115" i="2"/>
  <c r="H115" i="2" s="1"/>
  <c r="B116" i="2"/>
  <c r="H116" i="2" s="1"/>
  <c r="B117" i="2"/>
  <c r="H117" i="2" s="1"/>
  <c r="B118" i="2"/>
  <c r="H118" i="2" s="1"/>
  <c r="B119" i="2"/>
  <c r="H119" i="2" s="1"/>
  <c r="B87" i="2"/>
  <c r="H87" i="2" s="1"/>
  <c r="B88" i="2"/>
  <c r="H88" i="2" s="1"/>
  <c r="B89" i="2"/>
  <c r="H89" i="2" s="1"/>
  <c r="B90" i="2"/>
  <c r="H90" i="2" s="1"/>
  <c r="B91" i="2"/>
  <c r="H91" i="2" s="1"/>
  <c r="B92" i="2"/>
  <c r="H92" i="2" s="1"/>
  <c r="B93" i="2"/>
  <c r="H93" i="2" s="1"/>
  <c r="B94" i="2"/>
  <c r="H94" i="2" s="1"/>
  <c r="B95" i="2"/>
  <c r="H95" i="2" s="1"/>
  <c r="B96" i="2"/>
  <c r="H96" i="2" s="1"/>
  <c r="B97" i="2"/>
  <c r="H97" i="2" s="1"/>
  <c r="B98" i="2"/>
  <c r="H98" i="2" s="1"/>
  <c r="B99" i="2"/>
  <c r="H99" i="2" s="1"/>
  <c r="B100" i="2"/>
  <c r="H100" i="2" s="1"/>
  <c r="B101" i="2"/>
  <c r="H101" i="2" s="1"/>
  <c r="B102" i="2"/>
  <c r="H102" i="2" s="1"/>
  <c r="B103" i="2"/>
  <c r="H103" i="2" s="1"/>
  <c r="B104" i="2"/>
  <c r="H104" i="2" s="1"/>
  <c r="B105" i="2"/>
  <c r="H105" i="2" s="1"/>
  <c r="B73" i="2"/>
  <c r="H73" i="2" s="1"/>
  <c r="B74" i="2"/>
  <c r="H74" i="2" s="1"/>
  <c r="B75" i="2"/>
  <c r="H75" i="2" s="1"/>
  <c r="B76" i="2"/>
  <c r="H76" i="2" s="1"/>
  <c r="B77" i="2"/>
  <c r="H77" i="2" s="1"/>
  <c r="B78" i="2"/>
  <c r="H78" i="2" s="1"/>
  <c r="B79" i="2"/>
  <c r="H79" i="2" s="1"/>
  <c r="B80" i="2"/>
  <c r="H80" i="2" s="1"/>
  <c r="B81" i="2"/>
  <c r="H81" i="2" s="1"/>
  <c r="B82" i="2"/>
  <c r="H82" i="2" s="1"/>
  <c r="B83" i="2"/>
  <c r="H83" i="2" s="1"/>
  <c r="B84" i="2"/>
  <c r="H84" i="2" s="1"/>
  <c r="B85" i="2"/>
  <c r="H85" i="2" s="1"/>
  <c r="B86" i="2"/>
  <c r="H86" i="2" s="1"/>
  <c r="B61" i="2"/>
  <c r="H61" i="2" s="1"/>
  <c r="B62" i="2"/>
  <c r="H62" i="2" s="1"/>
  <c r="B63" i="2"/>
  <c r="H63" i="2" s="1"/>
  <c r="B64" i="2"/>
  <c r="H64" i="2" s="1"/>
  <c r="B65" i="2"/>
  <c r="H65" i="2" s="1"/>
  <c r="B66" i="2"/>
  <c r="H66" i="2" s="1"/>
  <c r="B67" i="2"/>
  <c r="H67" i="2" s="1"/>
  <c r="B68" i="2"/>
  <c r="H68" i="2" s="1"/>
  <c r="B69" i="2"/>
  <c r="H69" i="2" s="1"/>
  <c r="B70" i="2"/>
  <c r="H70" i="2" s="1"/>
  <c r="B71" i="2"/>
  <c r="H71" i="2" s="1"/>
  <c r="B72" i="2"/>
  <c r="H72" i="2" s="1"/>
  <c r="B44" i="2"/>
  <c r="H44" i="2" s="1"/>
  <c r="B45" i="2"/>
  <c r="H45" i="2" s="1"/>
  <c r="B46" i="2"/>
  <c r="H46" i="2" s="1"/>
  <c r="B47" i="2"/>
  <c r="H47" i="2" s="1"/>
  <c r="B48" i="2"/>
  <c r="H48" i="2" s="1"/>
  <c r="B49" i="2"/>
  <c r="H49" i="2" s="1"/>
  <c r="B50" i="2"/>
  <c r="H50" i="2" s="1"/>
  <c r="B51" i="2"/>
  <c r="H51" i="2" s="1"/>
  <c r="B52" i="2"/>
  <c r="H52" i="2" s="1"/>
  <c r="B53" i="2"/>
  <c r="H53" i="2" s="1"/>
  <c r="B54" i="2"/>
  <c r="H54" i="2" s="1"/>
  <c r="B55" i="2"/>
  <c r="H55" i="2" s="1"/>
  <c r="B56" i="2"/>
  <c r="H56" i="2" s="1"/>
  <c r="B57" i="2"/>
  <c r="H57" i="2" s="1"/>
  <c r="B58" i="2"/>
  <c r="H58" i="2" s="1"/>
  <c r="B59" i="2"/>
  <c r="H59" i="2" s="1"/>
  <c r="B60" i="2"/>
  <c r="H60" i="2" s="1"/>
  <c r="B29" i="2"/>
  <c r="H29" i="2" s="1"/>
  <c r="B30" i="2"/>
  <c r="H30" i="2" s="1"/>
  <c r="B31" i="2"/>
  <c r="H31" i="2" s="1"/>
  <c r="B32" i="2"/>
  <c r="H32" i="2" s="1"/>
  <c r="B33" i="2"/>
  <c r="H33" i="2" s="1"/>
  <c r="B34" i="2"/>
  <c r="H34" i="2" s="1"/>
  <c r="B35" i="2"/>
  <c r="H35" i="2" s="1"/>
  <c r="B36" i="2"/>
  <c r="H36" i="2" s="1"/>
  <c r="B37" i="2"/>
  <c r="H37" i="2" s="1"/>
  <c r="B38" i="2"/>
  <c r="H38" i="2" s="1"/>
  <c r="B39" i="2"/>
  <c r="H39" i="2" s="1"/>
  <c r="B40" i="2"/>
  <c r="H40" i="2" s="1"/>
  <c r="B41" i="2"/>
  <c r="H41" i="2" s="1"/>
  <c r="B42" i="2"/>
  <c r="H42" i="2" s="1"/>
  <c r="B43" i="2"/>
  <c r="H43" i="2" s="1"/>
  <c r="B15" i="2"/>
  <c r="H15" i="2" s="1"/>
  <c r="B16" i="2"/>
  <c r="H16" i="2" s="1"/>
  <c r="B17" i="2"/>
  <c r="H17" i="2" s="1"/>
  <c r="B18" i="2"/>
  <c r="H18" i="2" s="1"/>
  <c r="B19" i="2"/>
  <c r="H19" i="2" s="1"/>
  <c r="B20" i="2"/>
  <c r="H20" i="2" s="1"/>
  <c r="B21" i="2"/>
  <c r="H21" i="2" s="1"/>
  <c r="B22" i="2"/>
  <c r="H22" i="2" s="1"/>
  <c r="B23" i="2"/>
  <c r="H23" i="2" s="1"/>
  <c r="B24" i="2"/>
  <c r="H24" i="2" s="1"/>
  <c r="B25" i="2"/>
  <c r="H25" i="2" s="1"/>
  <c r="B26" i="2"/>
  <c r="H26" i="2" s="1"/>
  <c r="B27" i="2"/>
  <c r="H27" i="2" s="1"/>
  <c r="B28" i="2"/>
  <c r="H28" i="2" s="1"/>
  <c r="B3" i="2"/>
  <c r="H3" i="2" s="1"/>
  <c r="B4" i="2"/>
  <c r="H4" i="2" s="1"/>
  <c r="B5" i="2"/>
  <c r="H5" i="2" s="1"/>
  <c r="B6" i="2"/>
  <c r="H6" i="2" s="1"/>
  <c r="B7" i="2"/>
  <c r="H7" i="2" s="1"/>
  <c r="B8" i="2"/>
  <c r="H8" i="2" s="1"/>
  <c r="B9" i="2"/>
  <c r="H9" i="2" s="1"/>
  <c r="B10" i="2"/>
  <c r="H10" i="2" s="1"/>
  <c r="B11" i="2"/>
  <c r="H11" i="2" s="1"/>
  <c r="B12" i="2"/>
  <c r="H12" i="2" s="1"/>
  <c r="B13" i="2"/>
  <c r="H13" i="2" s="1"/>
  <c r="B14" i="2"/>
  <c r="H14" i="2" s="1"/>
  <c r="H2" i="2"/>
  <c r="G26" i="4" s="1"/>
  <c r="I26" i="4" s="1"/>
</calcChain>
</file>

<file path=xl/sharedStrings.xml><?xml version="1.0" encoding="utf-8"?>
<sst xmlns="http://schemas.openxmlformats.org/spreadsheetml/2006/main" count="144" uniqueCount="43">
  <si>
    <t>rho</t>
  </si>
  <si>
    <t>rpm</t>
  </si>
  <si>
    <t xml:space="preserve">y </t>
  </si>
  <si>
    <t>x</t>
  </si>
  <si>
    <t>eff</t>
  </si>
  <si>
    <t>m_reduced</t>
  </si>
  <si>
    <t>pressure_ratio</t>
  </si>
  <si>
    <t>Eff</t>
  </si>
  <si>
    <t>efficiency</t>
  </si>
  <si>
    <t>regression</t>
  </si>
  <si>
    <t>ou bien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</si>
  <si>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</si>
  <si>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</si>
  <si>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</si>
  <si>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</si>
  <si>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</si>
  <si>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</si>
  <si>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</si>
  <si>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Régression</t>
  </si>
  <si>
    <t>Résidus</t>
  </si>
  <si>
    <t>Total</t>
  </si>
  <si>
    <t>Constante</t>
  </si>
  <si>
    <t>Degré de liberté</t>
  </si>
  <si>
    <t>Somme des carrés</t>
  </si>
  <si>
    <t>Moyenne des carrés</t>
  </si>
  <si>
    <t>F</t>
  </si>
  <si>
    <t>Valeur critique de F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</si>
  <si>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</si>
  <si>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</si>
  <si>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</si>
  <si>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</si>
  <si>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</si>
  <si>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95,0%</t>
  </si>
  <si>
    <t>Limite supérieure pour seuil de confiance =  95,0%</t>
  </si>
  <si>
    <t>Variable X 1</t>
  </si>
  <si>
    <t>Variable X 2</t>
  </si>
  <si>
    <t>ANALYSE DES RÉSIDUS</t>
  </si>
  <si>
    <t>Observation</t>
  </si>
  <si>
    <t>Prévisions pour Y</t>
  </si>
  <si>
    <t>Résidus normalisés</t>
  </si>
  <si>
    <t>pr</t>
  </si>
  <si>
    <t>correctedmassflow2</t>
  </si>
  <si>
    <t>volflow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</si>
</sst>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9" fontId="0" fillId="0" borderId="0" xfId="42" applyFo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Variable X 1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compressor!$A$2:$A$53</c:f>
              <c:numCache>
                <c:formatCode>General</c:formatCode>
                <c:ptCount val="52"/>
                <c:pt idx="0">
                  <c:v>5600</c:v>
                </c:pt>
                <c:pt idx="1">
                  <c:v>5600</c:v>
                </c:pt>
                <c:pt idx="2">
                  <c:v>5600</c:v>
                </c:pt>
                <c:pt idx="3">
                  <c:v>5600</c:v>
                </c:pt>
                <c:pt idx="4">
                  <c:v>7000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7900</c:v>
                </c:pt>
                <c:pt idx="11">
                  <c:v>7900</c:v>
                </c:pt>
                <c:pt idx="12">
                  <c:v>7900</c:v>
                </c:pt>
                <c:pt idx="13">
                  <c:v>7900</c:v>
                </c:pt>
                <c:pt idx="14">
                  <c:v>7900</c:v>
                </c:pt>
                <c:pt idx="15">
                  <c:v>7900</c:v>
                </c:pt>
                <c:pt idx="16">
                  <c:v>7900</c:v>
                </c:pt>
                <c:pt idx="17">
                  <c:v>7900</c:v>
                </c:pt>
                <c:pt idx="18">
                  <c:v>8400</c:v>
                </c:pt>
                <c:pt idx="19">
                  <c:v>8400</c:v>
                </c:pt>
                <c:pt idx="20">
                  <c:v>8400</c:v>
                </c:pt>
                <c:pt idx="21">
                  <c:v>8400</c:v>
                </c:pt>
                <c:pt idx="22">
                  <c:v>8400</c:v>
                </c:pt>
                <c:pt idx="23">
                  <c:v>8400</c:v>
                </c:pt>
                <c:pt idx="24">
                  <c:v>8400</c:v>
                </c:pt>
                <c:pt idx="25">
                  <c:v>9000</c:v>
                </c:pt>
                <c:pt idx="26">
                  <c:v>9000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  <c:pt idx="30">
                  <c:v>9000</c:v>
                </c:pt>
                <c:pt idx="31">
                  <c:v>9000</c:v>
                </c:pt>
                <c:pt idx="32">
                  <c:v>9000</c:v>
                </c:pt>
                <c:pt idx="33">
                  <c:v>9500</c:v>
                </c:pt>
                <c:pt idx="34">
                  <c:v>9500</c:v>
                </c:pt>
                <c:pt idx="35">
                  <c:v>9500</c:v>
                </c:pt>
                <c:pt idx="36">
                  <c:v>9500</c:v>
                </c:pt>
                <c:pt idx="37">
                  <c:v>9500</c:v>
                </c:pt>
                <c:pt idx="38">
                  <c:v>9500</c:v>
                </c:pt>
                <c:pt idx="39">
                  <c:v>9500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10900</c:v>
                </c:pt>
                <c:pt idx="49">
                  <c:v>10900</c:v>
                </c:pt>
                <c:pt idx="50">
                  <c:v>10900</c:v>
                </c:pt>
                <c:pt idx="51">
                  <c:v>10900</c:v>
                </c:pt>
              </c:numCache>
            </c:numRef>
          </c:xVal>
          <c:yVal>
            <c:numRef>
              <c:f>compressor!$D$2:$D$53</c:f>
              <c:numCache>
                <c:formatCode>General</c:formatCode>
                <c:ptCount val="52"/>
                <c:pt idx="0">
                  <c:v>0.81</c:v>
                </c:pt>
                <c:pt idx="1">
                  <c:v>0.81</c:v>
                </c:pt>
                <c:pt idx="2">
                  <c:v>0.78</c:v>
                </c:pt>
                <c:pt idx="3">
                  <c:v>0.7</c:v>
                </c:pt>
                <c:pt idx="4">
                  <c:v>0.81</c:v>
                </c:pt>
                <c:pt idx="5">
                  <c:v>0.83</c:v>
                </c:pt>
                <c:pt idx="6">
                  <c:v>0.83</c:v>
                </c:pt>
                <c:pt idx="7">
                  <c:v>0.81</c:v>
                </c:pt>
                <c:pt idx="8">
                  <c:v>0.78</c:v>
                </c:pt>
                <c:pt idx="9">
                  <c:v>0.7</c:v>
                </c:pt>
                <c:pt idx="10">
                  <c:v>0.81</c:v>
                </c:pt>
                <c:pt idx="11">
                  <c:v>0.83</c:v>
                </c:pt>
                <c:pt idx="12">
                  <c:v>0.84</c:v>
                </c:pt>
                <c:pt idx="13">
                  <c:v>0.84</c:v>
                </c:pt>
                <c:pt idx="14">
                  <c:v>0.83</c:v>
                </c:pt>
                <c:pt idx="15">
                  <c:v>0.81</c:v>
                </c:pt>
                <c:pt idx="16">
                  <c:v>0.78</c:v>
                </c:pt>
                <c:pt idx="17">
                  <c:v>0.7</c:v>
                </c:pt>
                <c:pt idx="18">
                  <c:v>0.83</c:v>
                </c:pt>
                <c:pt idx="19">
                  <c:v>0.84</c:v>
                </c:pt>
                <c:pt idx="20">
                  <c:v>0.84</c:v>
                </c:pt>
                <c:pt idx="21">
                  <c:v>0.83</c:v>
                </c:pt>
                <c:pt idx="22">
                  <c:v>0.81</c:v>
                </c:pt>
                <c:pt idx="23">
                  <c:v>0.78</c:v>
                </c:pt>
                <c:pt idx="24">
                  <c:v>0.7</c:v>
                </c:pt>
                <c:pt idx="25">
                  <c:v>0.84</c:v>
                </c:pt>
                <c:pt idx="26">
                  <c:v>0.85</c:v>
                </c:pt>
                <c:pt idx="27">
                  <c:v>0.85</c:v>
                </c:pt>
                <c:pt idx="28">
                  <c:v>0.84</c:v>
                </c:pt>
                <c:pt idx="29">
                  <c:v>0.83</c:v>
                </c:pt>
                <c:pt idx="30">
                  <c:v>0.81</c:v>
                </c:pt>
                <c:pt idx="31">
                  <c:v>0.78</c:v>
                </c:pt>
                <c:pt idx="32">
                  <c:v>0.7</c:v>
                </c:pt>
                <c:pt idx="33">
                  <c:v>0.85</c:v>
                </c:pt>
                <c:pt idx="34">
                  <c:v>0.85</c:v>
                </c:pt>
                <c:pt idx="35">
                  <c:v>0.84</c:v>
                </c:pt>
                <c:pt idx="36">
                  <c:v>0.83</c:v>
                </c:pt>
                <c:pt idx="37">
                  <c:v>0.81</c:v>
                </c:pt>
                <c:pt idx="38">
                  <c:v>0.78</c:v>
                </c:pt>
                <c:pt idx="39">
                  <c:v>0.7</c:v>
                </c:pt>
                <c:pt idx="40">
                  <c:v>0.84</c:v>
                </c:pt>
                <c:pt idx="41">
                  <c:v>0.85</c:v>
                </c:pt>
                <c:pt idx="42">
                  <c:v>0.85</c:v>
                </c:pt>
                <c:pt idx="43">
                  <c:v>0.84</c:v>
                </c:pt>
                <c:pt idx="44">
                  <c:v>0.83</c:v>
                </c:pt>
                <c:pt idx="45">
                  <c:v>0.81</c:v>
                </c:pt>
                <c:pt idx="46">
                  <c:v>0.78</c:v>
                </c:pt>
                <c:pt idx="47">
                  <c:v>0.7</c:v>
                </c:pt>
                <c:pt idx="48">
                  <c:v>0.81</c:v>
                </c:pt>
                <c:pt idx="49">
                  <c:v>0.81</c:v>
                </c:pt>
                <c:pt idx="50">
                  <c:v>0.78</c:v>
                </c:pt>
                <c:pt idx="5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83-4DC2-974F-72CD0E443CD9}"/>
            </c:ext>
          </c:extLst>
        </c:ser>
        <c:ser>
          <c:idx val="1"/>
          <c:order val="1"/>
          <c:tx>
            <c:v>Prévisions pour Y</c:v>
          </c:tx>
          <c:spPr>
            <a:ln w="19050">
              <a:noFill/>
            </a:ln>
          </c:spPr>
          <c:xVal>
            <c:numRef>
              <c:f>compressor!$A$2:$A$53</c:f>
              <c:numCache>
                <c:formatCode>General</c:formatCode>
                <c:ptCount val="52"/>
                <c:pt idx="0">
                  <c:v>5600</c:v>
                </c:pt>
                <c:pt idx="1">
                  <c:v>5600</c:v>
                </c:pt>
                <c:pt idx="2">
                  <c:v>5600</c:v>
                </c:pt>
                <c:pt idx="3">
                  <c:v>5600</c:v>
                </c:pt>
                <c:pt idx="4">
                  <c:v>7000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7900</c:v>
                </c:pt>
                <c:pt idx="11">
                  <c:v>7900</c:v>
                </c:pt>
                <c:pt idx="12">
                  <c:v>7900</c:v>
                </c:pt>
                <c:pt idx="13">
                  <c:v>7900</c:v>
                </c:pt>
                <c:pt idx="14">
                  <c:v>7900</c:v>
                </c:pt>
                <c:pt idx="15">
                  <c:v>7900</c:v>
                </c:pt>
                <c:pt idx="16">
                  <c:v>7900</c:v>
                </c:pt>
                <c:pt idx="17">
                  <c:v>7900</c:v>
                </c:pt>
                <c:pt idx="18">
                  <c:v>8400</c:v>
                </c:pt>
                <c:pt idx="19">
                  <c:v>8400</c:v>
                </c:pt>
                <c:pt idx="20">
                  <c:v>8400</c:v>
                </c:pt>
                <c:pt idx="21">
                  <c:v>8400</c:v>
                </c:pt>
                <c:pt idx="22">
                  <c:v>8400</c:v>
                </c:pt>
                <c:pt idx="23">
                  <c:v>8400</c:v>
                </c:pt>
                <c:pt idx="24">
                  <c:v>8400</c:v>
                </c:pt>
                <c:pt idx="25">
                  <c:v>9000</c:v>
                </c:pt>
                <c:pt idx="26">
                  <c:v>9000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  <c:pt idx="30">
                  <c:v>9000</c:v>
                </c:pt>
                <c:pt idx="31">
                  <c:v>9000</c:v>
                </c:pt>
                <c:pt idx="32">
                  <c:v>9000</c:v>
                </c:pt>
                <c:pt idx="33">
                  <c:v>9500</c:v>
                </c:pt>
                <c:pt idx="34">
                  <c:v>9500</c:v>
                </c:pt>
                <c:pt idx="35">
                  <c:v>9500</c:v>
                </c:pt>
                <c:pt idx="36">
                  <c:v>9500</c:v>
                </c:pt>
                <c:pt idx="37">
                  <c:v>9500</c:v>
                </c:pt>
                <c:pt idx="38">
                  <c:v>9500</c:v>
                </c:pt>
                <c:pt idx="39">
                  <c:v>9500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10900</c:v>
                </c:pt>
                <c:pt idx="49">
                  <c:v>10900</c:v>
                </c:pt>
                <c:pt idx="50">
                  <c:v>10900</c:v>
                </c:pt>
                <c:pt idx="51">
                  <c:v>10900</c:v>
                </c:pt>
              </c:numCache>
            </c:numRef>
          </c:xVal>
          <c:yVal>
            <c:numRef>
              <c:f>'compressor efficiency'!$B$26:$B$129</c:f>
              <c:numCache>
                <c:formatCode>General</c:formatCode>
                <c:ptCount val="104"/>
                <c:pt idx="0">
                  <c:v>0.82705598338987818</c:v>
                </c:pt>
                <c:pt idx="1">
                  <c:v>0.82561339700484315</c:v>
                </c:pt>
                <c:pt idx="2">
                  <c:v>0.81984305146470282</c:v>
                </c:pt>
                <c:pt idx="3">
                  <c:v>0.81623658550211509</c:v>
                </c:pt>
                <c:pt idx="4">
                  <c:v>0.80504498755954323</c:v>
                </c:pt>
                <c:pt idx="5">
                  <c:v>0.80360240117450821</c:v>
                </c:pt>
                <c:pt idx="6">
                  <c:v>0.80215981478947307</c:v>
                </c:pt>
                <c:pt idx="7">
                  <c:v>0.79783205563436788</c:v>
                </c:pt>
                <c:pt idx="8">
                  <c:v>0.79134041690170998</c:v>
                </c:pt>
                <c:pt idx="9">
                  <c:v>0.78484877816905207</c:v>
                </c:pt>
                <c:pt idx="10">
                  <c:v>0.79888080772862924</c:v>
                </c:pt>
                <c:pt idx="11">
                  <c:v>0.79815951453611167</c:v>
                </c:pt>
                <c:pt idx="12">
                  <c:v>0.79671692815107664</c:v>
                </c:pt>
                <c:pt idx="13">
                  <c:v>0.79455304857352393</c:v>
                </c:pt>
                <c:pt idx="14">
                  <c:v>0.79166787580345388</c:v>
                </c:pt>
                <c:pt idx="15">
                  <c:v>0.78734011664834858</c:v>
                </c:pt>
                <c:pt idx="16">
                  <c:v>0.77868459833813808</c:v>
                </c:pt>
                <c:pt idx="17">
                  <c:v>0.77075037322044515</c:v>
                </c:pt>
                <c:pt idx="18">
                  <c:v>0.80034502834962928</c:v>
                </c:pt>
                <c:pt idx="19">
                  <c:v>0.79962373515711171</c:v>
                </c:pt>
                <c:pt idx="20">
                  <c:v>0.79457468280948895</c:v>
                </c:pt>
                <c:pt idx="21">
                  <c:v>0.79096821684690122</c:v>
                </c:pt>
                <c:pt idx="22">
                  <c:v>0.78664045769179602</c:v>
                </c:pt>
                <c:pt idx="23">
                  <c:v>0.77582105980403293</c:v>
                </c:pt>
                <c:pt idx="24">
                  <c:v>0.76428036872375227</c:v>
                </c:pt>
                <c:pt idx="25">
                  <c:v>0.81090187004354319</c:v>
                </c:pt>
                <c:pt idx="26">
                  <c:v>0.80801669727347303</c:v>
                </c:pt>
                <c:pt idx="27">
                  <c:v>0.80368893811836783</c:v>
                </c:pt>
                <c:pt idx="28">
                  <c:v>0.79863988577074507</c:v>
                </c:pt>
                <c:pt idx="29">
                  <c:v>0.79431212661563977</c:v>
                </c:pt>
                <c:pt idx="30">
                  <c:v>0.78854178107549944</c:v>
                </c:pt>
                <c:pt idx="31">
                  <c:v>0.77483721041766618</c:v>
                </c:pt>
                <c:pt idx="32">
                  <c:v>0.76041134656731546</c:v>
                </c:pt>
                <c:pt idx="33">
                  <c:v>0.81597255662713086</c:v>
                </c:pt>
                <c:pt idx="34">
                  <c:v>0.80948091789447307</c:v>
                </c:pt>
                <c:pt idx="35">
                  <c:v>0.8065957451244028</c:v>
                </c:pt>
                <c:pt idx="36">
                  <c:v>0.80154669277678003</c:v>
                </c:pt>
                <c:pt idx="37">
                  <c:v>0.79361246765908711</c:v>
                </c:pt>
                <c:pt idx="38">
                  <c:v>0.77630143103866611</c:v>
                </c:pt>
                <c:pt idx="39">
                  <c:v>0.75971168761076269</c:v>
                </c:pt>
                <c:pt idx="40">
                  <c:v>0.83979686621617466</c:v>
                </c:pt>
                <c:pt idx="41">
                  <c:v>0.8369116934461045</c:v>
                </c:pt>
                <c:pt idx="42">
                  <c:v>0.82969876152092903</c:v>
                </c:pt>
                <c:pt idx="43">
                  <c:v>0.8239284159807887</c:v>
                </c:pt>
                <c:pt idx="44">
                  <c:v>0.8196006568256835</c:v>
                </c:pt>
                <c:pt idx="45">
                  <c:v>0.80733867255288538</c:v>
                </c:pt>
                <c:pt idx="46">
                  <c:v>0.78642116996987665</c:v>
                </c:pt>
                <c:pt idx="47">
                  <c:v>0.76478237419435047</c:v>
                </c:pt>
                <c:pt idx="48">
                  <c:v>0.85959924131589216</c:v>
                </c:pt>
                <c:pt idx="49">
                  <c:v>0.85455018896826929</c:v>
                </c:pt>
                <c:pt idx="50">
                  <c:v>0.84589467065805879</c:v>
                </c:pt>
                <c:pt idx="51">
                  <c:v>0.81632164976483979</c:v>
                </c:pt>
                <c:pt idx="52">
                  <c:v>0.81623658550211509</c:v>
                </c:pt>
                <c:pt idx="53">
                  <c:v>0.81984305146470282</c:v>
                </c:pt>
                <c:pt idx="54">
                  <c:v>0.82561339700484315</c:v>
                </c:pt>
                <c:pt idx="55">
                  <c:v>0.82705598338987818</c:v>
                </c:pt>
                <c:pt idx="56">
                  <c:v>0.78484877816905207</c:v>
                </c:pt>
                <c:pt idx="57">
                  <c:v>0.79134041690170998</c:v>
                </c:pt>
                <c:pt idx="58">
                  <c:v>0.79783205563436788</c:v>
                </c:pt>
                <c:pt idx="59">
                  <c:v>0.80215981478947307</c:v>
                </c:pt>
                <c:pt idx="60">
                  <c:v>0.80360240117450821</c:v>
                </c:pt>
                <c:pt idx="61">
                  <c:v>0.80504498755954323</c:v>
                </c:pt>
                <c:pt idx="62">
                  <c:v>0.77075037322044515</c:v>
                </c:pt>
                <c:pt idx="63">
                  <c:v>0.77868459833813808</c:v>
                </c:pt>
                <c:pt idx="64">
                  <c:v>0.78734011664834858</c:v>
                </c:pt>
                <c:pt idx="65">
                  <c:v>0.79166787580345388</c:v>
                </c:pt>
                <c:pt idx="66">
                  <c:v>0.79455304857352393</c:v>
                </c:pt>
                <c:pt idx="67">
                  <c:v>0.79671692815107664</c:v>
                </c:pt>
                <c:pt idx="68">
                  <c:v>0.79815951453611167</c:v>
                </c:pt>
                <c:pt idx="69">
                  <c:v>0.79888080772862924</c:v>
                </c:pt>
                <c:pt idx="70">
                  <c:v>0.76428036872375227</c:v>
                </c:pt>
                <c:pt idx="71">
                  <c:v>0.77582105980403293</c:v>
                </c:pt>
                <c:pt idx="72">
                  <c:v>0.78664045769179602</c:v>
                </c:pt>
                <c:pt idx="73">
                  <c:v>0.79096821684690122</c:v>
                </c:pt>
                <c:pt idx="74">
                  <c:v>0.79457468280948895</c:v>
                </c:pt>
                <c:pt idx="75">
                  <c:v>0.79962373515711171</c:v>
                </c:pt>
                <c:pt idx="76">
                  <c:v>0.80034502834962928</c:v>
                </c:pt>
                <c:pt idx="77">
                  <c:v>0.76041134656731546</c:v>
                </c:pt>
                <c:pt idx="78">
                  <c:v>0.77483721041766618</c:v>
                </c:pt>
                <c:pt idx="79">
                  <c:v>0.78854178107549944</c:v>
                </c:pt>
                <c:pt idx="80">
                  <c:v>0.79431212661563977</c:v>
                </c:pt>
                <c:pt idx="81">
                  <c:v>0.79863988577074507</c:v>
                </c:pt>
                <c:pt idx="82">
                  <c:v>0.80368893811836783</c:v>
                </c:pt>
                <c:pt idx="83">
                  <c:v>0.80801669727347303</c:v>
                </c:pt>
                <c:pt idx="84">
                  <c:v>0.81090187004354319</c:v>
                </c:pt>
                <c:pt idx="85">
                  <c:v>0.75971168761076269</c:v>
                </c:pt>
                <c:pt idx="86">
                  <c:v>0.77630143103866611</c:v>
                </c:pt>
                <c:pt idx="87">
                  <c:v>0.79361246765908711</c:v>
                </c:pt>
                <c:pt idx="88">
                  <c:v>0.80154669277678003</c:v>
                </c:pt>
                <c:pt idx="89">
                  <c:v>0.8065957451244028</c:v>
                </c:pt>
                <c:pt idx="90">
                  <c:v>0.80948091789447307</c:v>
                </c:pt>
                <c:pt idx="91">
                  <c:v>0.81597255662713086</c:v>
                </c:pt>
                <c:pt idx="92">
                  <c:v>0.76478237419435047</c:v>
                </c:pt>
                <c:pt idx="93">
                  <c:v>0.78642116996987665</c:v>
                </c:pt>
                <c:pt idx="94">
                  <c:v>0.80733867255288538</c:v>
                </c:pt>
                <c:pt idx="95">
                  <c:v>0.8196006568256835</c:v>
                </c:pt>
                <c:pt idx="96">
                  <c:v>0.8239284159807887</c:v>
                </c:pt>
                <c:pt idx="97">
                  <c:v>0.82969876152092903</c:v>
                </c:pt>
                <c:pt idx="98">
                  <c:v>0.8369116934461045</c:v>
                </c:pt>
                <c:pt idx="99">
                  <c:v>0.83979686621617466</c:v>
                </c:pt>
                <c:pt idx="100">
                  <c:v>0.81632164976483979</c:v>
                </c:pt>
                <c:pt idx="101">
                  <c:v>0.84589467065805879</c:v>
                </c:pt>
                <c:pt idx="102">
                  <c:v>0.85455018896826929</c:v>
                </c:pt>
                <c:pt idx="103">
                  <c:v>0.85959924131589216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83-4DC2-974F-72CD0E443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400831"/>
        <c:axId val="2068401663"/>
      </c:scatterChart>
      <c:valAx>
        <c:axId val="2068400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401663"/>
        <c:crosses val="autoZero"/>
        <c:crossBetween val="midCat"/>
      </c:valAx>
      <c:valAx>
        <c:axId val="2068401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40083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Variable X 2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turbine!$G$2:$G$140</c:f>
              <c:numCache>
                <c:formatCode>General</c:formatCode>
                <c:ptCount val="139"/>
                <c:pt idx="0">
                  <c:v>1.4419999999999999</c:v>
                </c:pt>
                <c:pt idx="1">
                  <c:v>1.5920000000000001</c:v>
                </c:pt>
                <c:pt idx="2">
                  <c:v>1.75</c:v>
                </c:pt>
                <c:pt idx="3">
                  <c:v>1.8740000000000001</c:v>
                </c:pt>
                <c:pt idx="4">
                  <c:v>1.944</c:v>
                </c:pt>
                <c:pt idx="5">
                  <c:v>2.0649999999999999</c:v>
                </c:pt>
                <c:pt idx="6">
                  <c:v>2.2389999999999999</c:v>
                </c:pt>
                <c:pt idx="7">
                  <c:v>2.4169999999999998</c:v>
                </c:pt>
                <c:pt idx="8">
                  <c:v>2.9020000000000001</c:v>
                </c:pt>
                <c:pt idx="9">
                  <c:v>3.4009999999999998</c:v>
                </c:pt>
                <c:pt idx="10">
                  <c:v>3.88</c:v>
                </c:pt>
                <c:pt idx="11">
                  <c:v>4.3659999999999997</c:v>
                </c:pt>
                <c:pt idx="12">
                  <c:v>4.8479999999999999</c:v>
                </c:pt>
                <c:pt idx="13">
                  <c:v>1.4510000000000001</c:v>
                </c:pt>
                <c:pt idx="14">
                  <c:v>1.552</c:v>
                </c:pt>
                <c:pt idx="15">
                  <c:v>1.659</c:v>
                </c:pt>
                <c:pt idx="16">
                  <c:v>1.7729999999999999</c:v>
                </c:pt>
                <c:pt idx="17">
                  <c:v>1.9410000000000001</c:v>
                </c:pt>
                <c:pt idx="18">
                  <c:v>2.0379999999999998</c:v>
                </c:pt>
                <c:pt idx="19">
                  <c:v>2.1589999999999998</c:v>
                </c:pt>
                <c:pt idx="20">
                  <c:v>2.323</c:v>
                </c:pt>
                <c:pt idx="21">
                  <c:v>2.782</c:v>
                </c:pt>
                <c:pt idx="22">
                  <c:v>3.093</c:v>
                </c:pt>
                <c:pt idx="23">
                  <c:v>3.3980000000000001</c:v>
                </c:pt>
                <c:pt idx="24">
                  <c:v>3.85</c:v>
                </c:pt>
                <c:pt idx="25">
                  <c:v>4.359</c:v>
                </c:pt>
                <c:pt idx="26">
                  <c:v>4.8419999999999996</c:v>
                </c:pt>
                <c:pt idx="27">
                  <c:v>1.4510000000000001</c:v>
                </c:pt>
                <c:pt idx="28">
                  <c:v>1.552</c:v>
                </c:pt>
                <c:pt idx="29">
                  <c:v>1.673</c:v>
                </c:pt>
                <c:pt idx="30">
                  <c:v>1.8029999999999999</c:v>
                </c:pt>
                <c:pt idx="31">
                  <c:v>1.9410000000000001</c:v>
                </c:pt>
                <c:pt idx="32">
                  <c:v>2.048</c:v>
                </c:pt>
                <c:pt idx="33">
                  <c:v>2.1419999999999999</c:v>
                </c:pt>
                <c:pt idx="34">
                  <c:v>2.2890000000000001</c:v>
                </c:pt>
                <c:pt idx="35">
                  <c:v>2.4169999999999998</c:v>
                </c:pt>
                <c:pt idx="36">
                  <c:v>3.113</c:v>
                </c:pt>
                <c:pt idx="37">
                  <c:v>3.395</c:v>
                </c:pt>
                <c:pt idx="38">
                  <c:v>3.5819999999999999</c:v>
                </c:pt>
                <c:pt idx="39">
                  <c:v>3.87</c:v>
                </c:pt>
                <c:pt idx="40">
                  <c:v>4.3659999999999997</c:v>
                </c:pt>
                <c:pt idx="41">
                  <c:v>4.8419999999999996</c:v>
                </c:pt>
                <c:pt idx="42">
                  <c:v>1.4510000000000001</c:v>
                </c:pt>
                <c:pt idx="43">
                  <c:v>1.5449999999999999</c:v>
                </c:pt>
                <c:pt idx="44">
                  <c:v>1.766</c:v>
                </c:pt>
                <c:pt idx="45">
                  <c:v>1.8540000000000001</c:v>
                </c:pt>
                <c:pt idx="46">
                  <c:v>1.9410000000000001</c:v>
                </c:pt>
                <c:pt idx="47">
                  <c:v>2.0110000000000001</c:v>
                </c:pt>
                <c:pt idx="48">
                  <c:v>2.0920000000000001</c:v>
                </c:pt>
                <c:pt idx="49">
                  <c:v>2.1949999999999998</c:v>
                </c:pt>
                <c:pt idx="50">
                  <c:v>2.323</c:v>
                </c:pt>
                <c:pt idx="51">
                  <c:v>2.42</c:v>
                </c:pt>
                <c:pt idx="52">
                  <c:v>2.9020000000000001</c:v>
                </c:pt>
                <c:pt idx="53">
                  <c:v>3.2269999999999999</c:v>
                </c:pt>
                <c:pt idx="54">
                  <c:v>3.3980000000000001</c:v>
                </c:pt>
                <c:pt idx="55">
                  <c:v>3.653</c:v>
                </c:pt>
                <c:pt idx="56">
                  <c:v>3.871</c:v>
                </c:pt>
                <c:pt idx="57">
                  <c:v>4.3559999999999999</c:v>
                </c:pt>
                <c:pt idx="58">
                  <c:v>4.8449999999999998</c:v>
                </c:pt>
                <c:pt idx="59">
                  <c:v>1.4510000000000001</c:v>
                </c:pt>
                <c:pt idx="60">
                  <c:v>1.8129999999999999</c:v>
                </c:pt>
                <c:pt idx="61">
                  <c:v>1.907</c:v>
                </c:pt>
                <c:pt idx="62">
                  <c:v>2.0409999999999999</c:v>
                </c:pt>
                <c:pt idx="63">
                  <c:v>2.1379999999999999</c:v>
                </c:pt>
                <c:pt idx="64">
                  <c:v>2.2759999999999998</c:v>
                </c:pt>
                <c:pt idx="65">
                  <c:v>2.427</c:v>
                </c:pt>
                <c:pt idx="66">
                  <c:v>2.9060000000000001</c:v>
                </c:pt>
                <c:pt idx="67">
                  <c:v>3.395</c:v>
                </c:pt>
                <c:pt idx="68">
                  <c:v>3.8740000000000001</c:v>
                </c:pt>
                <c:pt idx="69">
                  <c:v>4.3659999999999997</c:v>
                </c:pt>
                <c:pt idx="70">
                  <c:v>4.8419999999999996</c:v>
                </c:pt>
                <c:pt idx="71">
                  <c:v>1.4510000000000001</c:v>
                </c:pt>
                <c:pt idx="72">
                  <c:v>1.7929999999999999</c:v>
                </c:pt>
                <c:pt idx="73">
                  <c:v>1.857</c:v>
                </c:pt>
                <c:pt idx="74">
                  <c:v>1.944</c:v>
                </c:pt>
                <c:pt idx="75">
                  <c:v>2.0209999999999999</c:v>
                </c:pt>
                <c:pt idx="76">
                  <c:v>2.1280000000000001</c:v>
                </c:pt>
                <c:pt idx="77">
                  <c:v>2.2690000000000001</c:v>
                </c:pt>
                <c:pt idx="78">
                  <c:v>2.4169999999999998</c:v>
                </c:pt>
                <c:pt idx="79">
                  <c:v>2.6040000000000001</c:v>
                </c:pt>
                <c:pt idx="80">
                  <c:v>2.9060000000000001</c:v>
                </c:pt>
                <c:pt idx="81">
                  <c:v>3.3879999999999999</c:v>
                </c:pt>
                <c:pt idx="82">
                  <c:v>3.8809999999999998</c:v>
                </c:pt>
                <c:pt idx="83">
                  <c:v>4.3529999999999998</c:v>
                </c:pt>
                <c:pt idx="84">
                  <c:v>4.835</c:v>
                </c:pt>
                <c:pt idx="85">
                  <c:v>1.45</c:v>
                </c:pt>
                <c:pt idx="86">
                  <c:v>1.863</c:v>
                </c:pt>
                <c:pt idx="87">
                  <c:v>1.917</c:v>
                </c:pt>
                <c:pt idx="88">
                  <c:v>1.9710000000000001</c:v>
                </c:pt>
                <c:pt idx="89">
                  <c:v>2.0310000000000001</c:v>
                </c:pt>
                <c:pt idx="90">
                  <c:v>2.085</c:v>
                </c:pt>
                <c:pt idx="91">
                  <c:v>2.1419999999999999</c:v>
                </c:pt>
                <c:pt idx="92">
                  <c:v>2.2120000000000002</c:v>
                </c:pt>
                <c:pt idx="93">
                  <c:v>2.306</c:v>
                </c:pt>
                <c:pt idx="94">
                  <c:v>2.4129999999999998</c:v>
                </c:pt>
                <c:pt idx="95">
                  <c:v>2.524</c:v>
                </c:pt>
                <c:pt idx="96">
                  <c:v>2.6040000000000001</c:v>
                </c:pt>
                <c:pt idx="97">
                  <c:v>2.718</c:v>
                </c:pt>
                <c:pt idx="98">
                  <c:v>2.8860000000000001</c:v>
                </c:pt>
                <c:pt idx="99">
                  <c:v>3.15</c:v>
                </c:pt>
                <c:pt idx="100">
                  <c:v>3.3919999999999999</c:v>
                </c:pt>
                <c:pt idx="101">
                  <c:v>3.867</c:v>
                </c:pt>
                <c:pt idx="102">
                  <c:v>4.3360000000000003</c:v>
                </c:pt>
                <c:pt idx="103">
                  <c:v>4.835</c:v>
                </c:pt>
                <c:pt idx="104">
                  <c:v>1.4530000000000001</c:v>
                </c:pt>
                <c:pt idx="105">
                  <c:v>1.746</c:v>
                </c:pt>
                <c:pt idx="106">
                  <c:v>1.8560000000000001</c:v>
                </c:pt>
                <c:pt idx="107">
                  <c:v>1.9370000000000001</c:v>
                </c:pt>
                <c:pt idx="108">
                  <c:v>2.0009999999999999</c:v>
                </c:pt>
                <c:pt idx="109">
                  <c:v>2.0880000000000001</c:v>
                </c:pt>
                <c:pt idx="110">
                  <c:v>2.1520000000000001</c:v>
                </c:pt>
                <c:pt idx="111">
                  <c:v>2.286</c:v>
                </c:pt>
                <c:pt idx="112">
                  <c:v>2.42</c:v>
                </c:pt>
                <c:pt idx="113">
                  <c:v>2.9060000000000001</c:v>
                </c:pt>
                <c:pt idx="114">
                  <c:v>3.395</c:v>
                </c:pt>
                <c:pt idx="115">
                  <c:v>3.867</c:v>
                </c:pt>
                <c:pt idx="116">
                  <c:v>4.343</c:v>
                </c:pt>
                <c:pt idx="117">
                  <c:v>4.8250000000000002</c:v>
                </c:pt>
                <c:pt idx="118">
                  <c:v>1.4490000000000001</c:v>
                </c:pt>
                <c:pt idx="119">
                  <c:v>1.6679999999999999</c:v>
                </c:pt>
                <c:pt idx="120">
                  <c:v>1.7989999999999999</c:v>
                </c:pt>
                <c:pt idx="121">
                  <c:v>1.8560000000000001</c:v>
                </c:pt>
                <c:pt idx="122">
                  <c:v>1.8959999999999999</c:v>
                </c:pt>
                <c:pt idx="123">
                  <c:v>1.9430000000000001</c:v>
                </c:pt>
                <c:pt idx="124">
                  <c:v>1.99</c:v>
                </c:pt>
                <c:pt idx="125">
                  <c:v>2.0470000000000002</c:v>
                </c:pt>
                <c:pt idx="126">
                  <c:v>2.1549999999999998</c:v>
                </c:pt>
                <c:pt idx="127">
                  <c:v>2.2690000000000001</c:v>
                </c:pt>
                <c:pt idx="128">
                  <c:v>2.403</c:v>
                </c:pt>
                <c:pt idx="129">
                  <c:v>2.524</c:v>
                </c:pt>
                <c:pt idx="130">
                  <c:v>2.6640000000000001</c:v>
                </c:pt>
                <c:pt idx="131">
                  <c:v>2.859</c:v>
                </c:pt>
                <c:pt idx="132">
                  <c:v>3.0430000000000001</c:v>
                </c:pt>
                <c:pt idx="133">
                  <c:v>3.3809999999999998</c:v>
                </c:pt>
                <c:pt idx="134">
                  <c:v>3.633</c:v>
                </c:pt>
                <c:pt idx="135">
                  <c:v>3.8540000000000001</c:v>
                </c:pt>
                <c:pt idx="136">
                  <c:v>4.0380000000000003</c:v>
                </c:pt>
                <c:pt idx="137">
                  <c:v>4.33</c:v>
                </c:pt>
                <c:pt idx="138">
                  <c:v>4.8490000000000002</c:v>
                </c:pt>
              </c:numCache>
            </c:numRef>
          </c:xVal>
          <c:yVal>
            <c:numRef>
              <c:f>turbine!$H$2:$H$140</c:f>
              <c:numCache>
                <c:formatCode>General</c:formatCode>
                <c:ptCount val="139"/>
                <c:pt idx="0">
                  <c:v>2.3811769545882853</c:v>
                </c:pt>
                <c:pt idx="1">
                  <c:v>2.5065492732146892</c:v>
                </c:pt>
                <c:pt idx="2">
                  <c:v>2.6067127734374993</c:v>
                </c:pt>
                <c:pt idx="3">
                  <c:v>2.6661438124766437</c:v>
                </c:pt>
                <c:pt idx="4">
                  <c:v>2.6933390622389437</c:v>
                </c:pt>
                <c:pt idx="5">
                  <c:v>2.7310695079057687</c:v>
                </c:pt>
                <c:pt idx="6">
                  <c:v>2.7683273752769684</c:v>
                </c:pt>
                <c:pt idx="7">
                  <c:v>2.7907952819675304</c:v>
                </c:pt>
                <c:pt idx="8">
                  <c:v>2.808376081106104</c:v>
                </c:pt>
                <c:pt idx="9">
                  <c:v>2.8096499999999995</c:v>
                </c:pt>
                <c:pt idx="10">
                  <c:v>2.8096499999999995</c:v>
                </c:pt>
                <c:pt idx="11">
                  <c:v>2.8096499999999995</c:v>
                </c:pt>
                <c:pt idx="12">
                  <c:v>2.8096499999999995</c:v>
                </c:pt>
                <c:pt idx="13">
                  <c:v>2.3896310017142568</c:v>
                </c:pt>
                <c:pt idx="14">
                  <c:v>2.4762267576792274</c:v>
                </c:pt>
                <c:pt idx="15">
                  <c:v>2.5526814767570047</c:v>
                </c:pt>
                <c:pt idx="16">
                  <c:v>2.618911446327544</c:v>
                </c:pt>
                <c:pt idx="17">
                  <c:v>2.6922593275557372</c:v>
                </c:pt>
                <c:pt idx="18">
                  <c:v>2.7235859486311198</c:v>
                </c:pt>
                <c:pt idx="19">
                  <c:v>2.753393651916948</c:v>
                </c:pt>
                <c:pt idx="20">
                  <c:v>2.7805801925028741</c:v>
                </c:pt>
                <c:pt idx="21">
                  <c:v>2.8073712910831374</c:v>
                </c:pt>
                <c:pt idx="22">
                  <c:v>2.8096499999999995</c:v>
                </c:pt>
                <c:pt idx="23">
                  <c:v>2.8096499999999995</c:v>
                </c:pt>
                <c:pt idx="24">
                  <c:v>2.8096499999999995</c:v>
                </c:pt>
                <c:pt idx="25">
                  <c:v>2.8096499999999995</c:v>
                </c:pt>
                <c:pt idx="26">
                  <c:v>2.8096499999999995</c:v>
                </c:pt>
                <c:pt idx="27">
                  <c:v>2.3896310017142568</c:v>
                </c:pt>
                <c:pt idx="28">
                  <c:v>2.4762267576792274</c:v>
                </c:pt>
                <c:pt idx="29">
                  <c:v>2.56161914637942</c:v>
                </c:pt>
                <c:pt idx="30">
                  <c:v>2.6339927458853993</c:v>
                </c:pt>
                <c:pt idx="31">
                  <c:v>2.6922593275557372</c:v>
                </c:pt>
                <c:pt idx="32">
                  <c:v>2.7264168843592915</c:v>
                </c:pt>
                <c:pt idx="33">
                  <c:v>2.7497607718510371</c:v>
                </c:pt>
                <c:pt idx="34">
                  <c:v>2.7760085011140543</c:v>
                </c:pt>
                <c:pt idx="35">
                  <c:v>2.7907952819675304</c:v>
                </c:pt>
                <c:pt idx="36">
                  <c:v>2.8096499999999995</c:v>
                </c:pt>
                <c:pt idx="37">
                  <c:v>2.8096499999999995</c:v>
                </c:pt>
                <c:pt idx="38">
                  <c:v>2.8096499999999995</c:v>
                </c:pt>
                <c:pt idx="39">
                  <c:v>2.8096499999999995</c:v>
                </c:pt>
                <c:pt idx="40">
                  <c:v>2.8096499999999995</c:v>
                </c:pt>
                <c:pt idx="41">
                  <c:v>2.8096499999999995</c:v>
                </c:pt>
                <c:pt idx="42">
                  <c:v>2.3896310017142568</c:v>
                </c:pt>
                <c:pt idx="43">
                  <c:v>2.4706968282607686</c:v>
                </c:pt>
                <c:pt idx="44">
                  <c:v>2.6152582315922723</c:v>
                </c:pt>
                <c:pt idx="45">
                  <c:v>2.6575724407915287</c:v>
                </c:pt>
                <c:pt idx="46">
                  <c:v>2.6922593275557372</c:v>
                </c:pt>
                <c:pt idx="47">
                  <c:v>2.7155839489998277</c:v>
                </c:pt>
                <c:pt idx="48">
                  <c:v>2.7380570005583693</c:v>
                </c:pt>
                <c:pt idx="49">
                  <c:v>2.7605409439647679</c:v>
                </c:pt>
                <c:pt idx="50">
                  <c:v>2.7805801925028741</c:v>
                </c:pt>
                <c:pt idx="51">
                  <c:v>2.7910681045328012</c:v>
                </c:pt>
                <c:pt idx="52">
                  <c:v>2.808376081106104</c:v>
                </c:pt>
                <c:pt idx="53">
                  <c:v>2.8096499999999995</c:v>
                </c:pt>
                <c:pt idx="54">
                  <c:v>2.8096499999999995</c:v>
                </c:pt>
                <c:pt idx="55">
                  <c:v>2.8096499999999995</c:v>
                </c:pt>
                <c:pt idx="56">
                  <c:v>2.8096499999999995</c:v>
                </c:pt>
                <c:pt idx="57">
                  <c:v>2.8096499999999995</c:v>
                </c:pt>
                <c:pt idx="58">
                  <c:v>2.8096499999999995</c:v>
                </c:pt>
                <c:pt idx="59">
                  <c:v>2.3896310017142568</c:v>
                </c:pt>
                <c:pt idx="60">
                  <c:v>2.6388168218112265</c:v>
                </c:pt>
                <c:pt idx="61">
                  <c:v>2.6794941946217681</c:v>
                </c:pt>
                <c:pt idx="62">
                  <c:v>2.7244426438581515</c:v>
                </c:pt>
                <c:pt idx="63">
                  <c:v>2.7488811146179035</c:v>
                </c:pt>
                <c:pt idx="64">
                  <c:v>2.7741246286250316</c:v>
                </c:pt>
                <c:pt idx="65">
                  <c:v>2.7916928969332342</c:v>
                </c:pt>
                <c:pt idx="66">
                  <c:v>2.8083921198707196</c:v>
                </c:pt>
                <c:pt idx="67">
                  <c:v>2.8096499999999995</c:v>
                </c:pt>
                <c:pt idx="68">
                  <c:v>2.8096499999999995</c:v>
                </c:pt>
                <c:pt idx="69">
                  <c:v>2.8096499999999995</c:v>
                </c:pt>
                <c:pt idx="70">
                  <c:v>2.8096499999999995</c:v>
                </c:pt>
                <c:pt idx="71">
                  <c:v>2.3896310017142568</c:v>
                </c:pt>
                <c:pt idx="72">
                  <c:v>2.6290680696852178</c:v>
                </c:pt>
                <c:pt idx="73">
                  <c:v>2.6588818035003201</c:v>
                </c:pt>
                <c:pt idx="74">
                  <c:v>2.6933390622389437</c:v>
                </c:pt>
                <c:pt idx="75">
                  <c:v>2.7186095387599378</c:v>
                </c:pt>
                <c:pt idx="76">
                  <c:v>2.746639771642799</c:v>
                </c:pt>
                <c:pt idx="77">
                  <c:v>2.7730779407186708</c:v>
                </c:pt>
                <c:pt idx="78">
                  <c:v>2.7907952819675304</c:v>
                </c:pt>
                <c:pt idx="79">
                  <c:v>2.8027776830125903</c:v>
                </c:pt>
                <c:pt idx="80">
                  <c:v>2.8083921198707196</c:v>
                </c:pt>
                <c:pt idx="81">
                  <c:v>2.8096499999999995</c:v>
                </c:pt>
                <c:pt idx="82">
                  <c:v>2.8096499999999995</c:v>
                </c:pt>
                <c:pt idx="83">
                  <c:v>2.8096499999999995</c:v>
                </c:pt>
                <c:pt idx="84">
                  <c:v>2.8096499999999995</c:v>
                </c:pt>
                <c:pt idx="85">
                  <c:v>2.3886978489375004</c:v>
                </c:pt>
                <c:pt idx="86">
                  <c:v>2.6614753509266178</c:v>
                </c:pt>
                <c:pt idx="87">
                  <c:v>2.6833507521223496</c:v>
                </c:pt>
                <c:pt idx="88">
                  <c:v>2.702727300050543</c:v>
                </c:pt>
                <c:pt idx="89">
                  <c:v>2.7215620504806055</c:v>
                </c:pt>
                <c:pt idx="90">
                  <c:v>2.7362918333812707</c:v>
                </c:pt>
                <c:pt idx="91">
                  <c:v>2.7497607718510371</c:v>
                </c:pt>
                <c:pt idx="92">
                  <c:v>2.7636690433053004</c:v>
                </c:pt>
                <c:pt idx="93">
                  <c:v>2.7783572932814047</c:v>
                </c:pt>
                <c:pt idx="94">
                  <c:v>2.7904267485125307</c:v>
                </c:pt>
                <c:pt idx="95">
                  <c:v>2.7987914504743743</c:v>
                </c:pt>
                <c:pt idx="96">
                  <c:v>2.8027776830125903</c:v>
                </c:pt>
                <c:pt idx="97">
                  <c:v>2.80625959460186</c:v>
                </c:pt>
                <c:pt idx="98">
                  <c:v>2.8083028815876436</c:v>
                </c:pt>
                <c:pt idx="99">
                  <c:v>2.8096499999999995</c:v>
                </c:pt>
                <c:pt idx="100">
                  <c:v>2.8096499999999995</c:v>
                </c:pt>
                <c:pt idx="101">
                  <c:v>2.8096499999999995</c:v>
                </c:pt>
                <c:pt idx="102">
                  <c:v>2.8096499999999995</c:v>
                </c:pt>
                <c:pt idx="103">
                  <c:v>2.8096499999999995</c:v>
                </c:pt>
                <c:pt idx="104">
                  <c:v>2.3914926864027954</c:v>
                </c:pt>
                <c:pt idx="105">
                  <c:v>2.604533458343242</c:v>
                </c:pt>
                <c:pt idx="106">
                  <c:v>2.6584462848427211</c:v>
                </c:pt>
                <c:pt idx="107">
                  <c:v>2.6908081004033249</c:v>
                </c:pt>
                <c:pt idx="108">
                  <c:v>2.7124841124871546</c:v>
                </c:pt>
                <c:pt idx="109">
                  <c:v>2.7370522601682126</c:v>
                </c:pt>
                <c:pt idx="110">
                  <c:v>2.751918306908284</c:v>
                </c:pt>
                <c:pt idx="111">
                  <c:v>2.7755806025650487</c:v>
                </c:pt>
                <c:pt idx="112">
                  <c:v>2.7910681045328012</c:v>
                </c:pt>
                <c:pt idx="113">
                  <c:v>2.8083921198707196</c:v>
                </c:pt>
                <c:pt idx="114">
                  <c:v>2.8096499999999995</c:v>
                </c:pt>
                <c:pt idx="115">
                  <c:v>2.8096499999999995</c:v>
                </c:pt>
                <c:pt idx="116">
                  <c:v>2.8096499999999995</c:v>
                </c:pt>
                <c:pt idx="117">
                  <c:v>2.8096499999999995</c:v>
                </c:pt>
                <c:pt idx="118">
                  <c:v>2.3877631536345691</c:v>
                </c:pt>
                <c:pt idx="119">
                  <c:v>2.5584541191993684</c:v>
                </c:pt>
                <c:pt idx="120">
                  <c:v>2.6320350236919161</c:v>
                </c:pt>
                <c:pt idx="121">
                  <c:v>2.6584462848427211</c:v>
                </c:pt>
                <c:pt idx="122">
                  <c:v>2.6751515215492305</c:v>
                </c:pt>
                <c:pt idx="123">
                  <c:v>2.692979975413373</c:v>
                </c:pt>
                <c:pt idx="124">
                  <c:v>2.7089871314342999</c:v>
                </c:pt>
                <c:pt idx="125">
                  <c:v>2.7261369581377553</c:v>
                </c:pt>
                <c:pt idx="126">
                  <c:v>2.7525540927337682</c:v>
                </c:pt>
                <c:pt idx="127">
                  <c:v>2.7730779407186708</c:v>
                </c:pt>
                <c:pt idx="128">
                  <c:v>2.7894812431952629</c:v>
                </c:pt>
                <c:pt idx="129">
                  <c:v>2.7987914504743743</c:v>
                </c:pt>
                <c:pt idx="130">
                  <c:v>2.8048856738919619</c:v>
                </c:pt>
                <c:pt idx="131">
                  <c:v>2.8081430668440648</c:v>
                </c:pt>
                <c:pt idx="132">
                  <c:v>2.8096499999999995</c:v>
                </c:pt>
                <c:pt idx="133">
                  <c:v>2.8096499999999995</c:v>
                </c:pt>
                <c:pt idx="134">
                  <c:v>2.8096499999999995</c:v>
                </c:pt>
                <c:pt idx="135">
                  <c:v>2.8096499999999995</c:v>
                </c:pt>
                <c:pt idx="136">
                  <c:v>2.8096499999999995</c:v>
                </c:pt>
                <c:pt idx="137">
                  <c:v>2.8096499999999995</c:v>
                </c:pt>
                <c:pt idx="138">
                  <c:v>2.8096499999999995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FC-467C-AD84-DA338F8BC0A1}"/>
            </c:ext>
          </c:extLst>
        </c:ser>
        <c:ser>
          <c:idx val="1"/>
          <c:order val="1"/>
          <c:tx>
            <c:v>Prévisions pour Y</c:v>
          </c:tx>
          <c:spPr>
            <a:ln w="19050">
              <a:noFill/>
            </a:ln>
          </c:spPr>
          <c:xVal>
            <c:numRef>
              <c:f>turbine!$G$2:$G$140</c:f>
              <c:numCache>
                <c:formatCode>General</c:formatCode>
                <c:ptCount val="139"/>
                <c:pt idx="0">
                  <c:v>1.4419999999999999</c:v>
                </c:pt>
                <c:pt idx="1">
                  <c:v>1.5920000000000001</c:v>
                </c:pt>
                <c:pt idx="2">
                  <c:v>1.75</c:v>
                </c:pt>
                <c:pt idx="3">
                  <c:v>1.8740000000000001</c:v>
                </c:pt>
                <c:pt idx="4">
                  <c:v>1.944</c:v>
                </c:pt>
                <c:pt idx="5">
                  <c:v>2.0649999999999999</c:v>
                </c:pt>
                <c:pt idx="6">
                  <c:v>2.2389999999999999</c:v>
                </c:pt>
                <c:pt idx="7">
                  <c:v>2.4169999999999998</c:v>
                </c:pt>
                <c:pt idx="8">
                  <c:v>2.9020000000000001</c:v>
                </c:pt>
                <c:pt idx="9">
                  <c:v>3.4009999999999998</c:v>
                </c:pt>
                <c:pt idx="10">
                  <c:v>3.88</c:v>
                </c:pt>
                <c:pt idx="11">
                  <c:v>4.3659999999999997</c:v>
                </c:pt>
                <c:pt idx="12">
                  <c:v>4.8479999999999999</c:v>
                </c:pt>
                <c:pt idx="13">
                  <c:v>1.4510000000000001</c:v>
                </c:pt>
                <c:pt idx="14">
                  <c:v>1.552</c:v>
                </c:pt>
                <c:pt idx="15">
                  <c:v>1.659</c:v>
                </c:pt>
                <c:pt idx="16">
                  <c:v>1.7729999999999999</c:v>
                </c:pt>
                <c:pt idx="17">
                  <c:v>1.9410000000000001</c:v>
                </c:pt>
                <c:pt idx="18">
                  <c:v>2.0379999999999998</c:v>
                </c:pt>
                <c:pt idx="19">
                  <c:v>2.1589999999999998</c:v>
                </c:pt>
                <c:pt idx="20">
                  <c:v>2.323</c:v>
                </c:pt>
                <c:pt idx="21">
                  <c:v>2.782</c:v>
                </c:pt>
                <c:pt idx="22">
                  <c:v>3.093</c:v>
                </c:pt>
                <c:pt idx="23">
                  <c:v>3.3980000000000001</c:v>
                </c:pt>
                <c:pt idx="24">
                  <c:v>3.85</c:v>
                </c:pt>
                <c:pt idx="25">
                  <c:v>4.359</c:v>
                </c:pt>
                <c:pt idx="26">
                  <c:v>4.8419999999999996</c:v>
                </c:pt>
                <c:pt idx="27">
                  <c:v>1.4510000000000001</c:v>
                </c:pt>
                <c:pt idx="28">
                  <c:v>1.552</c:v>
                </c:pt>
                <c:pt idx="29">
                  <c:v>1.673</c:v>
                </c:pt>
                <c:pt idx="30">
                  <c:v>1.8029999999999999</c:v>
                </c:pt>
                <c:pt idx="31">
                  <c:v>1.9410000000000001</c:v>
                </c:pt>
                <c:pt idx="32">
                  <c:v>2.048</c:v>
                </c:pt>
                <c:pt idx="33">
                  <c:v>2.1419999999999999</c:v>
                </c:pt>
                <c:pt idx="34">
                  <c:v>2.2890000000000001</c:v>
                </c:pt>
                <c:pt idx="35">
                  <c:v>2.4169999999999998</c:v>
                </c:pt>
                <c:pt idx="36">
                  <c:v>3.113</c:v>
                </c:pt>
                <c:pt idx="37">
                  <c:v>3.395</c:v>
                </c:pt>
                <c:pt idx="38">
                  <c:v>3.5819999999999999</c:v>
                </c:pt>
                <c:pt idx="39">
                  <c:v>3.87</c:v>
                </c:pt>
                <c:pt idx="40">
                  <c:v>4.3659999999999997</c:v>
                </c:pt>
                <c:pt idx="41">
                  <c:v>4.8419999999999996</c:v>
                </c:pt>
                <c:pt idx="42">
                  <c:v>1.4510000000000001</c:v>
                </c:pt>
                <c:pt idx="43">
                  <c:v>1.5449999999999999</c:v>
                </c:pt>
                <c:pt idx="44">
                  <c:v>1.766</c:v>
                </c:pt>
                <c:pt idx="45">
                  <c:v>1.8540000000000001</c:v>
                </c:pt>
                <c:pt idx="46">
                  <c:v>1.9410000000000001</c:v>
                </c:pt>
                <c:pt idx="47">
                  <c:v>2.0110000000000001</c:v>
                </c:pt>
                <c:pt idx="48">
                  <c:v>2.0920000000000001</c:v>
                </c:pt>
                <c:pt idx="49">
                  <c:v>2.1949999999999998</c:v>
                </c:pt>
                <c:pt idx="50">
                  <c:v>2.323</c:v>
                </c:pt>
                <c:pt idx="51">
                  <c:v>2.42</c:v>
                </c:pt>
                <c:pt idx="52">
                  <c:v>2.9020000000000001</c:v>
                </c:pt>
                <c:pt idx="53">
                  <c:v>3.2269999999999999</c:v>
                </c:pt>
                <c:pt idx="54">
                  <c:v>3.3980000000000001</c:v>
                </c:pt>
                <c:pt idx="55">
                  <c:v>3.653</c:v>
                </c:pt>
                <c:pt idx="56">
                  <c:v>3.871</c:v>
                </c:pt>
                <c:pt idx="57">
                  <c:v>4.3559999999999999</c:v>
                </c:pt>
                <c:pt idx="58">
                  <c:v>4.8449999999999998</c:v>
                </c:pt>
                <c:pt idx="59">
                  <c:v>1.4510000000000001</c:v>
                </c:pt>
                <c:pt idx="60">
                  <c:v>1.8129999999999999</c:v>
                </c:pt>
                <c:pt idx="61">
                  <c:v>1.907</c:v>
                </c:pt>
                <c:pt idx="62">
                  <c:v>2.0409999999999999</c:v>
                </c:pt>
                <c:pt idx="63">
                  <c:v>2.1379999999999999</c:v>
                </c:pt>
                <c:pt idx="64">
                  <c:v>2.2759999999999998</c:v>
                </c:pt>
                <c:pt idx="65">
                  <c:v>2.427</c:v>
                </c:pt>
                <c:pt idx="66">
                  <c:v>2.9060000000000001</c:v>
                </c:pt>
                <c:pt idx="67">
                  <c:v>3.395</c:v>
                </c:pt>
                <c:pt idx="68">
                  <c:v>3.8740000000000001</c:v>
                </c:pt>
                <c:pt idx="69">
                  <c:v>4.3659999999999997</c:v>
                </c:pt>
                <c:pt idx="70">
                  <c:v>4.8419999999999996</c:v>
                </c:pt>
                <c:pt idx="71">
                  <c:v>1.4510000000000001</c:v>
                </c:pt>
                <c:pt idx="72">
                  <c:v>1.7929999999999999</c:v>
                </c:pt>
                <c:pt idx="73">
                  <c:v>1.857</c:v>
                </c:pt>
                <c:pt idx="74">
                  <c:v>1.944</c:v>
                </c:pt>
                <c:pt idx="75">
                  <c:v>2.0209999999999999</c:v>
                </c:pt>
                <c:pt idx="76">
                  <c:v>2.1280000000000001</c:v>
                </c:pt>
                <c:pt idx="77">
                  <c:v>2.2690000000000001</c:v>
                </c:pt>
                <c:pt idx="78">
                  <c:v>2.4169999999999998</c:v>
                </c:pt>
                <c:pt idx="79">
                  <c:v>2.6040000000000001</c:v>
                </c:pt>
                <c:pt idx="80">
                  <c:v>2.9060000000000001</c:v>
                </c:pt>
                <c:pt idx="81">
                  <c:v>3.3879999999999999</c:v>
                </c:pt>
                <c:pt idx="82">
                  <c:v>3.8809999999999998</c:v>
                </c:pt>
                <c:pt idx="83">
                  <c:v>4.3529999999999998</c:v>
                </c:pt>
                <c:pt idx="84">
                  <c:v>4.835</c:v>
                </c:pt>
                <c:pt idx="85">
                  <c:v>1.45</c:v>
                </c:pt>
                <c:pt idx="86">
                  <c:v>1.863</c:v>
                </c:pt>
                <c:pt idx="87">
                  <c:v>1.917</c:v>
                </c:pt>
                <c:pt idx="88">
                  <c:v>1.9710000000000001</c:v>
                </c:pt>
                <c:pt idx="89">
                  <c:v>2.0310000000000001</c:v>
                </c:pt>
                <c:pt idx="90">
                  <c:v>2.085</c:v>
                </c:pt>
                <c:pt idx="91">
                  <c:v>2.1419999999999999</c:v>
                </c:pt>
                <c:pt idx="92">
                  <c:v>2.2120000000000002</c:v>
                </c:pt>
                <c:pt idx="93">
                  <c:v>2.306</c:v>
                </c:pt>
                <c:pt idx="94">
                  <c:v>2.4129999999999998</c:v>
                </c:pt>
                <c:pt idx="95">
                  <c:v>2.524</c:v>
                </c:pt>
                <c:pt idx="96">
                  <c:v>2.6040000000000001</c:v>
                </c:pt>
                <c:pt idx="97">
                  <c:v>2.718</c:v>
                </c:pt>
                <c:pt idx="98">
                  <c:v>2.8860000000000001</c:v>
                </c:pt>
                <c:pt idx="99">
                  <c:v>3.15</c:v>
                </c:pt>
                <c:pt idx="100">
                  <c:v>3.3919999999999999</c:v>
                </c:pt>
                <c:pt idx="101">
                  <c:v>3.867</c:v>
                </c:pt>
                <c:pt idx="102">
                  <c:v>4.3360000000000003</c:v>
                </c:pt>
                <c:pt idx="103">
                  <c:v>4.835</c:v>
                </c:pt>
                <c:pt idx="104">
                  <c:v>1.4530000000000001</c:v>
                </c:pt>
                <c:pt idx="105">
                  <c:v>1.746</c:v>
                </c:pt>
                <c:pt idx="106">
                  <c:v>1.8560000000000001</c:v>
                </c:pt>
                <c:pt idx="107">
                  <c:v>1.9370000000000001</c:v>
                </c:pt>
                <c:pt idx="108">
                  <c:v>2.0009999999999999</c:v>
                </c:pt>
                <c:pt idx="109">
                  <c:v>2.0880000000000001</c:v>
                </c:pt>
                <c:pt idx="110">
                  <c:v>2.1520000000000001</c:v>
                </c:pt>
                <c:pt idx="111">
                  <c:v>2.286</c:v>
                </c:pt>
                <c:pt idx="112">
                  <c:v>2.42</c:v>
                </c:pt>
                <c:pt idx="113">
                  <c:v>2.9060000000000001</c:v>
                </c:pt>
                <c:pt idx="114">
                  <c:v>3.395</c:v>
                </c:pt>
                <c:pt idx="115">
                  <c:v>3.867</c:v>
                </c:pt>
                <c:pt idx="116">
                  <c:v>4.343</c:v>
                </c:pt>
                <c:pt idx="117">
                  <c:v>4.8250000000000002</c:v>
                </c:pt>
                <c:pt idx="118">
                  <c:v>1.4490000000000001</c:v>
                </c:pt>
                <c:pt idx="119">
                  <c:v>1.6679999999999999</c:v>
                </c:pt>
                <c:pt idx="120">
                  <c:v>1.7989999999999999</c:v>
                </c:pt>
                <c:pt idx="121">
                  <c:v>1.8560000000000001</c:v>
                </c:pt>
                <c:pt idx="122">
                  <c:v>1.8959999999999999</c:v>
                </c:pt>
                <c:pt idx="123">
                  <c:v>1.9430000000000001</c:v>
                </c:pt>
                <c:pt idx="124">
                  <c:v>1.99</c:v>
                </c:pt>
                <c:pt idx="125">
                  <c:v>2.0470000000000002</c:v>
                </c:pt>
                <c:pt idx="126">
                  <c:v>2.1549999999999998</c:v>
                </c:pt>
                <c:pt idx="127">
                  <c:v>2.2690000000000001</c:v>
                </c:pt>
                <c:pt idx="128">
                  <c:v>2.403</c:v>
                </c:pt>
                <c:pt idx="129">
                  <c:v>2.524</c:v>
                </c:pt>
                <c:pt idx="130">
                  <c:v>2.6640000000000001</c:v>
                </c:pt>
                <c:pt idx="131">
                  <c:v>2.859</c:v>
                </c:pt>
                <c:pt idx="132">
                  <c:v>3.0430000000000001</c:v>
                </c:pt>
                <c:pt idx="133">
                  <c:v>3.3809999999999998</c:v>
                </c:pt>
                <c:pt idx="134">
                  <c:v>3.633</c:v>
                </c:pt>
                <c:pt idx="135">
                  <c:v>3.8540000000000001</c:v>
                </c:pt>
                <c:pt idx="136">
                  <c:v>4.0380000000000003</c:v>
                </c:pt>
                <c:pt idx="137">
                  <c:v>4.33</c:v>
                </c:pt>
                <c:pt idx="138">
                  <c:v>4.8490000000000002</c:v>
                </c:pt>
              </c:numCache>
            </c:numRef>
          </c:xVal>
          <c:yVal>
            <c:numRef>
              <c:f>'turbine regression m reduced'!$B$26:$B$164</c:f>
              <c:numCache>
                <c:formatCode>General</c:formatCode>
                <c:ptCount val="139"/>
                <c:pt idx="0">
                  <c:v>2.6039497230549982</c:v>
                </c:pt>
                <c:pt idx="1">
                  <c:v>2.6161269391860684</c:v>
                </c:pt>
                <c:pt idx="2">
                  <c:v>2.6289536068441293</c:v>
                </c:pt>
                <c:pt idx="3">
                  <c:v>2.6390201055124809</c:v>
                </c:pt>
                <c:pt idx="4">
                  <c:v>2.6447028063736471</c:v>
                </c:pt>
                <c:pt idx="5">
                  <c:v>2.6545257607193768</c:v>
                </c:pt>
                <c:pt idx="6">
                  <c:v>2.6686513314314189</c:v>
                </c:pt>
                <c:pt idx="7">
                  <c:v>2.6831016279069555</c:v>
                </c:pt>
                <c:pt idx="8">
                  <c:v>2.7224746267307496</c:v>
                </c:pt>
                <c:pt idx="9">
                  <c:v>2.7629841657267771</c:v>
                </c:pt>
                <c:pt idx="10">
                  <c:v>2.8018700759053283</c:v>
                </c:pt>
                <c:pt idx="11">
                  <c:v>2.8413242561699965</c:v>
                </c:pt>
                <c:pt idx="12">
                  <c:v>2.8804537106711692</c:v>
                </c:pt>
                <c:pt idx="13">
                  <c:v>2.61270206744739</c:v>
                </c:pt>
                <c:pt idx="14">
                  <c:v>2.620901392975644</c:v>
                </c:pt>
                <c:pt idx="15">
                  <c:v>2.6295878071491408</c:v>
                </c:pt>
                <c:pt idx="16">
                  <c:v>2.638842491408754</c:v>
                </c:pt>
                <c:pt idx="17">
                  <c:v>2.6524809734755532</c:v>
                </c:pt>
                <c:pt idx="18">
                  <c:v>2.6603555732403117</c:v>
                </c:pt>
                <c:pt idx="19">
                  <c:v>2.6701785275860419</c:v>
                </c:pt>
                <c:pt idx="20">
                  <c:v>2.6834922838893456</c:v>
                </c:pt>
                <c:pt idx="21">
                  <c:v>2.720754565250421</c:v>
                </c:pt>
                <c:pt idx="22">
                  <c:v>2.7460019933621735</c:v>
                </c:pt>
                <c:pt idx="23">
                  <c:v>2.7707623328286832</c:v>
                </c:pt>
                <c:pt idx="24">
                  <c:v>2.8074563441036422</c:v>
                </c:pt>
                <c:pt idx="25">
                  <c:v>2.8487776975084076</c:v>
                </c:pt>
                <c:pt idx="26">
                  <c:v>2.8879883334504539</c:v>
                </c:pt>
                <c:pt idx="27">
                  <c:v>2.6178588819345867</c:v>
                </c:pt>
                <c:pt idx="28">
                  <c:v>2.6260582074628407</c:v>
                </c:pt>
                <c:pt idx="29">
                  <c:v>2.6358811618085709</c:v>
                </c:pt>
                <c:pt idx="30">
                  <c:v>2.6464347491221649</c:v>
                </c:pt>
                <c:pt idx="31">
                  <c:v>2.65763778796275</c:v>
                </c:pt>
                <c:pt idx="32">
                  <c:v>2.6663242021362468</c:v>
                </c:pt>
                <c:pt idx="33">
                  <c:v>2.6739552575783843</c:v>
                </c:pt>
                <c:pt idx="34">
                  <c:v>2.6858889293868331</c:v>
                </c:pt>
                <c:pt idx="35">
                  <c:v>2.6962801538186798</c:v>
                </c:pt>
                <c:pt idx="36">
                  <c:v>2.7527824366668465</c:v>
                </c:pt>
                <c:pt idx="37">
                  <c:v>2.7756756029932586</c:v>
                </c:pt>
                <c:pt idx="38">
                  <c:v>2.7908565324366599</c:v>
                </c:pt>
                <c:pt idx="39">
                  <c:v>2.8142367874083147</c:v>
                </c:pt>
                <c:pt idx="40">
                  <c:v>2.8545027820817208</c:v>
                </c:pt>
                <c:pt idx="41">
                  <c:v>2.8931451479376511</c:v>
                </c:pt>
                <c:pt idx="42">
                  <c:v>2.620723778871918</c:v>
                </c:pt>
                <c:pt idx="43">
                  <c:v>2.628354834314055</c:v>
                </c:pt>
                <c:pt idx="44">
                  <c:v>2.6462959327471656</c:v>
                </c:pt>
                <c:pt idx="45">
                  <c:v>2.6534398995440602</c:v>
                </c:pt>
                <c:pt idx="46">
                  <c:v>2.6605026849000812</c:v>
                </c:pt>
                <c:pt idx="47">
                  <c:v>2.6661853857612474</c:v>
                </c:pt>
                <c:pt idx="48">
                  <c:v>2.6727610824720252</c:v>
                </c:pt>
                <c:pt idx="49">
                  <c:v>2.6811227708820269</c:v>
                </c:pt>
                <c:pt idx="50">
                  <c:v>2.6915139953138736</c:v>
                </c:pt>
                <c:pt idx="51">
                  <c:v>2.6993885950786325</c:v>
                </c:pt>
                <c:pt idx="52">
                  <c:v>2.7385180495798052</c:v>
                </c:pt>
                <c:pt idx="53">
                  <c:v>2.7649020178637911</c:v>
                </c:pt>
                <c:pt idx="54">
                  <c:v>2.7787840442532112</c:v>
                </c:pt>
                <c:pt idx="55">
                  <c:v>2.799485311676031</c:v>
                </c:pt>
                <c:pt idx="56">
                  <c:v>2.8171828657865201</c:v>
                </c:pt>
                <c:pt idx="57">
                  <c:v>2.8565558646103142</c:v>
                </c:pt>
                <c:pt idx="58">
                  <c:v>2.8962535891976033</c:v>
                </c:pt>
                <c:pt idx="59">
                  <c:v>2.6241616551967155</c:v>
                </c:pt>
                <c:pt idx="60">
                  <c:v>2.6535493367930321</c:v>
                </c:pt>
                <c:pt idx="61">
                  <c:v>2.6611803922351691</c:v>
                </c:pt>
                <c:pt idx="62">
                  <c:v>2.6720587053122586</c:v>
                </c:pt>
                <c:pt idx="63">
                  <c:v>2.6799333050770175</c:v>
                </c:pt>
                <c:pt idx="64">
                  <c:v>2.6911363439176026</c:v>
                </c:pt>
                <c:pt idx="65">
                  <c:v>2.7033947414895465</c:v>
                </c:pt>
                <c:pt idx="66">
                  <c:v>2.7422806516680982</c:v>
                </c:pt>
                <c:pt idx="67">
                  <c:v>2.7819783762553874</c:v>
                </c:pt>
                <c:pt idx="68">
                  <c:v>2.820864286433939</c:v>
                </c:pt>
                <c:pt idx="69">
                  <c:v>2.8608055553438496</c:v>
                </c:pt>
                <c:pt idx="70">
                  <c:v>2.8994479211997799</c:v>
                </c:pt>
                <c:pt idx="71">
                  <c:v>2.6270265521340468</c:v>
                </c:pt>
                <c:pt idx="72">
                  <c:v>2.6547906049128871</c:v>
                </c:pt>
                <c:pt idx="73">
                  <c:v>2.6599862171288104</c:v>
                </c:pt>
                <c:pt idx="74">
                  <c:v>2.6670490024848315</c:v>
                </c:pt>
                <c:pt idx="75">
                  <c:v>2.6732999734321141</c:v>
                </c:pt>
                <c:pt idx="76">
                  <c:v>2.6819863876056109</c:v>
                </c:pt>
                <c:pt idx="77">
                  <c:v>2.6934329707688169</c:v>
                </c:pt>
                <c:pt idx="78">
                  <c:v>2.7054478240181399</c:v>
                </c:pt>
                <c:pt idx="79">
                  <c:v>2.7206287534615408</c:v>
                </c:pt>
                <c:pt idx="80">
                  <c:v>2.7451455486054295</c:v>
                </c:pt>
                <c:pt idx="81">
                  <c:v>2.7842750031066021</c:v>
                </c:pt>
                <c:pt idx="82">
                  <c:v>2.8242974534573868</c:v>
                </c:pt>
                <c:pt idx="83">
                  <c:v>2.8626150935498216</c:v>
                </c:pt>
                <c:pt idx="84">
                  <c:v>2.9017445480509942</c:v>
                </c:pt>
                <c:pt idx="85">
                  <c:v>2.6298102676305044</c:v>
                </c:pt>
                <c:pt idx="86">
                  <c:v>2.663338202711385</c:v>
                </c:pt>
                <c:pt idx="87">
                  <c:v>2.6677220005185704</c:v>
                </c:pt>
                <c:pt idx="88">
                  <c:v>2.6721057983257559</c:v>
                </c:pt>
                <c:pt idx="89">
                  <c:v>2.6769766847781837</c:v>
                </c:pt>
                <c:pt idx="90">
                  <c:v>2.6813604825853692</c:v>
                </c:pt>
                <c:pt idx="91">
                  <c:v>2.6859878247151761</c:v>
                </c:pt>
                <c:pt idx="92">
                  <c:v>2.6916705255763422</c:v>
                </c:pt>
                <c:pt idx="93">
                  <c:v>2.6993015810184797</c:v>
                </c:pt>
                <c:pt idx="94">
                  <c:v>2.7079879951919765</c:v>
                </c:pt>
                <c:pt idx="95">
                  <c:v>2.7169991351289684</c:v>
                </c:pt>
                <c:pt idx="96">
                  <c:v>2.7234936503988725</c:v>
                </c:pt>
                <c:pt idx="97">
                  <c:v>2.7327483346584862</c:v>
                </c:pt>
                <c:pt idx="98">
                  <c:v>2.746386816725285</c:v>
                </c:pt>
                <c:pt idx="99">
                  <c:v>2.7678187171159689</c:v>
                </c:pt>
                <c:pt idx="100">
                  <c:v>2.7874646258074289</c:v>
                </c:pt>
                <c:pt idx="101">
                  <c:v>2.8260258102224851</c:v>
                </c:pt>
                <c:pt idx="102">
                  <c:v>2.8640999059922985</c:v>
                </c:pt>
                <c:pt idx="103">
                  <c:v>2.904609444988326</c:v>
                </c:pt>
                <c:pt idx="104">
                  <c:v>2.6352106264403221</c:v>
                </c:pt>
                <c:pt idx="105">
                  <c:v>2.6589967886163466</c:v>
                </c:pt>
                <c:pt idx="106">
                  <c:v>2.6679267471124648</c:v>
                </c:pt>
                <c:pt idx="107">
                  <c:v>2.6745024438232425</c:v>
                </c:pt>
                <c:pt idx="108">
                  <c:v>2.6796980560391659</c:v>
                </c:pt>
                <c:pt idx="109">
                  <c:v>2.6867608413951869</c:v>
                </c:pt>
                <c:pt idx="110">
                  <c:v>2.6919564536111102</c:v>
                </c:pt>
                <c:pt idx="111">
                  <c:v>2.7028347666881998</c:v>
                </c:pt>
                <c:pt idx="112">
                  <c:v>2.7137130797652893</c:v>
                </c:pt>
                <c:pt idx="113">
                  <c:v>2.7531672600299575</c:v>
                </c:pt>
                <c:pt idx="114">
                  <c:v>2.7928649846172466</c:v>
                </c:pt>
                <c:pt idx="115">
                  <c:v>2.8311826247096814</c:v>
                </c:pt>
                <c:pt idx="116">
                  <c:v>2.8698249905656117</c:v>
                </c:pt>
                <c:pt idx="117">
                  <c:v>2.9089544450667844</c:v>
                </c:pt>
                <c:pt idx="118">
                  <c:v>2.64061569455149</c:v>
                </c:pt>
                <c:pt idx="119">
                  <c:v>2.6583944301028528</c:v>
                </c:pt>
                <c:pt idx="120">
                  <c:v>2.6690291988573209</c:v>
                </c:pt>
                <c:pt idx="121">
                  <c:v>2.6736565409871278</c:v>
                </c:pt>
                <c:pt idx="122">
                  <c:v>2.6769037986220798</c:v>
                </c:pt>
                <c:pt idx="123">
                  <c:v>2.6807193263431484</c:v>
                </c:pt>
                <c:pt idx="124">
                  <c:v>2.6845348540642173</c:v>
                </c:pt>
                <c:pt idx="125">
                  <c:v>2.6891621961940237</c:v>
                </c:pt>
                <c:pt idx="126">
                  <c:v>2.6979297918083947</c:v>
                </c:pt>
                <c:pt idx="127">
                  <c:v>2.7071844760680079</c:v>
                </c:pt>
                <c:pt idx="128">
                  <c:v>2.7180627891450975</c:v>
                </c:pt>
                <c:pt idx="129">
                  <c:v>2.7278857434908277</c:v>
                </c:pt>
                <c:pt idx="130">
                  <c:v>2.73925114521316</c:v>
                </c:pt>
                <c:pt idx="131">
                  <c:v>2.7550815261835515</c:v>
                </c:pt>
                <c:pt idx="132">
                  <c:v>2.7700189113043314</c:v>
                </c:pt>
                <c:pt idx="133">
                  <c:v>2.7974582383196767</c:v>
                </c:pt>
                <c:pt idx="134">
                  <c:v>2.8179159614198745</c:v>
                </c:pt>
                <c:pt idx="135">
                  <c:v>2.8358570598529851</c:v>
                </c:pt>
                <c:pt idx="136">
                  <c:v>2.850794444973765</c:v>
                </c:pt>
                <c:pt idx="137">
                  <c:v>2.8744994257089149</c:v>
                </c:pt>
                <c:pt idx="138">
                  <c:v>2.9166325935224187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FC-467C-AD84-DA338F8BC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588415"/>
        <c:axId val="1677588831"/>
      </c:scatterChart>
      <c:valAx>
        <c:axId val="1677588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Variable 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588831"/>
        <c:crosses val="autoZero"/>
        <c:crossBetween val="midCat"/>
      </c:valAx>
      <c:valAx>
        <c:axId val="1677588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5884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'turbine regression m reduced'!$C$25</c:f>
              <c:strCache>
                <c:ptCount val="1"/>
                <c:pt idx="0">
                  <c:v>Résidus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'turbine regression m reduced'!$C$26:$C$164</c:f>
              <c:numCache>
                <c:formatCode>General</c:formatCode>
                <c:ptCount val="139"/>
                <c:pt idx="0">
                  <c:v>-0.2227727684667129</c:v>
                </c:pt>
                <c:pt idx="1">
                  <c:v>-0.10957766597137919</c:v>
                </c:pt>
                <c:pt idx="2">
                  <c:v>-2.2240833406629967E-2</c:v>
                </c:pt>
                <c:pt idx="3">
                  <c:v>2.7123706964162775E-2</c:v>
                </c:pt>
                <c:pt idx="4">
                  <c:v>4.8636255865296629E-2</c:v>
                </c:pt>
                <c:pt idx="5">
                  <c:v>7.6543747186391897E-2</c:v>
                </c:pt>
                <c:pt idx="6">
                  <c:v>9.9676043845549511E-2</c:v>
                </c:pt>
                <c:pt idx="7">
                  <c:v>0.10769365406057485</c:v>
                </c:pt>
                <c:pt idx="8">
                  <c:v>8.5901454375354458E-2</c:v>
                </c:pt>
                <c:pt idx="9">
                  <c:v>4.6665834273222462E-2</c:v>
                </c:pt>
                <c:pt idx="10">
                  <c:v>7.7799240946712089E-3</c:v>
                </c:pt>
                <c:pt idx="11">
                  <c:v>-3.1674256169996973E-2</c:v>
                </c:pt>
                <c:pt idx="12">
                  <c:v>-7.080371067116964E-2</c:v>
                </c:pt>
                <c:pt idx="13">
                  <c:v>-0.22307106573313318</c:v>
                </c:pt>
                <c:pt idx="14">
                  <c:v>-0.14467463529641655</c:v>
                </c:pt>
                <c:pt idx="15">
                  <c:v>-7.6906330392136013E-2</c:v>
                </c:pt>
                <c:pt idx="16">
                  <c:v>-1.9931045081210019E-2</c:v>
                </c:pt>
                <c:pt idx="17">
                  <c:v>3.9778354080183931E-2</c:v>
                </c:pt>
                <c:pt idx="18">
                  <c:v>6.3230375390808113E-2</c:v>
                </c:pt>
                <c:pt idx="19">
                  <c:v>8.3215124330906054E-2</c:v>
                </c:pt>
                <c:pt idx="20">
                  <c:v>9.7087908613528562E-2</c:v>
                </c:pt>
                <c:pt idx="21">
                  <c:v>8.6616725832716401E-2</c:v>
                </c:pt>
                <c:pt idx="22">
                  <c:v>6.3648006637825993E-2</c:v>
                </c:pt>
                <c:pt idx="23">
                  <c:v>3.8887667171316309E-2</c:v>
                </c:pt>
                <c:pt idx="24">
                  <c:v>2.1936558963573383E-3</c:v>
                </c:pt>
                <c:pt idx="25">
                  <c:v>-3.9127697508408055E-2</c:v>
                </c:pt>
                <c:pt idx="26">
                  <c:v>-7.8338333450454378E-2</c:v>
                </c:pt>
                <c:pt idx="27">
                  <c:v>-0.22822788022032992</c:v>
                </c:pt>
                <c:pt idx="28">
                  <c:v>-0.14983144978361329</c:v>
                </c:pt>
                <c:pt idx="29">
                  <c:v>-7.4262015429150896E-2</c:v>
                </c:pt>
                <c:pt idx="30">
                  <c:v>-1.2442003236765586E-2</c:v>
                </c:pt>
                <c:pt idx="31">
                  <c:v>3.4621539592987194E-2</c:v>
                </c:pt>
                <c:pt idx="32">
                  <c:v>6.0092682223044758E-2</c:v>
                </c:pt>
                <c:pt idx="33">
                  <c:v>7.5805514272652808E-2</c:v>
                </c:pt>
                <c:pt idx="34">
                  <c:v>9.0119571727221182E-2</c:v>
                </c:pt>
                <c:pt idx="35">
                  <c:v>9.4515128148850547E-2</c:v>
                </c:pt>
                <c:pt idx="36">
                  <c:v>5.6867563333153015E-2</c:v>
                </c:pt>
                <c:pt idx="37">
                  <c:v>3.3974397006740986E-2</c:v>
                </c:pt>
                <c:pt idx="38">
                  <c:v>1.8793467563339661E-2</c:v>
                </c:pt>
                <c:pt idx="39">
                  <c:v>-4.586787408315196E-3</c:v>
                </c:pt>
                <c:pt idx="40">
                  <c:v>-4.4852782081721276E-2</c:v>
                </c:pt>
                <c:pt idx="41">
                  <c:v>-8.3495147937651559E-2</c:v>
                </c:pt>
                <c:pt idx="42">
                  <c:v>-0.23109277715766119</c:v>
                </c:pt>
                <c:pt idx="43">
                  <c:v>-0.15765800605328639</c:v>
                </c:pt>
                <c:pt idx="44">
                  <c:v>-3.1037701154893238E-2</c:v>
                </c:pt>
                <c:pt idx="45">
                  <c:v>4.1325412474684242E-3</c:v>
                </c:pt>
                <c:pt idx="46">
                  <c:v>3.175664265565592E-2</c:v>
                </c:pt>
                <c:pt idx="47">
                  <c:v>4.9398563238580273E-2</c:v>
                </c:pt>
                <c:pt idx="48">
                  <c:v>6.5295918086344162E-2</c:v>
                </c:pt>
                <c:pt idx="49">
                  <c:v>7.9418173082741017E-2</c:v>
                </c:pt>
                <c:pt idx="50">
                  <c:v>8.9066197189000551E-2</c:v>
                </c:pt>
                <c:pt idx="51">
                  <c:v>9.1679509454168695E-2</c:v>
                </c:pt>
                <c:pt idx="52">
                  <c:v>6.985803152629888E-2</c:v>
                </c:pt>
                <c:pt idx="53">
                  <c:v>4.4747982136208453E-2</c:v>
                </c:pt>
                <c:pt idx="54">
                  <c:v>3.0865955746788298E-2</c:v>
                </c:pt>
                <c:pt idx="55">
                  <c:v>1.0164688323968551E-2</c:v>
                </c:pt>
                <c:pt idx="56">
                  <c:v>-7.5328657865205706E-3</c:v>
                </c:pt>
                <c:pt idx="57">
                  <c:v>-4.6905864610314651E-2</c:v>
                </c:pt>
                <c:pt idx="58">
                  <c:v>-8.6603589197603803E-2</c:v>
                </c:pt>
                <c:pt idx="59">
                  <c:v>-0.23453065348245872</c:v>
                </c:pt>
                <c:pt idx="60">
                  <c:v>-1.4732514981805611E-2</c:v>
                </c:pt>
                <c:pt idx="61">
                  <c:v>1.8313802386598965E-2</c:v>
                </c:pt>
                <c:pt idx="62">
                  <c:v>5.238393854589285E-2</c:v>
                </c:pt>
                <c:pt idx="63">
                  <c:v>6.8947809540885974E-2</c:v>
                </c:pt>
                <c:pt idx="64">
                  <c:v>8.2988284707429028E-2</c:v>
                </c:pt>
                <c:pt idx="65">
                  <c:v>8.8298155443687687E-2</c:v>
                </c:pt>
                <c:pt idx="66">
                  <c:v>6.6111468202621371E-2</c:v>
                </c:pt>
                <c:pt idx="67">
                  <c:v>2.7671623744612184E-2</c:v>
                </c:pt>
                <c:pt idx="68">
                  <c:v>-1.1214286433939513E-2</c:v>
                </c:pt>
                <c:pt idx="69">
                  <c:v>-5.1155555343850079E-2</c:v>
                </c:pt>
                <c:pt idx="70">
                  <c:v>-8.9797921199780362E-2</c:v>
                </c:pt>
                <c:pt idx="71">
                  <c:v>-0.23739555041978999</c:v>
                </c:pt>
                <c:pt idx="72">
                  <c:v>-2.5722535227669319E-2</c:v>
                </c:pt>
                <c:pt idx="73">
                  <c:v>-1.1044136284903416E-3</c:v>
                </c:pt>
                <c:pt idx="74">
                  <c:v>2.6290059754112249E-2</c:v>
                </c:pt>
                <c:pt idx="75">
                  <c:v>4.5309565327823709E-2</c:v>
                </c:pt>
                <c:pt idx="76">
                  <c:v>6.4653384037188122E-2</c:v>
                </c:pt>
                <c:pt idx="77">
                  <c:v>7.9644969949853817E-2</c:v>
                </c:pt>
                <c:pt idx="78">
                  <c:v>8.5347457949390471E-2</c:v>
                </c:pt>
                <c:pt idx="79">
                  <c:v>8.2148929551049577E-2</c:v>
                </c:pt>
                <c:pt idx="80">
                  <c:v>6.3246571265290097E-2</c:v>
                </c:pt>
                <c:pt idx="81">
                  <c:v>2.5374996893397395E-2</c:v>
                </c:pt>
                <c:pt idx="82">
                  <c:v>-1.4647453457387272E-2</c:v>
                </c:pt>
                <c:pt idx="83">
                  <c:v>-5.296509354982204E-2</c:v>
                </c:pt>
                <c:pt idx="84">
                  <c:v>-9.2094548050994707E-2</c:v>
                </c:pt>
                <c:pt idx="85">
                  <c:v>-0.24111241869300404</c:v>
                </c:pt>
                <c:pt idx="86">
                  <c:v>-1.8628517847671944E-3</c:v>
                </c:pt>
                <c:pt idx="87">
                  <c:v>1.562875160377919E-2</c:v>
                </c:pt>
                <c:pt idx="88">
                  <c:v>3.0621501724787059E-2</c:v>
                </c:pt>
                <c:pt idx="89">
                  <c:v>4.4585365702421775E-2</c:v>
                </c:pt>
                <c:pt idx="90">
                  <c:v>5.4931350795901501E-2</c:v>
                </c:pt>
                <c:pt idx="91">
                  <c:v>6.3772947135861013E-2</c:v>
                </c:pt>
                <c:pt idx="92">
                  <c:v>7.1998517728958156E-2</c:v>
                </c:pt>
                <c:pt idx="93">
                  <c:v>7.905571226292496E-2</c:v>
                </c:pt>
                <c:pt idx="94">
                  <c:v>8.243875332055417E-2</c:v>
                </c:pt>
                <c:pt idx="95">
                  <c:v>8.1792315345405875E-2</c:v>
                </c:pt>
                <c:pt idx="96">
                  <c:v>7.9284032613717859E-2</c:v>
                </c:pt>
                <c:pt idx="97">
                  <c:v>7.3511259943373819E-2</c:v>
                </c:pt>
                <c:pt idx="98">
                  <c:v>6.1916064862358677E-2</c:v>
                </c:pt>
                <c:pt idx="99">
                  <c:v>4.1831282884030596E-2</c:v>
                </c:pt>
                <c:pt idx="100">
                  <c:v>2.2185374192570606E-2</c:v>
                </c:pt>
                <c:pt idx="101">
                  <c:v>-1.6375810222485576E-2</c:v>
                </c:pt>
                <c:pt idx="102">
                  <c:v>-5.444990599229893E-2</c:v>
                </c:pt>
                <c:pt idx="103">
                  <c:v>-9.4959444988326425E-2</c:v>
                </c:pt>
                <c:pt idx="104">
                  <c:v>-0.24371794003752667</c:v>
                </c:pt>
                <c:pt idx="105">
                  <c:v>-5.4463330273104571E-2</c:v>
                </c:pt>
                <c:pt idx="106">
                  <c:v>-9.4804622697437502E-3</c:v>
                </c:pt>
                <c:pt idx="107">
                  <c:v>1.6305656580082317E-2</c:v>
                </c:pt>
                <c:pt idx="108">
                  <c:v>3.278605644798871E-2</c:v>
                </c:pt>
                <c:pt idx="109">
                  <c:v>5.0291418773025676E-2</c:v>
                </c:pt>
                <c:pt idx="110">
                  <c:v>5.9961853297173739E-2</c:v>
                </c:pt>
                <c:pt idx="111">
                  <c:v>7.2745835876848908E-2</c:v>
                </c:pt>
                <c:pt idx="112">
                  <c:v>7.7355024767511882E-2</c:v>
                </c:pt>
                <c:pt idx="113">
                  <c:v>5.5224859840762086E-2</c:v>
                </c:pt>
                <c:pt idx="114">
                  <c:v>1.6785015382752899E-2</c:v>
                </c:pt>
                <c:pt idx="115">
                  <c:v>-2.1532624709681869E-2</c:v>
                </c:pt>
                <c:pt idx="116">
                  <c:v>-6.0174990565612152E-2</c:v>
                </c:pt>
                <c:pt idx="117">
                  <c:v>-9.9304445066784819E-2</c:v>
                </c:pt>
                <c:pt idx="118">
                  <c:v>-0.25285254091692089</c:v>
                </c:pt>
                <c:pt idx="119">
                  <c:v>-9.9940310903484431E-2</c:v>
                </c:pt>
                <c:pt idx="120">
                  <c:v>-3.6994175165404819E-2</c:v>
                </c:pt>
                <c:pt idx="121">
                  <c:v>-1.5210256144406742E-2</c:v>
                </c:pt>
                <c:pt idx="122">
                  <c:v>-1.7522770728493064E-3</c:v>
                </c:pt>
                <c:pt idx="123">
                  <c:v>1.2260649070224616E-2</c:v>
                </c:pt>
                <c:pt idx="124">
                  <c:v>2.4452277370082598E-2</c:v>
                </c:pt>
                <c:pt idx="125">
                  <c:v>3.6974761943731504E-2</c:v>
                </c:pt>
                <c:pt idx="126">
                  <c:v>5.4624300925373515E-2</c:v>
                </c:pt>
                <c:pt idx="127">
                  <c:v>6.5893464650662814E-2</c:v>
                </c:pt>
                <c:pt idx="128">
                  <c:v>7.1418454050165447E-2</c:v>
                </c:pt>
                <c:pt idx="129">
                  <c:v>7.090570698354659E-2</c:v>
                </c:pt>
                <c:pt idx="130">
                  <c:v>6.5634528678801818E-2</c:v>
                </c:pt>
                <c:pt idx="131">
                  <c:v>5.3061540660513273E-2</c:v>
                </c:pt>
                <c:pt idx="132">
                  <c:v>3.9631088695668115E-2</c:v>
                </c:pt>
                <c:pt idx="133">
                  <c:v>1.2191761680322877E-2</c:v>
                </c:pt>
                <c:pt idx="134">
                  <c:v>-8.265961419875012E-3</c:v>
                </c:pt>
                <c:pt idx="135">
                  <c:v>-2.6207059852985548E-2</c:v>
                </c:pt>
                <c:pt idx="136">
                  <c:v>-4.1144444973765459E-2</c:v>
                </c:pt>
                <c:pt idx="137">
                  <c:v>-6.4849425708915387E-2</c:v>
                </c:pt>
                <c:pt idx="138">
                  <c:v>-0.10698259352241912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9-44D1-8ED3-575230110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436447"/>
        <c:axId val="2009437279"/>
      </c:lineChart>
      <c:catAx>
        <c:axId val="200943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9437279"/>
        <c:crosses val="autoZero"/>
        <c:auto val="1"/>
        <c:lblAlgn val="ctr"/>
        <c:lblOffset val="100"/>
        <c:noMultiLvlLbl val="0"/>
      </c:catAx>
      <c:valAx>
        <c:axId val="20094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943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'turbine regression m reduced'!$E$26:$E$164</c:f>
              <c:numCache>
                <c:formatCode>0%</c:formatCode>
                <c:ptCount val="139"/>
                <c:pt idx="0">
                  <c:v>-8.5551870104985009E-2</c:v>
                </c:pt>
                <c:pt idx="1">
                  <c:v>-4.1885454535883909E-2</c:v>
                </c:pt>
                <c:pt idx="2">
                  <c:v>-8.4599565959357099E-3</c:v>
                </c:pt>
                <c:pt idx="3">
                  <c:v>1.0277946313294768E-2</c:v>
                </c:pt>
                <c:pt idx="4">
                  <c:v>1.8390064754378016E-2</c:v>
                </c:pt>
                <c:pt idx="5">
                  <c:v>2.8835187180722078E-2</c:v>
                </c:pt>
                <c:pt idx="6">
                  <c:v>3.7350718196702375E-2</c:v>
                </c:pt>
                <c:pt idx="7">
                  <c:v>4.013774690472121E-2</c:v>
                </c:pt>
                <c:pt idx="8">
                  <c:v>3.1552710733068673E-2</c:v>
                </c:pt>
                <c:pt idx="9">
                  <c:v>1.6889649550686964E-2</c:v>
                </c:pt>
                <c:pt idx="10">
                  <c:v>2.7766898121274926E-3</c:v>
                </c:pt>
                <c:pt idx="11">
                  <c:v>-1.1147709066015836E-2</c:v>
                </c:pt>
                <c:pt idx="12">
                  <c:v>-2.4580749348223963E-2</c:v>
                </c:pt>
                <c:pt idx="13">
                  <c:v>-8.5379450076783395E-2</c:v>
                </c:pt>
                <c:pt idx="14">
                  <c:v>-5.5200335153456501E-2</c:v>
                </c:pt>
                <c:pt idx="15">
                  <c:v>-2.9246534450398813E-2</c:v>
                </c:pt>
                <c:pt idx="16">
                  <c:v>-7.552949880903945E-3</c:v>
                </c:pt>
                <c:pt idx="17">
                  <c:v>1.4996659534210435E-2</c:v>
                </c:pt>
                <c:pt idx="18">
                  <c:v>2.3767640696913891E-2</c:v>
                </c:pt>
                <c:pt idx="19">
                  <c:v>3.1164629432525685E-2</c:v>
                </c:pt>
                <c:pt idx="20">
                  <c:v>3.6179686148682812E-2</c:v>
                </c:pt>
                <c:pt idx="21">
                  <c:v>3.1835552878965438E-2</c:v>
                </c:pt>
                <c:pt idx="22">
                  <c:v>2.317842696097103E-2</c:v>
                </c:pt>
                <c:pt idx="23">
                  <c:v>1.4035006435075837E-2</c:v>
                </c:pt>
                <c:pt idx="24">
                  <c:v>7.8136776764652538E-4</c:v>
                </c:pt>
                <c:pt idx="25">
                  <c:v>-1.3734907270100382E-2</c:v>
                </c:pt>
                <c:pt idx="26">
                  <c:v>-2.712557129926451E-2</c:v>
                </c:pt>
                <c:pt idx="27">
                  <c:v>-8.7181124160394183E-2</c:v>
                </c:pt>
                <c:pt idx="28">
                  <c:v>-5.705564688467913E-2</c:v>
                </c:pt>
                <c:pt idx="29">
                  <c:v>-2.8173506645571649E-2</c:v>
                </c:pt>
                <c:pt idx="30">
                  <c:v>-4.7014207476275991E-3</c:v>
                </c:pt>
                <c:pt idx="31">
                  <c:v>1.3027185175421075E-2</c:v>
                </c:pt>
                <c:pt idx="32">
                  <c:v>2.2537650213315687E-2</c:v>
                </c:pt>
                <c:pt idx="33">
                  <c:v>2.8349582162158018E-2</c:v>
                </c:pt>
                <c:pt idx="34">
                  <c:v>3.35529778395545E-2</c:v>
                </c:pt>
                <c:pt idx="35">
                  <c:v>3.5053897502079275E-2</c:v>
                </c:pt>
                <c:pt idx="36">
                  <c:v>2.0658212060525205E-2</c:v>
                </c:pt>
                <c:pt idx="37">
                  <c:v>1.2240045980194287E-2</c:v>
                </c:pt>
                <c:pt idx="38">
                  <c:v>6.7339425530882928E-3</c:v>
                </c:pt>
                <c:pt idx="39">
                  <c:v>-1.629851272230457E-3</c:v>
                </c:pt>
                <c:pt idx="40">
                  <c:v>-1.5712992946887657E-2</c:v>
                </c:pt>
                <c:pt idx="41">
                  <c:v>-2.8859647085860942E-2</c:v>
                </c:pt>
                <c:pt idx="42">
                  <c:v>-8.8178990483741226E-2</c:v>
                </c:pt>
                <c:pt idx="43">
                  <c:v>-5.9983531901784411E-2</c:v>
                </c:pt>
                <c:pt idx="44">
                  <c:v>-1.1728734028122268E-2</c:v>
                </c:pt>
                <c:pt idx="45">
                  <c:v>1.5574278686992374E-3</c:v>
                </c:pt>
                <c:pt idx="46">
                  <c:v>1.1936331745084702E-2</c:v>
                </c:pt>
                <c:pt idx="47">
                  <c:v>1.8527805119026269E-2</c:v>
                </c:pt>
                <c:pt idx="48">
                  <c:v>2.4430136503616046E-2</c:v>
                </c:pt>
                <c:pt idx="49">
                  <c:v>2.9621237022508407E-2</c:v>
                </c:pt>
                <c:pt idx="50">
                  <c:v>3.3091485812101085E-2</c:v>
                </c:pt>
                <c:pt idx="51">
                  <c:v>3.3963064681133137E-2</c:v>
                </c:pt>
                <c:pt idx="52">
                  <c:v>2.5509428917957218E-2</c:v>
                </c:pt>
                <c:pt idx="53">
                  <c:v>1.6184292190860882E-2</c:v>
                </c:pt>
                <c:pt idx="54">
                  <c:v>1.1107720231308373E-2</c:v>
                </c:pt>
                <c:pt idx="55">
                  <c:v>3.6309132545092829E-3</c:v>
                </c:pt>
                <c:pt idx="56">
                  <c:v>-2.673900185182865E-3</c:v>
                </c:pt>
                <c:pt idx="57">
                  <c:v>-1.6420426147245488E-2</c:v>
                </c:pt>
                <c:pt idx="58">
                  <c:v>-2.9901935908035256E-2</c:v>
                </c:pt>
                <c:pt idx="59">
                  <c:v>-8.9373554033155611E-2</c:v>
                </c:pt>
                <c:pt idx="60">
                  <c:v>-5.5520034157762101E-3</c:v>
                </c:pt>
                <c:pt idx="61">
                  <c:v>6.8818342567212821E-3</c:v>
                </c:pt>
                <c:pt idx="62">
                  <c:v>1.9604336701790848E-2</c:v>
                </c:pt>
                <c:pt idx="63">
                  <c:v>2.5727434862004715E-2</c:v>
                </c:pt>
                <c:pt idx="64">
                  <c:v>3.0837636634426117E-2</c:v>
                </c:pt>
                <c:pt idx="65">
                  <c:v>3.2661954278654912E-2</c:v>
                </c:pt>
                <c:pt idx="66">
                  <c:v>2.4108206489516861E-2</c:v>
                </c:pt>
                <c:pt idx="67">
                  <c:v>9.946742929705616E-3</c:v>
                </c:pt>
                <c:pt idx="68">
                  <c:v>-3.9754788941357803E-3</c:v>
                </c:pt>
                <c:pt idx="69">
                  <c:v>-1.7881521254841638E-2</c:v>
                </c:pt>
                <c:pt idx="70">
                  <c:v>-3.0970696367128521E-2</c:v>
                </c:pt>
                <c:pt idx="71">
                  <c:v>-9.0366635322716229E-2</c:v>
                </c:pt>
                <c:pt idx="72">
                  <c:v>-9.6891013476045375E-3</c:v>
                </c:pt>
                <c:pt idx="73">
                  <c:v>-4.1519524476425518E-4</c:v>
                </c:pt>
                <c:pt idx="74">
                  <c:v>9.8573590997459645E-3</c:v>
                </c:pt>
                <c:pt idx="75">
                  <c:v>1.6948926711600216E-2</c:v>
                </c:pt>
                <c:pt idx="76">
                  <c:v>2.4106529524524745E-2</c:v>
                </c:pt>
                <c:pt idx="77">
                  <c:v>2.9570058291489561E-2</c:v>
                </c:pt>
                <c:pt idx="78">
                  <c:v>3.1546517804446936E-2</c:v>
                </c:pt>
                <c:pt idx="79">
                  <c:v>3.0194832516758831E-2</c:v>
                </c:pt>
                <c:pt idx="80">
                  <c:v>2.3039423646378312E-2</c:v>
                </c:pt>
                <c:pt idx="81">
                  <c:v>9.1136819693043297E-3</c:v>
                </c:pt>
                <c:pt idx="82">
                  <c:v>-5.1862290352797198E-3</c:v>
                </c:pt>
                <c:pt idx="83">
                  <c:v>-1.8502345519369849E-2</c:v>
                </c:pt>
                <c:pt idx="84">
                  <c:v>-3.1737648344287085E-2</c:v>
                </c:pt>
                <c:pt idx="85">
                  <c:v>-9.1684339992424507E-2</c:v>
                </c:pt>
                <c:pt idx="86">
                  <c:v>-6.9944244515050195E-4</c:v>
                </c:pt>
                <c:pt idx="87">
                  <c:v>5.8584633634018697E-3</c:v>
                </c:pt>
                <c:pt idx="88">
                  <c:v>1.1459689112599276E-2</c:v>
                </c:pt>
                <c:pt idx="89">
                  <c:v>1.6655119170795523E-2</c:v>
                </c:pt>
                <c:pt idx="90">
                  <c:v>2.0486372926230591E-2</c:v>
                </c:pt>
                <c:pt idx="91">
                  <c:v>2.3742828075783828E-2</c:v>
                </c:pt>
                <c:pt idx="92">
                  <c:v>2.6748636969059127E-2</c:v>
                </c:pt>
                <c:pt idx="93">
                  <c:v>2.928746932867585E-2</c:v>
                </c:pt>
                <c:pt idx="94">
                  <c:v>3.0442806048964727E-2</c:v>
                </c:pt>
                <c:pt idx="95">
                  <c:v>3.0103916592348647E-2</c:v>
                </c:pt>
                <c:pt idx="96">
                  <c:v>2.9111150158953453E-2</c:v>
                </c:pt>
                <c:pt idx="97">
                  <c:v>2.690012066279809E-2</c:v>
                </c:pt>
                <c:pt idx="98">
                  <c:v>2.2544553624163424E-2</c:v>
                </c:pt>
                <c:pt idx="99">
                  <c:v>1.511344750483451E-2</c:v>
                </c:pt>
                <c:pt idx="100">
                  <c:v>7.9589796358919881E-3</c:v>
                </c:pt>
                <c:pt idx="101">
                  <c:v>-5.7946428384517672E-3</c:v>
                </c:pt>
                <c:pt idx="102">
                  <c:v>-1.9011175510455586E-2</c:v>
                </c:pt>
                <c:pt idx="103">
                  <c:v>-3.2692672383948705E-2</c:v>
                </c:pt>
                <c:pt idx="104">
                  <c:v>-9.2485184141331472E-2</c:v>
                </c:pt>
                <c:pt idx="105">
                  <c:v>-2.0482661169908923E-2</c:v>
                </c:pt>
                <c:pt idx="106">
                  <c:v>-3.5534942179370516E-3</c:v>
                </c:pt>
                <c:pt idx="107">
                  <c:v>6.0967065547987047E-3</c:v>
                </c:pt>
                <c:pt idx="108">
                  <c:v>1.2234981614476909E-2</c:v>
                </c:pt>
                <c:pt idx="109">
                  <c:v>1.871823423885776E-2</c:v>
                </c:pt>
                <c:pt idx="110">
                  <c:v>2.2274451437257925E-2</c:v>
                </c:pt>
                <c:pt idx="111">
                  <c:v>2.6914644126020633E-2</c:v>
                </c:pt>
                <c:pt idx="112">
                  <c:v>2.8505233417750402E-2</c:v>
                </c:pt>
                <c:pt idx="113">
                  <c:v>2.0058665030093806E-2</c:v>
                </c:pt>
                <c:pt idx="114">
                  <c:v>6.0099630577212567E-3</c:v>
                </c:pt>
                <c:pt idx="115">
                  <c:v>-7.6055230495383156E-3</c:v>
                </c:pt>
                <c:pt idx="116">
                  <c:v>-2.0968174283600587E-2</c:v>
                </c:pt>
                <c:pt idx="117">
                  <c:v>-3.4137504365251405E-2</c:v>
                </c:pt>
                <c:pt idx="118">
                  <c:v>-9.5755145831573962E-2</c:v>
                </c:pt>
                <c:pt idx="119">
                  <c:v>-3.7594237247787855E-2</c:v>
                </c:pt>
                <c:pt idx="120">
                  <c:v>-1.3860535951140198E-2</c:v>
                </c:pt>
                <c:pt idx="121">
                  <c:v>-5.688934203490115E-3</c:v>
                </c:pt>
                <c:pt idx="122">
                  <c:v>-6.5459097699038739E-4</c:v>
                </c:pt>
                <c:pt idx="123">
                  <c:v>4.5736414662066634E-3</c:v>
                </c:pt>
                <c:pt idx="124">
                  <c:v>9.1085713910785647E-3</c:v>
                </c:pt>
                <c:pt idx="125">
                  <c:v>1.3749546976401034E-2</c:v>
                </c:pt>
                <c:pt idx="126">
                  <c:v>2.0246746631890449E-2</c:v>
                </c:pt>
                <c:pt idx="127">
                  <c:v>2.4340219602015583E-2</c:v>
                </c:pt>
                <c:pt idx="128">
                  <c:v>2.6275498246539197E-2</c:v>
                </c:pt>
                <c:pt idx="129">
                  <c:v>2.5992916731479302E-2</c:v>
                </c:pt>
                <c:pt idx="130">
                  <c:v>2.3960756133477621E-2</c:v>
                </c:pt>
                <c:pt idx="131">
                  <c:v>1.9259517424885873E-2</c:v>
                </c:pt>
                <c:pt idx="132">
                  <c:v>1.4307154559102574E-2</c:v>
                </c:pt>
                <c:pt idx="133">
                  <c:v>4.3581568129667557E-3</c:v>
                </c:pt>
                <c:pt idx="134">
                  <c:v>-2.933359806695587E-3</c:v>
                </c:pt>
                <c:pt idx="135">
                  <c:v>-9.2413190438957321E-3</c:v>
                </c:pt>
                <c:pt idx="136">
                  <c:v>-1.4432624227364839E-2</c:v>
                </c:pt>
                <c:pt idx="137">
                  <c:v>-2.2560250013938372E-2</c:v>
                </c:pt>
                <c:pt idx="138">
                  <c:v>-3.6680174856448471E-2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B-40BA-8DA2-442D2DB59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528783"/>
        <c:axId val="796529199"/>
      </c:lineChart>
      <c:catAx>
        <c:axId val="79652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6529199"/>
        <c:crosses val="autoZero"/>
        <c:auto val="1"/>
        <c:lblAlgn val="ctr"/>
        <c:lblOffset val="100"/>
        <c:noMultiLvlLbl val="0"/>
      </c:catAx>
      <c:valAx>
        <c:axId val="7965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652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Variable X 1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turbine!$F$2:$F$140</c:f>
              <c:numCache>
                <c:formatCode>General</c:formatCode>
                <c:ptCount val="139"/>
                <c:pt idx="0">
                  <c:v>5600</c:v>
                </c:pt>
                <c:pt idx="1">
                  <c:v>5600</c:v>
                </c:pt>
                <c:pt idx="2">
                  <c:v>5600</c:v>
                </c:pt>
                <c:pt idx="3">
                  <c:v>5600</c:v>
                </c:pt>
                <c:pt idx="4">
                  <c:v>5600</c:v>
                </c:pt>
                <c:pt idx="5">
                  <c:v>5600</c:v>
                </c:pt>
                <c:pt idx="6">
                  <c:v>5600</c:v>
                </c:pt>
                <c:pt idx="7">
                  <c:v>5600</c:v>
                </c:pt>
                <c:pt idx="8">
                  <c:v>5600</c:v>
                </c:pt>
                <c:pt idx="9">
                  <c:v>5600</c:v>
                </c:pt>
                <c:pt idx="10">
                  <c:v>5600</c:v>
                </c:pt>
                <c:pt idx="11">
                  <c:v>5600</c:v>
                </c:pt>
                <c:pt idx="12">
                  <c:v>5600</c:v>
                </c:pt>
                <c:pt idx="13">
                  <c:v>7000</c:v>
                </c:pt>
                <c:pt idx="14">
                  <c:v>7000</c:v>
                </c:pt>
                <c:pt idx="15">
                  <c:v>7000</c:v>
                </c:pt>
                <c:pt idx="16">
                  <c:v>7000</c:v>
                </c:pt>
                <c:pt idx="17">
                  <c:v>7000</c:v>
                </c:pt>
                <c:pt idx="18">
                  <c:v>7000</c:v>
                </c:pt>
                <c:pt idx="19">
                  <c:v>7000</c:v>
                </c:pt>
                <c:pt idx="20">
                  <c:v>7000</c:v>
                </c:pt>
                <c:pt idx="21">
                  <c:v>7000</c:v>
                </c:pt>
                <c:pt idx="22">
                  <c:v>7000</c:v>
                </c:pt>
                <c:pt idx="23">
                  <c:v>7000</c:v>
                </c:pt>
                <c:pt idx="24">
                  <c:v>7000</c:v>
                </c:pt>
                <c:pt idx="25">
                  <c:v>7000</c:v>
                </c:pt>
                <c:pt idx="26">
                  <c:v>7000</c:v>
                </c:pt>
                <c:pt idx="27">
                  <c:v>7900</c:v>
                </c:pt>
                <c:pt idx="28">
                  <c:v>7900</c:v>
                </c:pt>
                <c:pt idx="29">
                  <c:v>7900</c:v>
                </c:pt>
                <c:pt idx="30">
                  <c:v>7900</c:v>
                </c:pt>
                <c:pt idx="31">
                  <c:v>7900</c:v>
                </c:pt>
                <c:pt idx="32">
                  <c:v>7900</c:v>
                </c:pt>
                <c:pt idx="33">
                  <c:v>7900</c:v>
                </c:pt>
                <c:pt idx="34">
                  <c:v>7900</c:v>
                </c:pt>
                <c:pt idx="35">
                  <c:v>7900</c:v>
                </c:pt>
                <c:pt idx="36">
                  <c:v>7900</c:v>
                </c:pt>
                <c:pt idx="37">
                  <c:v>7900</c:v>
                </c:pt>
                <c:pt idx="38">
                  <c:v>7900</c:v>
                </c:pt>
                <c:pt idx="39">
                  <c:v>7900</c:v>
                </c:pt>
                <c:pt idx="40">
                  <c:v>7900</c:v>
                </c:pt>
                <c:pt idx="41">
                  <c:v>7900</c:v>
                </c:pt>
                <c:pt idx="42">
                  <c:v>8400</c:v>
                </c:pt>
                <c:pt idx="43">
                  <c:v>8400</c:v>
                </c:pt>
                <c:pt idx="44">
                  <c:v>8400</c:v>
                </c:pt>
                <c:pt idx="45">
                  <c:v>8400</c:v>
                </c:pt>
                <c:pt idx="46">
                  <c:v>8400</c:v>
                </c:pt>
                <c:pt idx="47">
                  <c:v>8400</c:v>
                </c:pt>
                <c:pt idx="48">
                  <c:v>8400</c:v>
                </c:pt>
                <c:pt idx="49">
                  <c:v>8400</c:v>
                </c:pt>
                <c:pt idx="50">
                  <c:v>8400</c:v>
                </c:pt>
                <c:pt idx="51">
                  <c:v>8400</c:v>
                </c:pt>
                <c:pt idx="52">
                  <c:v>8400</c:v>
                </c:pt>
                <c:pt idx="53">
                  <c:v>8400</c:v>
                </c:pt>
                <c:pt idx="54">
                  <c:v>8400</c:v>
                </c:pt>
                <c:pt idx="55">
                  <c:v>8400</c:v>
                </c:pt>
                <c:pt idx="56">
                  <c:v>8400</c:v>
                </c:pt>
                <c:pt idx="57">
                  <c:v>8400</c:v>
                </c:pt>
                <c:pt idx="58">
                  <c:v>8400</c:v>
                </c:pt>
                <c:pt idx="59">
                  <c:v>9000</c:v>
                </c:pt>
                <c:pt idx="60">
                  <c:v>9000</c:v>
                </c:pt>
                <c:pt idx="61">
                  <c:v>9000</c:v>
                </c:pt>
                <c:pt idx="62">
                  <c:v>9000</c:v>
                </c:pt>
                <c:pt idx="63">
                  <c:v>9000</c:v>
                </c:pt>
                <c:pt idx="64">
                  <c:v>9000</c:v>
                </c:pt>
                <c:pt idx="65">
                  <c:v>9000</c:v>
                </c:pt>
                <c:pt idx="66">
                  <c:v>9000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9500</c:v>
                </c:pt>
                <c:pt idx="72">
                  <c:v>9500</c:v>
                </c:pt>
                <c:pt idx="73">
                  <c:v>9500</c:v>
                </c:pt>
                <c:pt idx="74">
                  <c:v>9500</c:v>
                </c:pt>
                <c:pt idx="75">
                  <c:v>9500</c:v>
                </c:pt>
                <c:pt idx="76">
                  <c:v>9500</c:v>
                </c:pt>
                <c:pt idx="77">
                  <c:v>9500</c:v>
                </c:pt>
                <c:pt idx="78">
                  <c:v>9500</c:v>
                </c:pt>
                <c:pt idx="79">
                  <c:v>9500</c:v>
                </c:pt>
                <c:pt idx="80">
                  <c:v>9500</c:v>
                </c:pt>
                <c:pt idx="81">
                  <c:v>9500</c:v>
                </c:pt>
                <c:pt idx="82">
                  <c:v>9500</c:v>
                </c:pt>
                <c:pt idx="83">
                  <c:v>9500</c:v>
                </c:pt>
                <c:pt idx="84">
                  <c:v>9500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  <c:pt idx="101">
                  <c:v>10000</c:v>
                </c:pt>
                <c:pt idx="102">
                  <c:v>10000</c:v>
                </c:pt>
                <c:pt idx="103">
                  <c:v>10000</c:v>
                </c:pt>
                <c:pt idx="104">
                  <c:v>10900</c:v>
                </c:pt>
                <c:pt idx="105">
                  <c:v>10900</c:v>
                </c:pt>
                <c:pt idx="106">
                  <c:v>10900</c:v>
                </c:pt>
                <c:pt idx="107">
                  <c:v>10900</c:v>
                </c:pt>
                <c:pt idx="108">
                  <c:v>10900</c:v>
                </c:pt>
                <c:pt idx="109">
                  <c:v>10900</c:v>
                </c:pt>
                <c:pt idx="110">
                  <c:v>10900</c:v>
                </c:pt>
                <c:pt idx="111">
                  <c:v>10900</c:v>
                </c:pt>
                <c:pt idx="112">
                  <c:v>10900</c:v>
                </c:pt>
                <c:pt idx="113">
                  <c:v>10900</c:v>
                </c:pt>
                <c:pt idx="114">
                  <c:v>10900</c:v>
                </c:pt>
                <c:pt idx="115">
                  <c:v>10900</c:v>
                </c:pt>
                <c:pt idx="116">
                  <c:v>10900</c:v>
                </c:pt>
                <c:pt idx="117">
                  <c:v>10900</c:v>
                </c:pt>
                <c:pt idx="118">
                  <c:v>11900</c:v>
                </c:pt>
                <c:pt idx="119">
                  <c:v>11900</c:v>
                </c:pt>
                <c:pt idx="120">
                  <c:v>11900</c:v>
                </c:pt>
                <c:pt idx="121">
                  <c:v>11900</c:v>
                </c:pt>
                <c:pt idx="122">
                  <c:v>11900</c:v>
                </c:pt>
                <c:pt idx="123">
                  <c:v>11900</c:v>
                </c:pt>
                <c:pt idx="124">
                  <c:v>11900</c:v>
                </c:pt>
                <c:pt idx="125">
                  <c:v>11900</c:v>
                </c:pt>
                <c:pt idx="126">
                  <c:v>11900</c:v>
                </c:pt>
                <c:pt idx="127">
                  <c:v>11900</c:v>
                </c:pt>
                <c:pt idx="128">
                  <c:v>11900</c:v>
                </c:pt>
                <c:pt idx="129">
                  <c:v>11900</c:v>
                </c:pt>
                <c:pt idx="130">
                  <c:v>11900</c:v>
                </c:pt>
                <c:pt idx="131">
                  <c:v>11900</c:v>
                </c:pt>
                <c:pt idx="132">
                  <c:v>11900</c:v>
                </c:pt>
                <c:pt idx="133">
                  <c:v>11900</c:v>
                </c:pt>
                <c:pt idx="134">
                  <c:v>11900</c:v>
                </c:pt>
                <c:pt idx="135">
                  <c:v>11900</c:v>
                </c:pt>
                <c:pt idx="136">
                  <c:v>11900</c:v>
                </c:pt>
                <c:pt idx="137">
                  <c:v>11900</c:v>
                </c:pt>
                <c:pt idx="138">
                  <c:v>11900</c:v>
                </c:pt>
              </c:numCache>
            </c:numRef>
          </c:xVal>
          <c:yVal>
            <c:numRef>
              <c:f>turbine!$I$2:$I$140</c:f>
              <c:numCache>
                <c:formatCode>General</c:formatCode>
                <c:ptCount val="139"/>
                <c:pt idx="0">
                  <c:v>0.82799999999999996</c:v>
                </c:pt>
                <c:pt idx="1">
                  <c:v>0.83899999999999997</c:v>
                </c:pt>
                <c:pt idx="2">
                  <c:v>0.85299999999999998</c:v>
                </c:pt>
                <c:pt idx="3">
                  <c:v>0.85799999999999998</c:v>
                </c:pt>
                <c:pt idx="4">
                  <c:v>0.86</c:v>
                </c:pt>
                <c:pt idx="5">
                  <c:v>0.86099999999999999</c:v>
                </c:pt>
                <c:pt idx="6">
                  <c:v>0.85799999999999998</c:v>
                </c:pt>
                <c:pt idx="7">
                  <c:v>0.84899999999999998</c:v>
                </c:pt>
                <c:pt idx="8">
                  <c:v>0.83099999999999996</c:v>
                </c:pt>
                <c:pt idx="9">
                  <c:v>0.80700000000000005</c:v>
                </c:pt>
                <c:pt idx="10">
                  <c:v>0.77800000000000002</c:v>
                </c:pt>
                <c:pt idx="11">
                  <c:v>0.749</c:v>
                </c:pt>
                <c:pt idx="12">
                  <c:v>0.72399999999999998</c:v>
                </c:pt>
                <c:pt idx="13">
                  <c:v>0.746</c:v>
                </c:pt>
                <c:pt idx="14">
                  <c:v>0.77</c:v>
                </c:pt>
                <c:pt idx="15">
                  <c:v>0.8</c:v>
                </c:pt>
                <c:pt idx="16">
                  <c:v>0.82599999999999996</c:v>
                </c:pt>
                <c:pt idx="17">
                  <c:v>0.85299999999999998</c:v>
                </c:pt>
                <c:pt idx="18">
                  <c:v>0.86499999999999999</c:v>
                </c:pt>
                <c:pt idx="19">
                  <c:v>0.86899999999999999</c:v>
                </c:pt>
                <c:pt idx="20">
                  <c:v>0.86599999999999999</c:v>
                </c:pt>
                <c:pt idx="21">
                  <c:v>0.86299999999999999</c:v>
                </c:pt>
                <c:pt idx="22">
                  <c:v>0.85699999999999998</c:v>
                </c:pt>
                <c:pt idx="23">
                  <c:v>0.84499999999999997</c:v>
                </c:pt>
                <c:pt idx="24">
                  <c:v>0.82599999999999996</c:v>
                </c:pt>
                <c:pt idx="25">
                  <c:v>0.8</c:v>
                </c:pt>
                <c:pt idx="26">
                  <c:v>0.77600000000000002</c:v>
                </c:pt>
                <c:pt idx="27">
                  <c:v>0.67</c:v>
                </c:pt>
                <c:pt idx="28">
                  <c:v>0.70799999999999996</c:v>
                </c:pt>
                <c:pt idx="29">
                  <c:v>0.751</c:v>
                </c:pt>
                <c:pt idx="30">
                  <c:v>0.8</c:v>
                </c:pt>
                <c:pt idx="31">
                  <c:v>0.83299999999999996</c:v>
                </c:pt>
                <c:pt idx="32">
                  <c:v>0.85099999999999998</c:v>
                </c:pt>
                <c:pt idx="33">
                  <c:v>0.85899999999999999</c:v>
                </c:pt>
                <c:pt idx="34">
                  <c:v>0.86299999999999999</c:v>
                </c:pt>
                <c:pt idx="35">
                  <c:v>0.86499999999999999</c:v>
                </c:pt>
                <c:pt idx="36">
                  <c:v>0.86499999999999999</c:v>
                </c:pt>
                <c:pt idx="37">
                  <c:v>0.86</c:v>
                </c:pt>
                <c:pt idx="38">
                  <c:v>0.85399999999999998</c:v>
                </c:pt>
                <c:pt idx="39">
                  <c:v>0.84299999999999997</c:v>
                </c:pt>
                <c:pt idx="40">
                  <c:v>0.82099999999999995</c:v>
                </c:pt>
                <c:pt idx="41">
                  <c:v>0.80300000000000005</c:v>
                </c:pt>
                <c:pt idx="42">
                  <c:v>0.61799999999999999</c:v>
                </c:pt>
                <c:pt idx="43">
                  <c:v>0.65800000000000003</c:v>
                </c:pt>
                <c:pt idx="44">
                  <c:v>0.76100000000000001</c:v>
                </c:pt>
                <c:pt idx="45">
                  <c:v>0.79400000000000004</c:v>
                </c:pt>
                <c:pt idx="46">
                  <c:v>0.82</c:v>
                </c:pt>
                <c:pt idx="47">
                  <c:v>0.83499999999999996</c:v>
                </c:pt>
                <c:pt idx="48">
                  <c:v>0.84399999999999997</c:v>
                </c:pt>
                <c:pt idx="49">
                  <c:v>0.85299999999999998</c:v>
                </c:pt>
                <c:pt idx="50">
                  <c:v>0.85799999999999998</c:v>
                </c:pt>
                <c:pt idx="51">
                  <c:v>0.86299999999999999</c:v>
                </c:pt>
                <c:pt idx="52">
                  <c:v>0.86799999999999999</c:v>
                </c:pt>
                <c:pt idx="53">
                  <c:v>0.86899999999999999</c:v>
                </c:pt>
                <c:pt idx="54">
                  <c:v>0.86499999999999999</c:v>
                </c:pt>
                <c:pt idx="55">
                  <c:v>0.85899999999999999</c:v>
                </c:pt>
                <c:pt idx="56">
                  <c:v>0.84899999999999998</c:v>
                </c:pt>
                <c:pt idx="57">
                  <c:v>0.83299999999999996</c:v>
                </c:pt>
                <c:pt idx="58">
                  <c:v>0.81499999999999995</c:v>
                </c:pt>
                <c:pt idx="59">
                  <c:v>0.54900000000000004</c:v>
                </c:pt>
                <c:pt idx="60">
                  <c:v>0.746</c:v>
                </c:pt>
                <c:pt idx="61">
                  <c:v>0.78500000000000003</c:v>
                </c:pt>
                <c:pt idx="62">
                  <c:v>0.82099999999999995</c:v>
                </c:pt>
                <c:pt idx="63">
                  <c:v>0.83399999999999996</c:v>
                </c:pt>
                <c:pt idx="64">
                  <c:v>0.84299999999999997</c:v>
                </c:pt>
                <c:pt idx="65">
                  <c:v>0.85099999999999998</c:v>
                </c:pt>
                <c:pt idx="66">
                  <c:v>0.86899999999999999</c:v>
                </c:pt>
                <c:pt idx="67">
                  <c:v>0.86699999999999999</c:v>
                </c:pt>
                <c:pt idx="68">
                  <c:v>0.85699999999999998</c:v>
                </c:pt>
                <c:pt idx="69">
                  <c:v>0.84199999999999997</c:v>
                </c:pt>
                <c:pt idx="70">
                  <c:v>0.82699999999999996</c:v>
                </c:pt>
                <c:pt idx="71">
                  <c:v>0.48499999999999999</c:v>
                </c:pt>
                <c:pt idx="72">
                  <c:v>0.7</c:v>
                </c:pt>
                <c:pt idx="73">
                  <c:v>0.73699999999999999</c:v>
                </c:pt>
                <c:pt idx="74">
                  <c:v>0.77100000000000002</c:v>
                </c:pt>
                <c:pt idx="75">
                  <c:v>0.79700000000000004</c:v>
                </c:pt>
                <c:pt idx="76">
                  <c:v>0.81599999999999995</c:v>
                </c:pt>
                <c:pt idx="77">
                  <c:v>0.83</c:v>
                </c:pt>
                <c:pt idx="78">
                  <c:v>0.84</c:v>
                </c:pt>
                <c:pt idx="79">
                  <c:v>0.85499999999999998</c:v>
                </c:pt>
                <c:pt idx="80">
                  <c:v>0.86599999999999999</c:v>
                </c:pt>
                <c:pt idx="81">
                  <c:v>0.871</c:v>
                </c:pt>
                <c:pt idx="82">
                  <c:v>0.86299999999999999</c:v>
                </c:pt>
                <c:pt idx="83">
                  <c:v>0.85099999999999998</c:v>
                </c:pt>
                <c:pt idx="84">
                  <c:v>0.83799999999999997</c:v>
                </c:pt>
                <c:pt idx="85">
                  <c:v>0.41799999999999998</c:v>
                </c:pt>
                <c:pt idx="86">
                  <c:v>0.70599999999999996</c:v>
                </c:pt>
                <c:pt idx="87">
                  <c:v>0.73499999999999999</c:v>
                </c:pt>
                <c:pt idx="88">
                  <c:v>0.75900000000000001</c:v>
                </c:pt>
                <c:pt idx="89">
                  <c:v>0.77700000000000002</c:v>
                </c:pt>
                <c:pt idx="90">
                  <c:v>0.79</c:v>
                </c:pt>
                <c:pt idx="91">
                  <c:v>0.80200000000000005</c:v>
                </c:pt>
                <c:pt idx="92">
                  <c:v>0.81</c:v>
                </c:pt>
                <c:pt idx="93">
                  <c:v>0.81899999999999995</c:v>
                </c:pt>
                <c:pt idx="94">
                  <c:v>0.82899999999999996</c:v>
                </c:pt>
                <c:pt idx="95">
                  <c:v>0.84099999999999997</c:v>
                </c:pt>
                <c:pt idx="96">
                  <c:v>0.84699999999999998</c:v>
                </c:pt>
                <c:pt idx="97">
                  <c:v>0.85299999999999998</c:v>
                </c:pt>
                <c:pt idx="98">
                  <c:v>0.86</c:v>
                </c:pt>
                <c:pt idx="99">
                  <c:v>0.86799999999999999</c:v>
                </c:pt>
                <c:pt idx="100">
                  <c:v>0.86899999999999999</c:v>
                </c:pt>
                <c:pt idx="101">
                  <c:v>0.86499999999999999</c:v>
                </c:pt>
                <c:pt idx="102">
                  <c:v>0.85499999999999998</c:v>
                </c:pt>
                <c:pt idx="103">
                  <c:v>0.84299999999999997</c:v>
                </c:pt>
                <c:pt idx="104">
                  <c:v>0.28199999999999997</c:v>
                </c:pt>
                <c:pt idx="105">
                  <c:v>0.54700000000000004</c:v>
                </c:pt>
                <c:pt idx="106">
                  <c:v>0.63500000000000001</c:v>
                </c:pt>
                <c:pt idx="107">
                  <c:v>0.68700000000000006</c:v>
                </c:pt>
                <c:pt idx="108">
                  <c:v>0.71899999999999997</c:v>
                </c:pt>
                <c:pt idx="109">
                  <c:v>0.745</c:v>
                </c:pt>
                <c:pt idx="110">
                  <c:v>0.76100000000000001</c:v>
                </c:pt>
                <c:pt idx="111">
                  <c:v>0.78100000000000003</c:v>
                </c:pt>
                <c:pt idx="112">
                  <c:v>0.80300000000000005</c:v>
                </c:pt>
                <c:pt idx="113">
                  <c:v>0.84599999999999997</c:v>
                </c:pt>
                <c:pt idx="114">
                  <c:v>0.86499999999999999</c:v>
                </c:pt>
                <c:pt idx="115">
                  <c:v>0.86599999999999999</c:v>
                </c:pt>
                <c:pt idx="116">
                  <c:v>0.86299999999999999</c:v>
                </c:pt>
                <c:pt idx="117">
                  <c:v>0.85499999999999998</c:v>
                </c:pt>
                <c:pt idx="118">
                  <c:v>9.1999999999999998E-2</c:v>
                </c:pt>
                <c:pt idx="119">
                  <c:v>0.33500000000000002</c:v>
                </c:pt>
                <c:pt idx="120">
                  <c:v>0.48099999999999998</c:v>
                </c:pt>
                <c:pt idx="121">
                  <c:v>0.53500000000000003</c:v>
                </c:pt>
                <c:pt idx="122">
                  <c:v>0.57099999999999995</c:v>
                </c:pt>
                <c:pt idx="123">
                  <c:v>0.60599999999999998</c:v>
                </c:pt>
                <c:pt idx="124">
                  <c:v>0.63400000000000001</c:v>
                </c:pt>
                <c:pt idx="125">
                  <c:v>0.66300000000000003</c:v>
                </c:pt>
                <c:pt idx="126">
                  <c:v>0.69499999999999995</c:v>
                </c:pt>
                <c:pt idx="127">
                  <c:v>0.72699999999999998</c:v>
                </c:pt>
                <c:pt idx="128">
                  <c:v>0.754</c:v>
                </c:pt>
                <c:pt idx="129">
                  <c:v>0.77800000000000002</c:v>
                </c:pt>
                <c:pt idx="130">
                  <c:v>0.79800000000000004</c:v>
                </c:pt>
                <c:pt idx="131">
                  <c:v>0.81799999999999995</c:v>
                </c:pt>
                <c:pt idx="132">
                  <c:v>0.83399999999999996</c:v>
                </c:pt>
                <c:pt idx="133">
                  <c:v>0.85199999999999998</c:v>
                </c:pt>
                <c:pt idx="134">
                  <c:v>0.86</c:v>
                </c:pt>
                <c:pt idx="135">
                  <c:v>0.86499999999999999</c:v>
                </c:pt>
                <c:pt idx="136">
                  <c:v>0.86599999999999999</c:v>
                </c:pt>
                <c:pt idx="137">
                  <c:v>0.86499999999999999</c:v>
                </c:pt>
                <c:pt idx="138">
                  <c:v>0.86099999999999999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2C-4034-9308-A1526C307704}"/>
            </c:ext>
          </c:extLst>
        </c:ser>
        <c:ser>
          <c:idx val="1"/>
          <c:order val="1"/>
          <c:tx>
            <c:v>Prévisions pour Y</c:v>
          </c:tx>
          <c:spPr>
            <a:ln w="19050">
              <a:noFill/>
            </a:ln>
          </c:spPr>
          <c:xVal>
            <c:numRef>
              <c:f>turbine!$F$2:$F$140</c:f>
              <c:numCache>
                <c:formatCode>General</c:formatCode>
                <c:ptCount val="139"/>
                <c:pt idx="0">
                  <c:v>5600</c:v>
                </c:pt>
                <c:pt idx="1">
                  <c:v>5600</c:v>
                </c:pt>
                <c:pt idx="2">
                  <c:v>5600</c:v>
                </c:pt>
                <c:pt idx="3">
                  <c:v>5600</c:v>
                </c:pt>
                <c:pt idx="4">
                  <c:v>5600</c:v>
                </c:pt>
                <c:pt idx="5">
                  <c:v>5600</c:v>
                </c:pt>
                <c:pt idx="6">
                  <c:v>5600</c:v>
                </c:pt>
                <c:pt idx="7">
                  <c:v>5600</c:v>
                </c:pt>
                <c:pt idx="8">
                  <c:v>5600</c:v>
                </c:pt>
                <c:pt idx="9">
                  <c:v>5600</c:v>
                </c:pt>
                <c:pt idx="10">
                  <c:v>5600</c:v>
                </c:pt>
                <c:pt idx="11">
                  <c:v>5600</c:v>
                </c:pt>
                <c:pt idx="12">
                  <c:v>5600</c:v>
                </c:pt>
                <c:pt idx="13">
                  <c:v>7000</c:v>
                </c:pt>
                <c:pt idx="14">
                  <c:v>7000</c:v>
                </c:pt>
                <c:pt idx="15">
                  <c:v>7000</c:v>
                </c:pt>
                <c:pt idx="16">
                  <c:v>7000</c:v>
                </c:pt>
                <c:pt idx="17">
                  <c:v>7000</c:v>
                </c:pt>
                <c:pt idx="18">
                  <c:v>7000</c:v>
                </c:pt>
                <c:pt idx="19">
                  <c:v>7000</c:v>
                </c:pt>
                <c:pt idx="20">
                  <c:v>7000</c:v>
                </c:pt>
                <c:pt idx="21">
                  <c:v>7000</c:v>
                </c:pt>
                <c:pt idx="22">
                  <c:v>7000</c:v>
                </c:pt>
                <c:pt idx="23">
                  <c:v>7000</c:v>
                </c:pt>
                <c:pt idx="24">
                  <c:v>7000</c:v>
                </c:pt>
                <c:pt idx="25">
                  <c:v>7000</c:v>
                </c:pt>
                <c:pt idx="26">
                  <c:v>7000</c:v>
                </c:pt>
                <c:pt idx="27">
                  <c:v>7900</c:v>
                </c:pt>
                <c:pt idx="28">
                  <c:v>7900</c:v>
                </c:pt>
                <c:pt idx="29">
                  <c:v>7900</c:v>
                </c:pt>
                <c:pt idx="30">
                  <c:v>7900</c:v>
                </c:pt>
                <c:pt idx="31">
                  <c:v>7900</c:v>
                </c:pt>
                <c:pt idx="32">
                  <c:v>7900</c:v>
                </c:pt>
                <c:pt idx="33">
                  <c:v>7900</c:v>
                </c:pt>
                <c:pt idx="34">
                  <c:v>7900</c:v>
                </c:pt>
                <c:pt idx="35">
                  <c:v>7900</c:v>
                </c:pt>
                <c:pt idx="36">
                  <c:v>7900</c:v>
                </c:pt>
                <c:pt idx="37">
                  <c:v>7900</c:v>
                </c:pt>
                <c:pt idx="38">
                  <c:v>7900</c:v>
                </c:pt>
                <c:pt idx="39">
                  <c:v>7900</c:v>
                </c:pt>
                <c:pt idx="40">
                  <c:v>7900</c:v>
                </c:pt>
                <c:pt idx="41">
                  <c:v>7900</c:v>
                </c:pt>
                <c:pt idx="42">
                  <c:v>8400</c:v>
                </c:pt>
                <c:pt idx="43">
                  <c:v>8400</c:v>
                </c:pt>
                <c:pt idx="44">
                  <c:v>8400</c:v>
                </c:pt>
                <c:pt idx="45">
                  <c:v>8400</c:v>
                </c:pt>
                <c:pt idx="46">
                  <c:v>8400</c:v>
                </c:pt>
                <c:pt idx="47">
                  <c:v>8400</c:v>
                </c:pt>
                <c:pt idx="48">
                  <c:v>8400</c:v>
                </c:pt>
                <c:pt idx="49">
                  <c:v>8400</c:v>
                </c:pt>
                <c:pt idx="50">
                  <c:v>8400</c:v>
                </c:pt>
                <c:pt idx="51">
                  <c:v>8400</c:v>
                </c:pt>
                <c:pt idx="52">
                  <c:v>8400</c:v>
                </c:pt>
                <c:pt idx="53">
                  <c:v>8400</c:v>
                </c:pt>
                <c:pt idx="54">
                  <c:v>8400</c:v>
                </c:pt>
                <c:pt idx="55">
                  <c:v>8400</c:v>
                </c:pt>
                <c:pt idx="56">
                  <c:v>8400</c:v>
                </c:pt>
                <c:pt idx="57">
                  <c:v>8400</c:v>
                </c:pt>
                <c:pt idx="58">
                  <c:v>8400</c:v>
                </c:pt>
                <c:pt idx="59">
                  <c:v>9000</c:v>
                </c:pt>
                <c:pt idx="60">
                  <c:v>9000</c:v>
                </c:pt>
                <c:pt idx="61">
                  <c:v>9000</c:v>
                </c:pt>
                <c:pt idx="62">
                  <c:v>9000</c:v>
                </c:pt>
                <c:pt idx="63">
                  <c:v>9000</c:v>
                </c:pt>
                <c:pt idx="64">
                  <c:v>9000</c:v>
                </c:pt>
                <c:pt idx="65">
                  <c:v>9000</c:v>
                </c:pt>
                <c:pt idx="66">
                  <c:v>9000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9500</c:v>
                </c:pt>
                <c:pt idx="72">
                  <c:v>9500</c:v>
                </c:pt>
                <c:pt idx="73">
                  <c:v>9500</c:v>
                </c:pt>
                <c:pt idx="74">
                  <c:v>9500</c:v>
                </c:pt>
                <c:pt idx="75">
                  <c:v>9500</c:v>
                </c:pt>
                <c:pt idx="76">
                  <c:v>9500</c:v>
                </c:pt>
                <c:pt idx="77">
                  <c:v>9500</c:v>
                </c:pt>
                <c:pt idx="78">
                  <c:v>9500</c:v>
                </c:pt>
                <c:pt idx="79">
                  <c:v>9500</c:v>
                </c:pt>
                <c:pt idx="80">
                  <c:v>9500</c:v>
                </c:pt>
                <c:pt idx="81">
                  <c:v>9500</c:v>
                </c:pt>
                <c:pt idx="82">
                  <c:v>9500</c:v>
                </c:pt>
                <c:pt idx="83">
                  <c:v>9500</c:v>
                </c:pt>
                <c:pt idx="84">
                  <c:v>9500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  <c:pt idx="101">
                  <c:v>10000</c:v>
                </c:pt>
                <c:pt idx="102">
                  <c:v>10000</c:v>
                </c:pt>
                <c:pt idx="103">
                  <c:v>10000</c:v>
                </c:pt>
                <c:pt idx="104">
                  <c:v>10900</c:v>
                </c:pt>
                <c:pt idx="105">
                  <c:v>10900</c:v>
                </c:pt>
                <c:pt idx="106">
                  <c:v>10900</c:v>
                </c:pt>
                <c:pt idx="107">
                  <c:v>10900</c:v>
                </c:pt>
                <c:pt idx="108">
                  <c:v>10900</c:v>
                </c:pt>
                <c:pt idx="109">
                  <c:v>10900</c:v>
                </c:pt>
                <c:pt idx="110">
                  <c:v>10900</c:v>
                </c:pt>
                <c:pt idx="111">
                  <c:v>10900</c:v>
                </c:pt>
                <c:pt idx="112">
                  <c:v>10900</c:v>
                </c:pt>
                <c:pt idx="113">
                  <c:v>10900</c:v>
                </c:pt>
                <c:pt idx="114">
                  <c:v>10900</c:v>
                </c:pt>
                <c:pt idx="115">
                  <c:v>10900</c:v>
                </c:pt>
                <c:pt idx="116">
                  <c:v>10900</c:v>
                </c:pt>
                <c:pt idx="117">
                  <c:v>10900</c:v>
                </c:pt>
                <c:pt idx="118">
                  <c:v>11900</c:v>
                </c:pt>
                <c:pt idx="119">
                  <c:v>11900</c:v>
                </c:pt>
                <c:pt idx="120">
                  <c:v>11900</c:v>
                </c:pt>
                <c:pt idx="121">
                  <c:v>11900</c:v>
                </c:pt>
                <c:pt idx="122">
                  <c:v>11900</c:v>
                </c:pt>
                <c:pt idx="123">
                  <c:v>11900</c:v>
                </c:pt>
                <c:pt idx="124">
                  <c:v>11900</c:v>
                </c:pt>
                <c:pt idx="125">
                  <c:v>11900</c:v>
                </c:pt>
                <c:pt idx="126">
                  <c:v>11900</c:v>
                </c:pt>
                <c:pt idx="127">
                  <c:v>11900</c:v>
                </c:pt>
                <c:pt idx="128">
                  <c:v>11900</c:v>
                </c:pt>
                <c:pt idx="129">
                  <c:v>11900</c:v>
                </c:pt>
                <c:pt idx="130">
                  <c:v>11900</c:v>
                </c:pt>
                <c:pt idx="131">
                  <c:v>11900</c:v>
                </c:pt>
                <c:pt idx="132">
                  <c:v>11900</c:v>
                </c:pt>
                <c:pt idx="133">
                  <c:v>11900</c:v>
                </c:pt>
                <c:pt idx="134">
                  <c:v>11900</c:v>
                </c:pt>
                <c:pt idx="135">
                  <c:v>11900</c:v>
                </c:pt>
                <c:pt idx="136">
                  <c:v>11900</c:v>
                </c:pt>
                <c:pt idx="137">
                  <c:v>11900</c:v>
                </c:pt>
                <c:pt idx="138">
                  <c:v>11900</c:v>
                </c:pt>
              </c:numCache>
            </c:numRef>
          </c:xVal>
          <c:yVal>
            <c:numRef>
              <c:f>'turbine regression efficiency'!$B$26:$B$164</c:f>
              <c:numCache>
                <c:formatCode>General</c:formatCode>
                <c:ptCount val="139"/>
                <c:pt idx="0">
                  <c:v>0.79550175721303285</c:v>
                </c:pt>
                <c:pt idx="1">
                  <c:v>0.80348564969050262</c:v>
                </c:pt>
                <c:pt idx="2">
                  <c:v>0.8118953497667708</c:v>
                </c:pt>
                <c:pt idx="3">
                  <c:v>0.81849536754814578</c:v>
                </c:pt>
                <c:pt idx="4">
                  <c:v>0.82222118403763167</c:v>
                </c:pt>
                <c:pt idx="5">
                  <c:v>0.82866152396945725</c:v>
                </c:pt>
                <c:pt idx="6">
                  <c:v>0.83792283924332223</c:v>
                </c:pt>
                <c:pt idx="7">
                  <c:v>0.8473970583165864</c:v>
                </c:pt>
                <c:pt idx="8">
                  <c:v>0.87321164399373874</c:v>
                </c:pt>
                <c:pt idx="9">
                  <c:v>0.89977139296878816</c:v>
                </c:pt>
                <c:pt idx="10">
                  <c:v>0.92526662294684159</c:v>
                </c:pt>
                <c:pt idx="11">
                  <c:v>0.95113443457384372</c:v>
                </c:pt>
                <c:pt idx="12">
                  <c:v>0.97678934240144666</c:v>
                </c:pt>
                <c:pt idx="13">
                  <c:v>0.76507406623520202</c:v>
                </c:pt>
                <c:pt idx="14">
                  <c:v>0.7704498871700316</c:v>
                </c:pt>
                <c:pt idx="15">
                  <c:v>0.77614506380396009</c:v>
                </c:pt>
                <c:pt idx="16">
                  <c:v>0.78221282208683707</c:v>
                </c:pt>
                <c:pt idx="17">
                  <c:v>0.79115478166160325</c:v>
                </c:pt>
                <c:pt idx="18">
                  <c:v>0.79631769879703374</c:v>
                </c:pt>
                <c:pt idx="19">
                  <c:v>0.80275803872885931</c:v>
                </c:pt>
                <c:pt idx="20">
                  <c:v>0.81148709450422629</c:v>
                </c:pt>
                <c:pt idx="21">
                  <c:v>0.83591780548528383</c:v>
                </c:pt>
                <c:pt idx="22">
                  <c:v>0.85247107588857118</c:v>
                </c:pt>
                <c:pt idx="23">
                  <c:v>0.86870499059275974</c:v>
                </c:pt>
                <c:pt idx="24">
                  <c:v>0.89276311992486868</c:v>
                </c:pt>
                <c:pt idx="25">
                  <c:v>0.9198551283984161</c:v>
                </c:pt>
                <c:pt idx="26">
                  <c:v>0.94556326217586872</c:v>
                </c:pt>
                <c:pt idx="27">
                  <c:v>0.74520545761103696</c:v>
                </c:pt>
                <c:pt idx="28">
                  <c:v>0.75058127854586654</c:v>
                </c:pt>
                <c:pt idx="29">
                  <c:v>0.75702161847769223</c:v>
                </c:pt>
                <c:pt idx="30">
                  <c:v>0.763940991958166</c:v>
                </c:pt>
                <c:pt idx="31">
                  <c:v>0.77128617303743818</c:v>
                </c:pt>
                <c:pt idx="32">
                  <c:v>0.77698134967136667</c:v>
                </c:pt>
                <c:pt idx="33">
                  <c:v>0.78198458895724765</c:v>
                </c:pt>
                <c:pt idx="34">
                  <c:v>0.78980880358516814</c:v>
                </c:pt>
                <c:pt idx="35">
                  <c:v>0.79662172516594232</c:v>
                </c:pt>
                <c:pt idx="36">
                  <c:v>0.83366698626140212</c:v>
                </c:pt>
                <c:pt idx="37">
                  <c:v>0.84867670411904528</c:v>
                </c:pt>
                <c:pt idx="38">
                  <c:v>0.85862995674095755</c:v>
                </c:pt>
                <c:pt idx="39">
                  <c:v>0.87395903029769961</c:v>
                </c:pt>
                <c:pt idx="40">
                  <c:v>0.90035910142319964</c:v>
                </c:pt>
                <c:pt idx="41">
                  <c:v>0.92569465355170366</c:v>
                </c:pt>
                <c:pt idx="42">
                  <c:v>0.734167341708723</c:v>
                </c:pt>
                <c:pt idx="43">
                  <c:v>0.73917058099460398</c:v>
                </c:pt>
                <c:pt idx="44">
                  <c:v>0.75093351591140944</c:v>
                </c:pt>
                <c:pt idx="45">
                  <c:v>0.75561739949819173</c:v>
                </c:pt>
                <c:pt idx="46">
                  <c:v>0.76024805713512422</c:v>
                </c:pt>
                <c:pt idx="47">
                  <c:v>0.76397387362461011</c:v>
                </c:pt>
                <c:pt idx="48">
                  <c:v>0.7682851755624438</c:v>
                </c:pt>
                <c:pt idx="49">
                  <c:v>0.77376744839697309</c:v>
                </c:pt>
                <c:pt idx="50">
                  <c:v>0.78058036997774727</c:v>
                </c:pt>
                <c:pt idx="51">
                  <c:v>0.78574328711317776</c:v>
                </c:pt>
                <c:pt idx="52">
                  <c:v>0.81139819494078069</c:v>
                </c:pt>
                <c:pt idx="53">
                  <c:v>0.82869662864196514</c:v>
                </c:pt>
                <c:pt idx="54">
                  <c:v>0.83779826606628072</c:v>
                </c:pt>
                <c:pt idx="55">
                  <c:v>0.85137088327797938</c:v>
                </c:pt>
                <c:pt idx="56">
                  <c:v>0.86297414034523534</c:v>
                </c:pt>
                <c:pt idx="57">
                  <c:v>0.88878872602238768</c:v>
                </c:pt>
                <c:pt idx="58">
                  <c:v>0.91481621549893921</c:v>
                </c:pt>
                <c:pt idx="59">
                  <c:v>0.72092160262594629</c:v>
                </c:pt>
                <c:pt idx="60">
                  <c:v>0.74018939647157334</c:v>
                </c:pt>
                <c:pt idx="61">
                  <c:v>0.74519263575745442</c:v>
                </c:pt>
                <c:pt idx="62">
                  <c:v>0.7523249130373274</c:v>
                </c:pt>
                <c:pt idx="63">
                  <c:v>0.75748783017275789</c:v>
                </c:pt>
                <c:pt idx="64">
                  <c:v>0.76483301125203007</c:v>
                </c:pt>
                <c:pt idx="65">
                  <c:v>0.77287012967934965</c:v>
                </c:pt>
                <c:pt idx="66">
                  <c:v>0.79836535965740318</c:v>
                </c:pt>
                <c:pt idx="67">
                  <c:v>0.82439284913395461</c:v>
                </c:pt>
                <c:pt idx="68">
                  <c:v>0.84988807911200803</c:v>
                </c:pt>
                <c:pt idx="69">
                  <c:v>0.87607524643810897</c:v>
                </c:pt>
                <c:pt idx="70">
                  <c:v>0.9014107985666131</c:v>
                </c:pt>
                <c:pt idx="71">
                  <c:v>0.70988348672363233</c:v>
                </c:pt>
                <c:pt idx="72">
                  <c:v>0.72808676157226337</c:v>
                </c:pt>
                <c:pt idx="73">
                  <c:v>0.73149322236265046</c:v>
                </c:pt>
                <c:pt idx="74">
                  <c:v>0.73612387999958295</c:v>
                </c:pt>
                <c:pt idx="75">
                  <c:v>0.74022227813801744</c:v>
                </c:pt>
                <c:pt idx="76">
                  <c:v>0.74591745477194593</c:v>
                </c:pt>
                <c:pt idx="77">
                  <c:v>0.75342231370076751</c:v>
                </c:pt>
                <c:pt idx="78">
                  <c:v>0.76129975427853769</c:v>
                </c:pt>
                <c:pt idx="79">
                  <c:v>0.77125300690044996</c:v>
                </c:pt>
                <c:pt idx="80">
                  <c:v>0.78732724375508911</c:v>
                </c:pt>
                <c:pt idx="81">
                  <c:v>0.81298215158269205</c:v>
                </c:pt>
                <c:pt idx="82">
                  <c:v>0.83922254485864267</c:v>
                </c:pt>
                <c:pt idx="83">
                  <c:v>0.86434519318774761</c:v>
                </c:pt>
                <c:pt idx="84">
                  <c:v>0.89000010101535043</c:v>
                </c:pt>
                <c:pt idx="85">
                  <c:v>0.69879214487146857</c:v>
                </c:pt>
                <c:pt idx="86">
                  <c:v>0.7207744621594353</c:v>
                </c:pt>
                <c:pt idx="87">
                  <c:v>0.72364866345132439</c:v>
                </c:pt>
                <c:pt idx="88">
                  <c:v>0.72652286474321359</c:v>
                </c:pt>
                <c:pt idx="89">
                  <c:v>0.72971642173420148</c:v>
                </c:pt>
                <c:pt idx="90">
                  <c:v>0.73259062302609057</c:v>
                </c:pt>
                <c:pt idx="91">
                  <c:v>0.73562450216752917</c:v>
                </c:pt>
                <c:pt idx="92">
                  <c:v>0.73935031865701506</c:v>
                </c:pt>
                <c:pt idx="93">
                  <c:v>0.74435355794289604</c:v>
                </c:pt>
                <c:pt idx="94">
                  <c:v>0.75004873457682453</c:v>
                </c:pt>
                <c:pt idx="95">
                  <c:v>0.75595681501015211</c:v>
                </c:pt>
                <c:pt idx="96">
                  <c:v>0.76021489099813611</c:v>
                </c:pt>
                <c:pt idx="97">
                  <c:v>0.76628264928101308</c:v>
                </c:pt>
                <c:pt idx="98">
                  <c:v>0.77522460885577926</c:v>
                </c:pt>
                <c:pt idx="99">
                  <c:v>0.78927625961612602</c:v>
                </c:pt>
                <c:pt idx="100">
                  <c:v>0.80215693947977729</c:v>
                </c:pt>
                <c:pt idx="101">
                  <c:v>0.82743926565843151</c:v>
                </c:pt>
                <c:pt idx="102">
                  <c:v>0.85240223613798705</c:v>
                </c:pt>
                <c:pt idx="103">
                  <c:v>0.87896198511303658</c:v>
                </c:pt>
                <c:pt idx="104">
                  <c:v>0.67908321409685291</c:v>
                </c:pt>
                <c:pt idx="105">
                  <c:v>0.69467841740284386</c:v>
                </c:pt>
                <c:pt idx="106">
                  <c:v>0.70053327188632164</c:v>
                </c:pt>
                <c:pt idx="107">
                  <c:v>0.70484457382415533</c:v>
                </c:pt>
                <c:pt idx="108">
                  <c:v>0.70825103461454242</c:v>
                </c:pt>
                <c:pt idx="109">
                  <c:v>0.71288169225147491</c:v>
                </c:pt>
                <c:pt idx="110">
                  <c:v>0.716288153041862</c:v>
                </c:pt>
                <c:pt idx="111">
                  <c:v>0.72342043032173509</c:v>
                </c:pt>
                <c:pt idx="112">
                  <c:v>0.73055270760160806</c:v>
                </c:pt>
                <c:pt idx="113">
                  <c:v>0.7564205192286102</c:v>
                </c:pt>
                <c:pt idx="114">
                  <c:v>0.78244800870516162</c:v>
                </c:pt>
                <c:pt idx="115">
                  <c:v>0.80757065703426645</c:v>
                </c:pt>
                <c:pt idx="116">
                  <c:v>0.83290620916277058</c:v>
                </c:pt>
                <c:pt idx="117">
                  <c:v>0.85856111699037352</c:v>
                </c:pt>
                <c:pt idx="118">
                  <c:v>0.65679407849282589</c:v>
                </c:pt>
                <c:pt idx="119">
                  <c:v>0.66845056150993176</c:v>
                </c:pt>
                <c:pt idx="120">
                  <c:v>0.67542316094025534</c:v>
                </c:pt>
                <c:pt idx="121">
                  <c:v>0.67845704008169383</c:v>
                </c:pt>
                <c:pt idx="122">
                  <c:v>0.68058607807568583</c:v>
                </c:pt>
                <c:pt idx="123">
                  <c:v>0.68308769771862632</c:v>
                </c:pt>
                <c:pt idx="124">
                  <c:v>0.68558931736156681</c:v>
                </c:pt>
                <c:pt idx="125">
                  <c:v>0.68862319650300541</c:v>
                </c:pt>
                <c:pt idx="126">
                  <c:v>0.69437159908678359</c:v>
                </c:pt>
                <c:pt idx="127">
                  <c:v>0.70043935736966068</c:v>
                </c:pt>
                <c:pt idx="128">
                  <c:v>0.70757163464953365</c:v>
                </c:pt>
                <c:pt idx="129">
                  <c:v>0.71401197458135934</c:v>
                </c:pt>
                <c:pt idx="130">
                  <c:v>0.72146360756033112</c:v>
                </c:pt>
                <c:pt idx="131">
                  <c:v>0.73184266778104179</c:v>
                </c:pt>
                <c:pt idx="132">
                  <c:v>0.74163624255340466</c:v>
                </c:pt>
                <c:pt idx="133">
                  <c:v>0.75962661360263661</c:v>
                </c:pt>
                <c:pt idx="134">
                  <c:v>0.77303955296478588</c:v>
                </c:pt>
                <c:pt idx="135">
                  <c:v>0.78480248788159135</c:v>
                </c:pt>
                <c:pt idx="136">
                  <c:v>0.79459606265395422</c:v>
                </c:pt>
                <c:pt idx="137">
                  <c:v>0.81013804001009548</c:v>
                </c:pt>
                <c:pt idx="138">
                  <c:v>0.8377623079821408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2C-4034-9308-A1526C307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419551"/>
        <c:axId val="2068417055"/>
      </c:scatterChart>
      <c:valAx>
        <c:axId val="2068419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417055"/>
        <c:crosses val="autoZero"/>
        <c:crossBetween val="midCat"/>
      </c:valAx>
      <c:valAx>
        <c:axId val="20684170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41955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Variable X 2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turbine!$G$2:$G$140</c:f>
              <c:numCache>
                <c:formatCode>General</c:formatCode>
                <c:ptCount val="139"/>
                <c:pt idx="0">
                  <c:v>1.4419999999999999</c:v>
                </c:pt>
                <c:pt idx="1">
                  <c:v>1.5920000000000001</c:v>
                </c:pt>
                <c:pt idx="2">
                  <c:v>1.75</c:v>
                </c:pt>
                <c:pt idx="3">
                  <c:v>1.8740000000000001</c:v>
                </c:pt>
                <c:pt idx="4">
                  <c:v>1.944</c:v>
                </c:pt>
                <c:pt idx="5">
                  <c:v>2.0649999999999999</c:v>
                </c:pt>
                <c:pt idx="6">
                  <c:v>2.2389999999999999</c:v>
                </c:pt>
                <c:pt idx="7">
                  <c:v>2.4169999999999998</c:v>
                </c:pt>
                <c:pt idx="8">
                  <c:v>2.9020000000000001</c:v>
                </c:pt>
                <c:pt idx="9">
                  <c:v>3.4009999999999998</c:v>
                </c:pt>
                <c:pt idx="10">
                  <c:v>3.88</c:v>
                </c:pt>
                <c:pt idx="11">
                  <c:v>4.3659999999999997</c:v>
                </c:pt>
                <c:pt idx="12">
                  <c:v>4.8479999999999999</c:v>
                </c:pt>
                <c:pt idx="13">
                  <c:v>1.4510000000000001</c:v>
                </c:pt>
                <c:pt idx="14">
                  <c:v>1.552</c:v>
                </c:pt>
                <c:pt idx="15">
                  <c:v>1.659</c:v>
                </c:pt>
                <c:pt idx="16">
                  <c:v>1.7729999999999999</c:v>
                </c:pt>
                <c:pt idx="17">
                  <c:v>1.9410000000000001</c:v>
                </c:pt>
                <c:pt idx="18">
                  <c:v>2.0379999999999998</c:v>
                </c:pt>
                <c:pt idx="19">
                  <c:v>2.1589999999999998</c:v>
                </c:pt>
                <c:pt idx="20">
                  <c:v>2.323</c:v>
                </c:pt>
                <c:pt idx="21">
                  <c:v>2.782</c:v>
                </c:pt>
                <c:pt idx="22">
                  <c:v>3.093</c:v>
                </c:pt>
                <c:pt idx="23">
                  <c:v>3.3980000000000001</c:v>
                </c:pt>
                <c:pt idx="24">
                  <c:v>3.85</c:v>
                </c:pt>
                <c:pt idx="25">
                  <c:v>4.359</c:v>
                </c:pt>
                <c:pt idx="26">
                  <c:v>4.8419999999999996</c:v>
                </c:pt>
                <c:pt idx="27">
                  <c:v>1.4510000000000001</c:v>
                </c:pt>
                <c:pt idx="28">
                  <c:v>1.552</c:v>
                </c:pt>
                <c:pt idx="29">
                  <c:v>1.673</c:v>
                </c:pt>
                <c:pt idx="30">
                  <c:v>1.8029999999999999</c:v>
                </c:pt>
                <c:pt idx="31">
                  <c:v>1.9410000000000001</c:v>
                </c:pt>
                <c:pt idx="32">
                  <c:v>2.048</c:v>
                </c:pt>
                <c:pt idx="33">
                  <c:v>2.1419999999999999</c:v>
                </c:pt>
                <c:pt idx="34">
                  <c:v>2.2890000000000001</c:v>
                </c:pt>
                <c:pt idx="35">
                  <c:v>2.4169999999999998</c:v>
                </c:pt>
                <c:pt idx="36">
                  <c:v>3.113</c:v>
                </c:pt>
                <c:pt idx="37">
                  <c:v>3.395</c:v>
                </c:pt>
                <c:pt idx="38">
                  <c:v>3.5819999999999999</c:v>
                </c:pt>
                <c:pt idx="39">
                  <c:v>3.87</c:v>
                </c:pt>
                <c:pt idx="40">
                  <c:v>4.3659999999999997</c:v>
                </c:pt>
                <c:pt idx="41">
                  <c:v>4.8419999999999996</c:v>
                </c:pt>
                <c:pt idx="42">
                  <c:v>1.4510000000000001</c:v>
                </c:pt>
                <c:pt idx="43">
                  <c:v>1.5449999999999999</c:v>
                </c:pt>
                <c:pt idx="44">
                  <c:v>1.766</c:v>
                </c:pt>
                <c:pt idx="45">
                  <c:v>1.8540000000000001</c:v>
                </c:pt>
                <c:pt idx="46">
                  <c:v>1.9410000000000001</c:v>
                </c:pt>
                <c:pt idx="47">
                  <c:v>2.0110000000000001</c:v>
                </c:pt>
                <c:pt idx="48">
                  <c:v>2.0920000000000001</c:v>
                </c:pt>
                <c:pt idx="49">
                  <c:v>2.1949999999999998</c:v>
                </c:pt>
                <c:pt idx="50">
                  <c:v>2.323</c:v>
                </c:pt>
                <c:pt idx="51">
                  <c:v>2.42</c:v>
                </c:pt>
                <c:pt idx="52">
                  <c:v>2.9020000000000001</c:v>
                </c:pt>
                <c:pt idx="53">
                  <c:v>3.2269999999999999</c:v>
                </c:pt>
                <c:pt idx="54">
                  <c:v>3.3980000000000001</c:v>
                </c:pt>
                <c:pt idx="55">
                  <c:v>3.653</c:v>
                </c:pt>
                <c:pt idx="56">
                  <c:v>3.871</c:v>
                </c:pt>
                <c:pt idx="57">
                  <c:v>4.3559999999999999</c:v>
                </c:pt>
                <c:pt idx="58">
                  <c:v>4.8449999999999998</c:v>
                </c:pt>
                <c:pt idx="59">
                  <c:v>1.4510000000000001</c:v>
                </c:pt>
                <c:pt idx="60">
                  <c:v>1.8129999999999999</c:v>
                </c:pt>
                <c:pt idx="61">
                  <c:v>1.907</c:v>
                </c:pt>
                <c:pt idx="62">
                  <c:v>2.0409999999999999</c:v>
                </c:pt>
                <c:pt idx="63">
                  <c:v>2.1379999999999999</c:v>
                </c:pt>
                <c:pt idx="64">
                  <c:v>2.2759999999999998</c:v>
                </c:pt>
                <c:pt idx="65">
                  <c:v>2.427</c:v>
                </c:pt>
                <c:pt idx="66">
                  <c:v>2.9060000000000001</c:v>
                </c:pt>
                <c:pt idx="67">
                  <c:v>3.395</c:v>
                </c:pt>
                <c:pt idx="68">
                  <c:v>3.8740000000000001</c:v>
                </c:pt>
                <c:pt idx="69">
                  <c:v>4.3659999999999997</c:v>
                </c:pt>
                <c:pt idx="70">
                  <c:v>4.8419999999999996</c:v>
                </c:pt>
                <c:pt idx="71">
                  <c:v>1.4510000000000001</c:v>
                </c:pt>
                <c:pt idx="72">
                  <c:v>1.7929999999999999</c:v>
                </c:pt>
                <c:pt idx="73">
                  <c:v>1.857</c:v>
                </c:pt>
                <c:pt idx="74">
                  <c:v>1.944</c:v>
                </c:pt>
                <c:pt idx="75">
                  <c:v>2.0209999999999999</c:v>
                </c:pt>
                <c:pt idx="76">
                  <c:v>2.1280000000000001</c:v>
                </c:pt>
                <c:pt idx="77">
                  <c:v>2.2690000000000001</c:v>
                </c:pt>
                <c:pt idx="78">
                  <c:v>2.4169999999999998</c:v>
                </c:pt>
                <c:pt idx="79">
                  <c:v>2.6040000000000001</c:v>
                </c:pt>
                <c:pt idx="80">
                  <c:v>2.9060000000000001</c:v>
                </c:pt>
                <c:pt idx="81">
                  <c:v>3.3879999999999999</c:v>
                </c:pt>
                <c:pt idx="82">
                  <c:v>3.8809999999999998</c:v>
                </c:pt>
                <c:pt idx="83">
                  <c:v>4.3529999999999998</c:v>
                </c:pt>
                <c:pt idx="84">
                  <c:v>4.835</c:v>
                </c:pt>
                <c:pt idx="85">
                  <c:v>1.45</c:v>
                </c:pt>
                <c:pt idx="86">
                  <c:v>1.863</c:v>
                </c:pt>
                <c:pt idx="87">
                  <c:v>1.917</c:v>
                </c:pt>
                <c:pt idx="88">
                  <c:v>1.9710000000000001</c:v>
                </c:pt>
                <c:pt idx="89">
                  <c:v>2.0310000000000001</c:v>
                </c:pt>
                <c:pt idx="90">
                  <c:v>2.085</c:v>
                </c:pt>
                <c:pt idx="91">
                  <c:v>2.1419999999999999</c:v>
                </c:pt>
                <c:pt idx="92">
                  <c:v>2.2120000000000002</c:v>
                </c:pt>
                <c:pt idx="93">
                  <c:v>2.306</c:v>
                </c:pt>
                <c:pt idx="94">
                  <c:v>2.4129999999999998</c:v>
                </c:pt>
                <c:pt idx="95">
                  <c:v>2.524</c:v>
                </c:pt>
                <c:pt idx="96">
                  <c:v>2.6040000000000001</c:v>
                </c:pt>
                <c:pt idx="97">
                  <c:v>2.718</c:v>
                </c:pt>
                <c:pt idx="98">
                  <c:v>2.8860000000000001</c:v>
                </c:pt>
                <c:pt idx="99">
                  <c:v>3.15</c:v>
                </c:pt>
                <c:pt idx="100">
                  <c:v>3.3919999999999999</c:v>
                </c:pt>
                <c:pt idx="101">
                  <c:v>3.867</c:v>
                </c:pt>
                <c:pt idx="102">
                  <c:v>4.3360000000000003</c:v>
                </c:pt>
                <c:pt idx="103">
                  <c:v>4.835</c:v>
                </c:pt>
                <c:pt idx="104">
                  <c:v>1.4530000000000001</c:v>
                </c:pt>
                <c:pt idx="105">
                  <c:v>1.746</c:v>
                </c:pt>
                <c:pt idx="106">
                  <c:v>1.8560000000000001</c:v>
                </c:pt>
                <c:pt idx="107">
                  <c:v>1.9370000000000001</c:v>
                </c:pt>
                <c:pt idx="108">
                  <c:v>2.0009999999999999</c:v>
                </c:pt>
                <c:pt idx="109">
                  <c:v>2.0880000000000001</c:v>
                </c:pt>
                <c:pt idx="110">
                  <c:v>2.1520000000000001</c:v>
                </c:pt>
                <c:pt idx="111">
                  <c:v>2.286</c:v>
                </c:pt>
                <c:pt idx="112">
                  <c:v>2.42</c:v>
                </c:pt>
                <c:pt idx="113">
                  <c:v>2.9060000000000001</c:v>
                </c:pt>
                <c:pt idx="114">
                  <c:v>3.395</c:v>
                </c:pt>
                <c:pt idx="115">
                  <c:v>3.867</c:v>
                </c:pt>
                <c:pt idx="116">
                  <c:v>4.343</c:v>
                </c:pt>
                <c:pt idx="117">
                  <c:v>4.8250000000000002</c:v>
                </c:pt>
                <c:pt idx="118">
                  <c:v>1.4490000000000001</c:v>
                </c:pt>
                <c:pt idx="119">
                  <c:v>1.6679999999999999</c:v>
                </c:pt>
                <c:pt idx="120">
                  <c:v>1.7989999999999999</c:v>
                </c:pt>
                <c:pt idx="121">
                  <c:v>1.8560000000000001</c:v>
                </c:pt>
                <c:pt idx="122">
                  <c:v>1.8959999999999999</c:v>
                </c:pt>
                <c:pt idx="123">
                  <c:v>1.9430000000000001</c:v>
                </c:pt>
                <c:pt idx="124">
                  <c:v>1.99</c:v>
                </c:pt>
                <c:pt idx="125">
                  <c:v>2.0470000000000002</c:v>
                </c:pt>
                <c:pt idx="126">
                  <c:v>2.1549999999999998</c:v>
                </c:pt>
                <c:pt idx="127">
                  <c:v>2.2690000000000001</c:v>
                </c:pt>
                <c:pt idx="128">
                  <c:v>2.403</c:v>
                </c:pt>
                <c:pt idx="129">
                  <c:v>2.524</c:v>
                </c:pt>
                <c:pt idx="130">
                  <c:v>2.6640000000000001</c:v>
                </c:pt>
                <c:pt idx="131">
                  <c:v>2.859</c:v>
                </c:pt>
                <c:pt idx="132">
                  <c:v>3.0430000000000001</c:v>
                </c:pt>
                <c:pt idx="133">
                  <c:v>3.3809999999999998</c:v>
                </c:pt>
                <c:pt idx="134">
                  <c:v>3.633</c:v>
                </c:pt>
                <c:pt idx="135">
                  <c:v>3.8540000000000001</c:v>
                </c:pt>
                <c:pt idx="136">
                  <c:v>4.0380000000000003</c:v>
                </c:pt>
                <c:pt idx="137">
                  <c:v>4.33</c:v>
                </c:pt>
                <c:pt idx="138">
                  <c:v>4.8490000000000002</c:v>
                </c:pt>
              </c:numCache>
            </c:numRef>
          </c:xVal>
          <c:yVal>
            <c:numRef>
              <c:f>turbine!$I$2:$I$140</c:f>
              <c:numCache>
                <c:formatCode>General</c:formatCode>
                <c:ptCount val="139"/>
                <c:pt idx="0">
                  <c:v>0.82799999999999996</c:v>
                </c:pt>
                <c:pt idx="1">
                  <c:v>0.83899999999999997</c:v>
                </c:pt>
                <c:pt idx="2">
                  <c:v>0.85299999999999998</c:v>
                </c:pt>
                <c:pt idx="3">
                  <c:v>0.85799999999999998</c:v>
                </c:pt>
                <c:pt idx="4">
                  <c:v>0.86</c:v>
                </c:pt>
                <c:pt idx="5">
                  <c:v>0.86099999999999999</c:v>
                </c:pt>
                <c:pt idx="6">
                  <c:v>0.85799999999999998</c:v>
                </c:pt>
                <c:pt idx="7">
                  <c:v>0.84899999999999998</c:v>
                </c:pt>
                <c:pt idx="8">
                  <c:v>0.83099999999999996</c:v>
                </c:pt>
                <c:pt idx="9">
                  <c:v>0.80700000000000005</c:v>
                </c:pt>
                <c:pt idx="10">
                  <c:v>0.77800000000000002</c:v>
                </c:pt>
                <c:pt idx="11">
                  <c:v>0.749</c:v>
                </c:pt>
                <c:pt idx="12">
                  <c:v>0.72399999999999998</c:v>
                </c:pt>
                <c:pt idx="13">
                  <c:v>0.746</c:v>
                </c:pt>
                <c:pt idx="14">
                  <c:v>0.77</c:v>
                </c:pt>
                <c:pt idx="15">
                  <c:v>0.8</c:v>
                </c:pt>
                <c:pt idx="16">
                  <c:v>0.82599999999999996</c:v>
                </c:pt>
                <c:pt idx="17">
                  <c:v>0.85299999999999998</c:v>
                </c:pt>
                <c:pt idx="18">
                  <c:v>0.86499999999999999</c:v>
                </c:pt>
                <c:pt idx="19">
                  <c:v>0.86899999999999999</c:v>
                </c:pt>
                <c:pt idx="20">
                  <c:v>0.86599999999999999</c:v>
                </c:pt>
                <c:pt idx="21">
                  <c:v>0.86299999999999999</c:v>
                </c:pt>
                <c:pt idx="22">
                  <c:v>0.85699999999999998</c:v>
                </c:pt>
                <c:pt idx="23">
                  <c:v>0.84499999999999997</c:v>
                </c:pt>
                <c:pt idx="24">
                  <c:v>0.82599999999999996</c:v>
                </c:pt>
                <c:pt idx="25">
                  <c:v>0.8</c:v>
                </c:pt>
                <c:pt idx="26">
                  <c:v>0.77600000000000002</c:v>
                </c:pt>
                <c:pt idx="27">
                  <c:v>0.67</c:v>
                </c:pt>
                <c:pt idx="28">
                  <c:v>0.70799999999999996</c:v>
                </c:pt>
                <c:pt idx="29">
                  <c:v>0.751</c:v>
                </c:pt>
                <c:pt idx="30">
                  <c:v>0.8</c:v>
                </c:pt>
                <c:pt idx="31">
                  <c:v>0.83299999999999996</c:v>
                </c:pt>
                <c:pt idx="32">
                  <c:v>0.85099999999999998</c:v>
                </c:pt>
                <c:pt idx="33">
                  <c:v>0.85899999999999999</c:v>
                </c:pt>
                <c:pt idx="34">
                  <c:v>0.86299999999999999</c:v>
                </c:pt>
                <c:pt idx="35">
                  <c:v>0.86499999999999999</c:v>
                </c:pt>
                <c:pt idx="36">
                  <c:v>0.86499999999999999</c:v>
                </c:pt>
                <c:pt idx="37">
                  <c:v>0.86</c:v>
                </c:pt>
                <c:pt idx="38">
                  <c:v>0.85399999999999998</c:v>
                </c:pt>
                <c:pt idx="39">
                  <c:v>0.84299999999999997</c:v>
                </c:pt>
                <c:pt idx="40">
                  <c:v>0.82099999999999995</c:v>
                </c:pt>
                <c:pt idx="41">
                  <c:v>0.80300000000000005</c:v>
                </c:pt>
                <c:pt idx="42">
                  <c:v>0.61799999999999999</c:v>
                </c:pt>
                <c:pt idx="43">
                  <c:v>0.65800000000000003</c:v>
                </c:pt>
                <c:pt idx="44">
                  <c:v>0.76100000000000001</c:v>
                </c:pt>
                <c:pt idx="45">
                  <c:v>0.79400000000000004</c:v>
                </c:pt>
                <c:pt idx="46">
                  <c:v>0.82</c:v>
                </c:pt>
                <c:pt idx="47">
                  <c:v>0.83499999999999996</c:v>
                </c:pt>
                <c:pt idx="48">
                  <c:v>0.84399999999999997</c:v>
                </c:pt>
                <c:pt idx="49">
                  <c:v>0.85299999999999998</c:v>
                </c:pt>
                <c:pt idx="50">
                  <c:v>0.85799999999999998</c:v>
                </c:pt>
                <c:pt idx="51">
                  <c:v>0.86299999999999999</c:v>
                </c:pt>
                <c:pt idx="52">
                  <c:v>0.86799999999999999</c:v>
                </c:pt>
                <c:pt idx="53">
                  <c:v>0.86899999999999999</c:v>
                </c:pt>
                <c:pt idx="54">
                  <c:v>0.86499999999999999</c:v>
                </c:pt>
                <c:pt idx="55">
                  <c:v>0.85899999999999999</c:v>
                </c:pt>
                <c:pt idx="56">
                  <c:v>0.84899999999999998</c:v>
                </c:pt>
                <c:pt idx="57">
                  <c:v>0.83299999999999996</c:v>
                </c:pt>
                <c:pt idx="58">
                  <c:v>0.81499999999999995</c:v>
                </c:pt>
                <c:pt idx="59">
                  <c:v>0.54900000000000004</c:v>
                </c:pt>
                <c:pt idx="60">
                  <c:v>0.746</c:v>
                </c:pt>
                <c:pt idx="61">
                  <c:v>0.78500000000000003</c:v>
                </c:pt>
                <c:pt idx="62">
                  <c:v>0.82099999999999995</c:v>
                </c:pt>
                <c:pt idx="63">
                  <c:v>0.83399999999999996</c:v>
                </c:pt>
                <c:pt idx="64">
                  <c:v>0.84299999999999997</c:v>
                </c:pt>
                <c:pt idx="65">
                  <c:v>0.85099999999999998</c:v>
                </c:pt>
                <c:pt idx="66">
                  <c:v>0.86899999999999999</c:v>
                </c:pt>
                <c:pt idx="67">
                  <c:v>0.86699999999999999</c:v>
                </c:pt>
                <c:pt idx="68">
                  <c:v>0.85699999999999998</c:v>
                </c:pt>
                <c:pt idx="69">
                  <c:v>0.84199999999999997</c:v>
                </c:pt>
                <c:pt idx="70">
                  <c:v>0.82699999999999996</c:v>
                </c:pt>
                <c:pt idx="71">
                  <c:v>0.48499999999999999</c:v>
                </c:pt>
                <c:pt idx="72">
                  <c:v>0.7</c:v>
                </c:pt>
                <c:pt idx="73">
                  <c:v>0.73699999999999999</c:v>
                </c:pt>
                <c:pt idx="74">
                  <c:v>0.77100000000000002</c:v>
                </c:pt>
                <c:pt idx="75">
                  <c:v>0.79700000000000004</c:v>
                </c:pt>
                <c:pt idx="76">
                  <c:v>0.81599999999999995</c:v>
                </c:pt>
                <c:pt idx="77">
                  <c:v>0.83</c:v>
                </c:pt>
                <c:pt idx="78">
                  <c:v>0.84</c:v>
                </c:pt>
                <c:pt idx="79">
                  <c:v>0.85499999999999998</c:v>
                </c:pt>
                <c:pt idx="80">
                  <c:v>0.86599999999999999</c:v>
                </c:pt>
                <c:pt idx="81">
                  <c:v>0.871</c:v>
                </c:pt>
                <c:pt idx="82">
                  <c:v>0.86299999999999999</c:v>
                </c:pt>
                <c:pt idx="83">
                  <c:v>0.85099999999999998</c:v>
                </c:pt>
                <c:pt idx="84">
                  <c:v>0.83799999999999997</c:v>
                </c:pt>
                <c:pt idx="85">
                  <c:v>0.41799999999999998</c:v>
                </c:pt>
                <c:pt idx="86">
                  <c:v>0.70599999999999996</c:v>
                </c:pt>
                <c:pt idx="87">
                  <c:v>0.73499999999999999</c:v>
                </c:pt>
                <c:pt idx="88">
                  <c:v>0.75900000000000001</c:v>
                </c:pt>
                <c:pt idx="89">
                  <c:v>0.77700000000000002</c:v>
                </c:pt>
                <c:pt idx="90">
                  <c:v>0.79</c:v>
                </c:pt>
                <c:pt idx="91">
                  <c:v>0.80200000000000005</c:v>
                </c:pt>
                <c:pt idx="92">
                  <c:v>0.81</c:v>
                </c:pt>
                <c:pt idx="93">
                  <c:v>0.81899999999999995</c:v>
                </c:pt>
                <c:pt idx="94">
                  <c:v>0.82899999999999996</c:v>
                </c:pt>
                <c:pt idx="95">
                  <c:v>0.84099999999999997</c:v>
                </c:pt>
                <c:pt idx="96">
                  <c:v>0.84699999999999998</c:v>
                </c:pt>
                <c:pt idx="97">
                  <c:v>0.85299999999999998</c:v>
                </c:pt>
                <c:pt idx="98">
                  <c:v>0.86</c:v>
                </c:pt>
                <c:pt idx="99">
                  <c:v>0.86799999999999999</c:v>
                </c:pt>
                <c:pt idx="100">
                  <c:v>0.86899999999999999</c:v>
                </c:pt>
                <c:pt idx="101">
                  <c:v>0.86499999999999999</c:v>
                </c:pt>
                <c:pt idx="102">
                  <c:v>0.85499999999999998</c:v>
                </c:pt>
                <c:pt idx="103">
                  <c:v>0.84299999999999997</c:v>
                </c:pt>
                <c:pt idx="104">
                  <c:v>0.28199999999999997</c:v>
                </c:pt>
                <c:pt idx="105">
                  <c:v>0.54700000000000004</c:v>
                </c:pt>
                <c:pt idx="106">
                  <c:v>0.63500000000000001</c:v>
                </c:pt>
                <c:pt idx="107">
                  <c:v>0.68700000000000006</c:v>
                </c:pt>
                <c:pt idx="108">
                  <c:v>0.71899999999999997</c:v>
                </c:pt>
                <c:pt idx="109">
                  <c:v>0.745</c:v>
                </c:pt>
                <c:pt idx="110">
                  <c:v>0.76100000000000001</c:v>
                </c:pt>
                <c:pt idx="111">
                  <c:v>0.78100000000000003</c:v>
                </c:pt>
                <c:pt idx="112">
                  <c:v>0.80300000000000005</c:v>
                </c:pt>
                <c:pt idx="113">
                  <c:v>0.84599999999999997</c:v>
                </c:pt>
                <c:pt idx="114">
                  <c:v>0.86499999999999999</c:v>
                </c:pt>
                <c:pt idx="115">
                  <c:v>0.86599999999999999</c:v>
                </c:pt>
                <c:pt idx="116">
                  <c:v>0.86299999999999999</c:v>
                </c:pt>
                <c:pt idx="117">
                  <c:v>0.85499999999999998</c:v>
                </c:pt>
                <c:pt idx="118">
                  <c:v>9.1999999999999998E-2</c:v>
                </c:pt>
                <c:pt idx="119">
                  <c:v>0.33500000000000002</c:v>
                </c:pt>
                <c:pt idx="120">
                  <c:v>0.48099999999999998</c:v>
                </c:pt>
                <c:pt idx="121">
                  <c:v>0.53500000000000003</c:v>
                </c:pt>
                <c:pt idx="122">
                  <c:v>0.57099999999999995</c:v>
                </c:pt>
                <c:pt idx="123">
                  <c:v>0.60599999999999998</c:v>
                </c:pt>
                <c:pt idx="124">
                  <c:v>0.63400000000000001</c:v>
                </c:pt>
                <c:pt idx="125">
                  <c:v>0.66300000000000003</c:v>
                </c:pt>
                <c:pt idx="126">
                  <c:v>0.69499999999999995</c:v>
                </c:pt>
                <c:pt idx="127">
                  <c:v>0.72699999999999998</c:v>
                </c:pt>
                <c:pt idx="128">
                  <c:v>0.754</c:v>
                </c:pt>
                <c:pt idx="129">
                  <c:v>0.77800000000000002</c:v>
                </c:pt>
                <c:pt idx="130">
                  <c:v>0.79800000000000004</c:v>
                </c:pt>
                <c:pt idx="131">
                  <c:v>0.81799999999999995</c:v>
                </c:pt>
                <c:pt idx="132">
                  <c:v>0.83399999999999996</c:v>
                </c:pt>
                <c:pt idx="133">
                  <c:v>0.85199999999999998</c:v>
                </c:pt>
                <c:pt idx="134">
                  <c:v>0.86</c:v>
                </c:pt>
                <c:pt idx="135">
                  <c:v>0.86499999999999999</c:v>
                </c:pt>
                <c:pt idx="136">
                  <c:v>0.86599999999999999</c:v>
                </c:pt>
                <c:pt idx="137">
                  <c:v>0.86499999999999999</c:v>
                </c:pt>
                <c:pt idx="138">
                  <c:v>0.86099999999999999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EE-43B2-94B2-432EF800A472}"/>
            </c:ext>
          </c:extLst>
        </c:ser>
        <c:ser>
          <c:idx val="1"/>
          <c:order val="1"/>
          <c:tx>
            <c:v>Prévisions pour Y</c:v>
          </c:tx>
          <c:spPr>
            <a:ln w="19050">
              <a:noFill/>
            </a:ln>
          </c:spPr>
          <c:xVal>
            <c:numRef>
              <c:f>turbine!$G$2:$G$140</c:f>
              <c:numCache>
                <c:formatCode>General</c:formatCode>
                <c:ptCount val="139"/>
                <c:pt idx="0">
                  <c:v>1.4419999999999999</c:v>
                </c:pt>
                <c:pt idx="1">
                  <c:v>1.5920000000000001</c:v>
                </c:pt>
                <c:pt idx="2">
                  <c:v>1.75</c:v>
                </c:pt>
                <c:pt idx="3">
                  <c:v>1.8740000000000001</c:v>
                </c:pt>
                <c:pt idx="4">
                  <c:v>1.944</c:v>
                </c:pt>
                <c:pt idx="5">
                  <c:v>2.0649999999999999</c:v>
                </c:pt>
                <c:pt idx="6">
                  <c:v>2.2389999999999999</c:v>
                </c:pt>
                <c:pt idx="7">
                  <c:v>2.4169999999999998</c:v>
                </c:pt>
                <c:pt idx="8">
                  <c:v>2.9020000000000001</c:v>
                </c:pt>
                <c:pt idx="9">
                  <c:v>3.4009999999999998</c:v>
                </c:pt>
                <c:pt idx="10">
                  <c:v>3.88</c:v>
                </c:pt>
                <c:pt idx="11">
                  <c:v>4.3659999999999997</c:v>
                </c:pt>
                <c:pt idx="12">
                  <c:v>4.8479999999999999</c:v>
                </c:pt>
                <c:pt idx="13">
                  <c:v>1.4510000000000001</c:v>
                </c:pt>
                <c:pt idx="14">
                  <c:v>1.552</c:v>
                </c:pt>
                <c:pt idx="15">
                  <c:v>1.659</c:v>
                </c:pt>
                <c:pt idx="16">
                  <c:v>1.7729999999999999</c:v>
                </c:pt>
                <c:pt idx="17">
                  <c:v>1.9410000000000001</c:v>
                </c:pt>
                <c:pt idx="18">
                  <c:v>2.0379999999999998</c:v>
                </c:pt>
                <c:pt idx="19">
                  <c:v>2.1589999999999998</c:v>
                </c:pt>
                <c:pt idx="20">
                  <c:v>2.323</c:v>
                </c:pt>
                <c:pt idx="21">
                  <c:v>2.782</c:v>
                </c:pt>
                <c:pt idx="22">
                  <c:v>3.093</c:v>
                </c:pt>
                <c:pt idx="23">
                  <c:v>3.3980000000000001</c:v>
                </c:pt>
                <c:pt idx="24">
                  <c:v>3.85</c:v>
                </c:pt>
                <c:pt idx="25">
                  <c:v>4.359</c:v>
                </c:pt>
                <c:pt idx="26">
                  <c:v>4.8419999999999996</c:v>
                </c:pt>
                <c:pt idx="27">
                  <c:v>1.4510000000000001</c:v>
                </c:pt>
                <c:pt idx="28">
                  <c:v>1.552</c:v>
                </c:pt>
                <c:pt idx="29">
                  <c:v>1.673</c:v>
                </c:pt>
                <c:pt idx="30">
                  <c:v>1.8029999999999999</c:v>
                </c:pt>
                <c:pt idx="31">
                  <c:v>1.9410000000000001</c:v>
                </c:pt>
                <c:pt idx="32">
                  <c:v>2.048</c:v>
                </c:pt>
                <c:pt idx="33">
                  <c:v>2.1419999999999999</c:v>
                </c:pt>
                <c:pt idx="34">
                  <c:v>2.2890000000000001</c:v>
                </c:pt>
                <c:pt idx="35">
                  <c:v>2.4169999999999998</c:v>
                </c:pt>
                <c:pt idx="36">
                  <c:v>3.113</c:v>
                </c:pt>
                <c:pt idx="37">
                  <c:v>3.395</c:v>
                </c:pt>
                <c:pt idx="38">
                  <c:v>3.5819999999999999</c:v>
                </c:pt>
                <c:pt idx="39">
                  <c:v>3.87</c:v>
                </c:pt>
                <c:pt idx="40">
                  <c:v>4.3659999999999997</c:v>
                </c:pt>
                <c:pt idx="41">
                  <c:v>4.8419999999999996</c:v>
                </c:pt>
                <c:pt idx="42">
                  <c:v>1.4510000000000001</c:v>
                </c:pt>
                <c:pt idx="43">
                  <c:v>1.5449999999999999</c:v>
                </c:pt>
                <c:pt idx="44">
                  <c:v>1.766</c:v>
                </c:pt>
                <c:pt idx="45">
                  <c:v>1.8540000000000001</c:v>
                </c:pt>
                <c:pt idx="46">
                  <c:v>1.9410000000000001</c:v>
                </c:pt>
                <c:pt idx="47">
                  <c:v>2.0110000000000001</c:v>
                </c:pt>
                <c:pt idx="48">
                  <c:v>2.0920000000000001</c:v>
                </c:pt>
                <c:pt idx="49">
                  <c:v>2.1949999999999998</c:v>
                </c:pt>
                <c:pt idx="50">
                  <c:v>2.323</c:v>
                </c:pt>
                <c:pt idx="51">
                  <c:v>2.42</c:v>
                </c:pt>
                <c:pt idx="52">
                  <c:v>2.9020000000000001</c:v>
                </c:pt>
                <c:pt idx="53">
                  <c:v>3.2269999999999999</c:v>
                </c:pt>
                <c:pt idx="54">
                  <c:v>3.3980000000000001</c:v>
                </c:pt>
                <c:pt idx="55">
                  <c:v>3.653</c:v>
                </c:pt>
                <c:pt idx="56">
                  <c:v>3.871</c:v>
                </c:pt>
                <c:pt idx="57">
                  <c:v>4.3559999999999999</c:v>
                </c:pt>
                <c:pt idx="58">
                  <c:v>4.8449999999999998</c:v>
                </c:pt>
                <c:pt idx="59">
                  <c:v>1.4510000000000001</c:v>
                </c:pt>
                <c:pt idx="60">
                  <c:v>1.8129999999999999</c:v>
                </c:pt>
                <c:pt idx="61">
                  <c:v>1.907</c:v>
                </c:pt>
                <c:pt idx="62">
                  <c:v>2.0409999999999999</c:v>
                </c:pt>
                <c:pt idx="63">
                  <c:v>2.1379999999999999</c:v>
                </c:pt>
                <c:pt idx="64">
                  <c:v>2.2759999999999998</c:v>
                </c:pt>
                <c:pt idx="65">
                  <c:v>2.427</c:v>
                </c:pt>
                <c:pt idx="66">
                  <c:v>2.9060000000000001</c:v>
                </c:pt>
                <c:pt idx="67">
                  <c:v>3.395</c:v>
                </c:pt>
                <c:pt idx="68">
                  <c:v>3.8740000000000001</c:v>
                </c:pt>
                <c:pt idx="69">
                  <c:v>4.3659999999999997</c:v>
                </c:pt>
                <c:pt idx="70">
                  <c:v>4.8419999999999996</c:v>
                </c:pt>
                <c:pt idx="71">
                  <c:v>1.4510000000000001</c:v>
                </c:pt>
                <c:pt idx="72">
                  <c:v>1.7929999999999999</c:v>
                </c:pt>
                <c:pt idx="73">
                  <c:v>1.857</c:v>
                </c:pt>
                <c:pt idx="74">
                  <c:v>1.944</c:v>
                </c:pt>
                <c:pt idx="75">
                  <c:v>2.0209999999999999</c:v>
                </c:pt>
                <c:pt idx="76">
                  <c:v>2.1280000000000001</c:v>
                </c:pt>
                <c:pt idx="77">
                  <c:v>2.2690000000000001</c:v>
                </c:pt>
                <c:pt idx="78">
                  <c:v>2.4169999999999998</c:v>
                </c:pt>
                <c:pt idx="79">
                  <c:v>2.6040000000000001</c:v>
                </c:pt>
                <c:pt idx="80">
                  <c:v>2.9060000000000001</c:v>
                </c:pt>
                <c:pt idx="81">
                  <c:v>3.3879999999999999</c:v>
                </c:pt>
                <c:pt idx="82">
                  <c:v>3.8809999999999998</c:v>
                </c:pt>
                <c:pt idx="83">
                  <c:v>4.3529999999999998</c:v>
                </c:pt>
                <c:pt idx="84">
                  <c:v>4.835</c:v>
                </c:pt>
                <c:pt idx="85">
                  <c:v>1.45</c:v>
                </c:pt>
                <c:pt idx="86">
                  <c:v>1.863</c:v>
                </c:pt>
                <c:pt idx="87">
                  <c:v>1.917</c:v>
                </c:pt>
                <c:pt idx="88">
                  <c:v>1.9710000000000001</c:v>
                </c:pt>
                <c:pt idx="89">
                  <c:v>2.0310000000000001</c:v>
                </c:pt>
                <c:pt idx="90">
                  <c:v>2.085</c:v>
                </c:pt>
                <c:pt idx="91">
                  <c:v>2.1419999999999999</c:v>
                </c:pt>
                <c:pt idx="92">
                  <c:v>2.2120000000000002</c:v>
                </c:pt>
                <c:pt idx="93">
                  <c:v>2.306</c:v>
                </c:pt>
                <c:pt idx="94">
                  <c:v>2.4129999999999998</c:v>
                </c:pt>
                <c:pt idx="95">
                  <c:v>2.524</c:v>
                </c:pt>
                <c:pt idx="96">
                  <c:v>2.6040000000000001</c:v>
                </c:pt>
                <c:pt idx="97">
                  <c:v>2.718</c:v>
                </c:pt>
                <c:pt idx="98">
                  <c:v>2.8860000000000001</c:v>
                </c:pt>
                <c:pt idx="99">
                  <c:v>3.15</c:v>
                </c:pt>
                <c:pt idx="100">
                  <c:v>3.3919999999999999</c:v>
                </c:pt>
                <c:pt idx="101">
                  <c:v>3.867</c:v>
                </c:pt>
                <c:pt idx="102">
                  <c:v>4.3360000000000003</c:v>
                </c:pt>
                <c:pt idx="103">
                  <c:v>4.835</c:v>
                </c:pt>
                <c:pt idx="104">
                  <c:v>1.4530000000000001</c:v>
                </c:pt>
                <c:pt idx="105">
                  <c:v>1.746</c:v>
                </c:pt>
                <c:pt idx="106">
                  <c:v>1.8560000000000001</c:v>
                </c:pt>
                <c:pt idx="107">
                  <c:v>1.9370000000000001</c:v>
                </c:pt>
                <c:pt idx="108">
                  <c:v>2.0009999999999999</c:v>
                </c:pt>
                <c:pt idx="109">
                  <c:v>2.0880000000000001</c:v>
                </c:pt>
                <c:pt idx="110">
                  <c:v>2.1520000000000001</c:v>
                </c:pt>
                <c:pt idx="111">
                  <c:v>2.286</c:v>
                </c:pt>
                <c:pt idx="112">
                  <c:v>2.42</c:v>
                </c:pt>
                <c:pt idx="113">
                  <c:v>2.9060000000000001</c:v>
                </c:pt>
                <c:pt idx="114">
                  <c:v>3.395</c:v>
                </c:pt>
                <c:pt idx="115">
                  <c:v>3.867</c:v>
                </c:pt>
                <c:pt idx="116">
                  <c:v>4.343</c:v>
                </c:pt>
                <c:pt idx="117">
                  <c:v>4.8250000000000002</c:v>
                </c:pt>
                <c:pt idx="118">
                  <c:v>1.4490000000000001</c:v>
                </c:pt>
                <c:pt idx="119">
                  <c:v>1.6679999999999999</c:v>
                </c:pt>
                <c:pt idx="120">
                  <c:v>1.7989999999999999</c:v>
                </c:pt>
                <c:pt idx="121">
                  <c:v>1.8560000000000001</c:v>
                </c:pt>
                <c:pt idx="122">
                  <c:v>1.8959999999999999</c:v>
                </c:pt>
                <c:pt idx="123">
                  <c:v>1.9430000000000001</c:v>
                </c:pt>
                <c:pt idx="124">
                  <c:v>1.99</c:v>
                </c:pt>
                <c:pt idx="125">
                  <c:v>2.0470000000000002</c:v>
                </c:pt>
                <c:pt idx="126">
                  <c:v>2.1549999999999998</c:v>
                </c:pt>
                <c:pt idx="127">
                  <c:v>2.2690000000000001</c:v>
                </c:pt>
                <c:pt idx="128">
                  <c:v>2.403</c:v>
                </c:pt>
                <c:pt idx="129">
                  <c:v>2.524</c:v>
                </c:pt>
                <c:pt idx="130">
                  <c:v>2.6640000000000001</c:v>
                </c:pt>
                <c:pt idx="131">
                  <c:v>2.859</c:v>
                </c:pt>
                <c:pt idx="132">
                  <c:v>3.0430000000000001</c:v>
                </c:pt>
                <c:pt idx="133">
                  <c:v>3.3809999999999998</c:v>
                </c:pt>
                <c:pt idx="134">
                  <c:v>3.633</c:v>
                </c:pt>
                <c:pt idx="135">
                  <c:v>3.8540000000000001</c:v>
                </c:pt>
                <c:pt idx="136">
                  <c:v>4.0380000000000003</c:v>
                </c:pt>
                <c:pt idx="137">
                  <c:v>4.33</c:v>
                </c:pt>
                <c:pt idx="138">
                  <c:v>4.8490000000000002</c:v>
                </c:pt>
              </c:numCache>
            </c:numRef>
          </c:xVal>
          <c:yVal>
            <c:numRef>
              <c:f>'turbine regression efficiency'!$B$26:$B$164</c:f>
              <c:numCache>
                <c:formatCode>General</c:formatCode>
                <c:ptCount val="139"/>
                <c:pt idx="0">
                  <c:v>0.79550175721303285</c:v>
                </c:pt>
                <c:pt idx="1">
                  <c:v>0.80348564969050262</c:v>
                </c:pt>
                <c:pt idx="2">
                  <c:v>0.8118953497667708</c:v>
                </c:pt>
                <c:pt idx="3">
                  <c:v>0.81849536754814578</c:v>
                </c:pt>
                <c:pt idx="4">
                  <c:v>0.82222118403763167</c:v>
                </c:pt>
                <c:pt idx="5">
                  <c:v>0.82866152396945725</c:v>
                </c:pt>
                <c:pt idx="6">
                  <c:v>0.83792283924332223</c:v>
                </c:pt>
                <c:pt idx="7">
                  <c:v>0.8473970583165864</c:v>
                </c:pt>
                <c:pt idx="8">
                  <c:v>0.87321164399373874</c:v>
                </c:pt>
                <c:pt idx="9">
                  <c:v>0.89977139296878816</c:v>
                </c:pt>
                <c:pt idx="10">
                  <c:v>0.92526662294684159</c:v>
                </c:pt>
                <c:pt idx="11">
                  <c:v>0.95113443457384372</c:v>
                </c:pt>
                <c:pt idx="12">
                  <c:v>0.97678934240144666</c:v>
                </c:pt>
                <c:pt idx="13">
                  <c:v>0.76507406623520202</c:v>
                </c:pt>
                <c:pt idx="14">
                  <c:v>0.7704498871700316</c:v>
                </c:pt>
                <c:pt idx="15">
                  <c:v>0.77614506380396009</c:v>
                </c:pt>
                <c:pt idx="16">
                  <c:v>0.78221282208683707</c:v>
                </c:pt>
                <c:pt idx="17">
                  <c:v>0.79115478166160325</c:v>
                </c:pt>
                <c:pt idx="18">
                  <c:v>0.79631769879703374</c:v>
                </c:pt>
                <c:pt idx="19">
                  <c:v>0.80275803872885931</c:v>
                </c:pt>
                <c:pt idx="20">
                  <c:v>0.81148709450422629</c:v>
                </c:pt>
                <c:pt idx="21">
                  <c:v>0.83591780548528383</c:v>
                </c:pt>
                <c:pt idx="22">
                  <c:v>0.85247107588857118</c:v>
                </c:pt>
                <c:pt idx="23">
                  <c:v>0.86870499059275974</c:v>
                </c:pt>
                <c:pt idx="24">
                  <c:v>0.89276311992486868</c:v>
                </c:pt>
                <c:pt idx="25">
                  <c:v>0.9198551283984161</c:v>
                </c:pt>
                <c:pt idx="26">
                  <c:v>0.94556326217586872</c:v>
                </c:pt>
                <c:pt idx="27">
                  <c:v>0.74520545761103696</c:v>
                </c:pt>
                <c:pt idx="28">
                  <c:v>0.75058127854586654</c:v>
                </c:pt>
                <c:pt idx="29">
                  <c:v>0.75702161847769223</c:v>
                </c:pt>
                <c:pt idx="30">
                  <c:v>0.763940991958166</c:v>
                </c:pt>
                <c:pt idx="31">
                  <c:v>0.77128617303743818</c:v>
                </c:pt>
                <c:pt idx="32">
                  <c:v>0.77698134967136667</c:v>
                </c:pt>
                <c:pt idx="33">
                  <c:v>0.78198458895724765</c:v>
                </c:pt>
                <c:pt idx="34">
                  <c:v>0.78980880358516814</c:v>
                </c:pt>
                <c:pt idx="35">
                  <c:v>0.79662172516594232</c:v>
                </c:pt>
                <c:pt idx="36">
                  <c:v>0.83366698626140212</c:v>
                </c:pt>
                <c:pt idx="37">
                  <c:v>0.84867670411904528</c:v>
                </c:pt>
                <c:pt idx="38">
                  <c:v>0.85862995674095755</c:v>
                </c:pt>
                <c:pt idx="39">
                  <c:v>0.87395903029769961</c:v>
                </c:pt>
                <c:pt idx="40">
                  <c:v>0.90035910142319964</c:v>
                </c:pt>
                <c:pt idx="41">
                  <c:v>0.92569465355170366</c:v>
                </c:pt>
                <c:pt idx="42">
                  <c:v>0.734167341708723</c:v>
                </c:pt>
                <c:pt idx="43">
                  <c:v>0.73917058099460398</c:v>
                </c:pt>
                <c:pt idx="44">
                  <c:v>0.75093351591140944</c:v>
                </c:pt>
                <c:pt idx="45">
                  <c:v>0.75561739949819173</c:v>
                </c:pt>
                <c:pt idx="46">
                  <c:v>0.76024805713512422</c:v>
                </c:pt>
                <c:pt idx="47">
                  <c:v>0.76397387362461011</c:v>
                </c:pt>
                <c:pt idx="48">
                  <c:v>0.7682851755624438</c:v>
                </c:pt>
                <c:pt idx="49">
                  <c:v>0.77376744839697309</c:v>
                </c:pt>
                <c:pt idx="50">
                  <c:v>0.78058036997774727</c:v>
                </c:pt>
                <c:pt idx="51">
                  <c:v>0.78574328711317776</c:v>
                </c:pt>
                <c:pt idx="52">
                  <c:v>0.81139819494078069</c:v>
                </c:pt>
                <c:pt idx="53">
                  <c:v>0.82869662864196514</c:v>
                </c:pt>
                <c:pt idx="54">
                  <c:v>0.83779826606628072</c:v>
                </c:pt>
                <c:pt idx="55">
                  <c:v>0.85137088327797938</c:v>
                </c:pt>
                <c:pt idx="56">
                  <c:v>0.86297414034523534</c:v>
                </c:pt>
                <c:pt idx="57">
                  <c:v>0.88878872602238768</c:v>
                </c:pt>
                <c:pt idx="58">
                  <c:v>0.91481621549893921</c:v>
                </c:pt>
                <c:pt idx="59">
                  <c:v>0.72092160262594629</c:v>
                </c:pt>
                <c:pt idx="60">
                  <c:v>0.74018939647157334</c:v>
                </c:pt>
                <c:pt idx="61">
                  <c:v>0.74519263575745442</c:v>
                </c:pt>
                <c:pt idx="62">
                  <c:v>0.7523249130373274</c:v>
                </c:pt>
                <c:pt idx="63">
                  <c:v>0.75748783017275789</c:v>
                </c:pt>
                <c:pt idx="64">
                  <c:v>0.76483301125203007</c:v>
                </c:pt>
                <c:pt idx="65">
                  <c:v>0.77287012967934965</c:v>
                </c:pt>
                <c:pt idx="66">
                  <c:v>0.79836535965740318</c:v>
                </c:pt>
                <c:pt idx="67">
                  <c:v>0.82439284913395461</c:v>
                </c:pt>
                <c:pt idx="68">
                  <c:v>0.84988807911200803</c:v>
                </c:pt>
                <c:pt idx="69">
                  <c:v>0.87607524643810897</c:v>
                </c:pt>
                <c:pt idx="70">
                  <c:v>0.9014107985666131</c:v>
                </c:pt>
                <c:pt idx="71">
                  <c:v>0.70988348672363233</c:v>
                </c:pt>
                <c:pt idx="72">
                  <c:v>0.72808676157226337</c:v>
                </c:pt>
                <c:pt idx="73">
                  <c:v>0.73149322236265046</c:v>
                </c:pt>
                <c:pt idx="74">
                  <c:v>0.73612387999958295</c:v>
                </c:pt>
                <c:pt idx="75">
                  <c:v>0.74022227813801744</c:v>
                </c:pt>
                <c:pt idx="76">
                  <c:v>0.74591745477194593</c:v>
                </c:pt>
                <c:pt idx="77">
                  <c:v>0.75342231370076751</c:v>
                </c:pt>
                <c:pt idx="78">
                  <c:v>0.76129975427853769</c:v>
                </c:pt>
                <c:pt idx="79">
                  <c:v>0.77125300690044996</c:v>
                </c:pt>
                <c:pt idx="80">
                  <c:v>0.78732724375508911</c:v>
                </c:pt>
                <c:pt idx="81">
                  <c:v>0.81298215158269205</c:v>
                </c:pt>
                <c:pt idx="82">
                  <c:v>0.83922254485864267</c:v>
                </c:pt>
                <c:pt idx="83">
                  <c:v>0.86434519318774761</c:v>
                </c:pt>
                <c:pt idx="84">
                  <c:v>0.89000010101535043</c:v>
                </c:pt>
                <c:pt idx="85">
                  <c:v>0.69879214487146857</c:v>
                </c:pt>
                <c:pt idx="86">
                  <c:v>0.7207744621594353</c:v>
                </c:pt>
                <c:pt idx="87">
                  <c:v>0.72364866345132439</c:v>
                </c:pt>
                <c:pt idx="88">
                  <c:v>0.72652286474321359</c:v>
                </c:pt>
                <c:pt idx="89">
                  <c:v>0.72971642173420148</c:v>
                </c:pt>
                <c:pt idx="90">
                  <c:v>0.73259062302609057</c:v>
                </c:pt>
                <c:pt idx="91">
                  <c:v>0.73562450216752917</c:v>
                </c:pt>
                <c:pt idx="92">
                  <c:v>0.73935031865701506</c:v>
                </c:pt>
                <c:pt idx="93">
                  <c:v>0.74435355794289604</c:v>
                </c:pt>
                <c:pt idx="94">
                  <c:v>0.75004873457682453</c:v>
                </c:pt>
                <c:pt idx="95">
                  <c:v>0.75595681501015211</c:v>
                </c:pt>
                <c:pt idx="96">
                  <c:v>0.76021489099813611</c:v>
                </c:pt>
                <c:pt idx="97">
                  <c:v>0.76628264928101308</c:v>
                </c:pt>
                <c:pt idx="98">
                  <c:v>0.77522460885577926</c:v>
                </c:pt>
                <c:pt idx="99">
                  <c:v>0.78927625961612602</c:v>
                </c:pt>
                <c:pt idx="100">
                  <c:v>0.80215693947977729</c:v>
                </c:pt>
                <c:pt idx="101">
                  <c:v>0.82743926565843151</c:v>
                </c:pt>
                <c:pt idx="102">
                  <c:v>0.85240223613798705</c:v>
                </c:pt>
                <c:pt idx="103">
                  <c:v>0.87896198511303658</c:v>
                </c:pt>
                <c:pt idx="104">
                  <c:v>0.67908321409685291</c:v>
                </c:pt>
                <c:pt idx="105">
                  <c:v>0.69467841740284386</c:v>
                </c:pt>
                <c:pt idx="106">
                  <c:v>0.70053327188632164</c:v>
                </c:pt>
                <c:pt idx="107">
                  <c:v>0.70484457382415533</c:v>
                </c:pt>
                <c:pt idx="108">
                  <c:v>0.70825103461454242</c:v>
                </c:pt>
                <c:pt idx="109">
                  <c:v>0.71288169225147491</c:v>
                </c:pt>
                <c:pt idx="110">
                  <c:v>0.716288153041862</c:v>
                </c:pt>
                <c:pt idx="111">
                  <c:v>0.72342043032173509</c:v>
                </c:pt>
                <c:pt idx="112">
                  <c:v>0.73055270760160806</c:v>
                </c:pt>
                <c:pt idx="113">
                  <c:v>0.7564205192286102</c:v>
                </c:pt>
                <c:pt idx="114">
                  <c:v>0.78244800870516162</c:v>
                </c:pt>
                <c:pt idx="115">
                  <c:v>0.80757065703426645</c:v>
                </c:pt>
                <c:pt idx="116">
                  <c:v>0.83290620916277058</c:v>
                </c:pt>
                <c:pt idx="117">
                  <c:v>0.85856111699037352</c:v>
                </c:pt>
                <c:pt idx="118">
                  <c:v>0.65679407849282589</c:v>
                </c:pt>
                <c:pt idx="119">
                  <c:v>0.66845056150993176</c:v>
                </c:pt>
                <c:pt idx="120">
                  <c:v>0.67542316094025534</c:v>
                </c:pt>
                <c:pt idx="121">
                  <c:v>0.67845704008169383</c:v>
                </c:pt>
                <c:pt idx="122">
                  <c:v>0.68058607807568583</c:v>
                </c:pt>
                <c:pt idx="123">
                  <c:v>0.68308769771862632</c:v>
                </c:pt>
                <c:pt idx="124">
                  <c:v>0.68558931736156681</c:v>
                </c:pt>
                <c:pt idx="125">
                  <c:v>0.68862319650300541</c:v>
                </c:pt>
                <c:pt idx="126">
                  <c:v>0.69437159908678359</c:v>
                </c:pt>
                <c:pt idx="127">
                  <c:v>0.70043935736966068</c:v>
                </c:pt>
                <c:pt idx="128">
                  <c:v>0.70757163464953365</c:v>
                </c:pt>
                <c:pt idx="129">
                  <c:v>0.71401197458135934</c:v>
                </c:pt>
                <c:pt idx="130">
                  <c:v>0.72146360756033112</c:v>
                </c:pt>
                <c:pt idx="131">
                  <c:v>0.73184266778104179</c:v>
                </c:pt>
                <c:pt idx="132">
                  <c:v>0.74163624255340466</c:v>
                </c:pt>
                <c:pt idx="133">
                  <c:v>0.75962661360263661</c:v>
                </c:pt>
                <c:pt idx="134">
                  <c:v>0.77303955296478588</c:v>
                </c:pt>
                <c:pt idx="135">
                  <c:v>0.78480248788159135</c:v>
                </c:pt>
                <c:pt idx="136">
                  <c:v>0.79459606265395422</c:v>
                </c:pt>
                <c:pt idx="137">
                  <c:v>0.81013804001009548</c:v>
                </c:pt>
                <c:pt idx="138">
                  <c:v>0.8377623079821408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EE-43B2-94B2-432EF800A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419967"/>
        <c:axId val="2068418303"/>
      </c:scatterChart>
      <c:valAx>
        <c:axId val="2068419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Variable 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418303"/>
        <c:crosses val="autoZero"/>
        <c:crossBetween val="midCat"/>
      </c:valAx>
      <c:valAx>
        <c:axId val="2068418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41996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'turbine regression efficiency'!$C$25</c:f>
              <c:strCache>
                <c:ptCount val="1"/>
                <c:pt idx="0">
                  <c:v>Résidus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'turbine regression efficiency'!$C$26:$C$164</c:f>
              <c:numCache>
                <c:formatCode>General</c:formatCode>
                <c:ptCount val="139"/>
                <c:pt idx="0">
                  <c:v>3.2498242786967113E-2</c:v>
                </c:pt>
                <c:pt idx="1">
                  <c:v>3.5514350309497345E-2</c:v>
                </c:pt>
                <c:pt idx="2">
                  <c:v>4.1104650233229179E-2</c:v>
                </c:pt>
                <c:pt idx="3">
                  <c:v>3.9504632451854205E-2</c:v>
                </c:pt>
                <c:pt idx="4">
                  <c:v>3.7778815962368317E-2</c:v>
                </c:pt>
                <c:pt idx="5">
                  <c:v>3.233847603054274E-2</c:v>
                </c:pt>
                <c:pt idx="6">
                  <c:v>2.0077160756677759E-2</c:v>
                </c:pt>
                <c:pt idx="7">
                  <c:v>1.6029416834135723E-3</c:v>
                </c:pt>
                <c:pt idx="8">
                  <c:v>-4.2211643993738779E-2</c:v>
                </c:pt>
                <c:pt idx="9">
                  <c:v>-9.2771392968788113E-2</c:v>
                </c:pt>
                <c:pt idx="10">
                  <c:v>-0.14726662294684156</c:v>
                </c:pt>
                <c:pt idx="11">
                  <c:v>-0.20213443457384372</c:v>
                </c:pt>
                <c:pt idx="12">
                  <c:v>-0.25278934240144668</c:v>
                </c:pt>
                <c:pt idx="13">
                  <c:v>-1.9074066235202025E-2</c:v>
                </c:pt>
                <c:pt idx="14">
                  <c:v>-4.4988717003158207E-4</c:v>
                </c:pt>
                <c:pt idx="15">
                  <c:v>2.3854936196039955E-2</c:v>
                </c:pt>
                <c:pt idx="16">
                  <c:v>4.3787177913162889E-2</c:v>
                </c:pt>
                <c:pt idx="17">
                  <c:v>6.1845218338396735E-2</c:v>
                </c:pt>
                <c:pt idx="18">
                  <c:v>6.8682301202966256E-2</c:v>
                </c:pt>
                <c:pt idx="19">
                  <c:v>6.6241961271140681E-2</c:v>
                </c:pt>
                <c:pt idx="20">
                  <c:v>5.45129054957737E-2</c:v>
                </c:pt>
                <c:pt idx="21">
                  <c:v>2.7082194514716162E-2</c:v>
                </c:pt>
                <c:pt idx="22">
                  <c:v>4.5289241114288004E-3</c:v>
                </c:pt>
                <c:pt idx="23">
                  <c:v>-2.3704990592759767E-2</c:v>
                </c:pt>
                <c:pt idx="24">
                  <c:v>-6.6763119924868719E-2</c:v>
                </c:pt>
                <c:pt idx="25">
                  <c:v>-0.11985512839841606</c:v>
                </c:pt>
                <c:pt idx="26">
                  <c:v>-0.1695632621758687</c:v>
                </c:pt>
                <c:pt idx="27">
                  <c:v>-7.5205457611036919E-2</c:v>
                </c:pt>
                <c:pt idx="28">
                  <c:v>-4.2581278545866574E-2</c:v>
                </c:pt>
                <c:pt idx="29">
                  <c:v>-6.0216184776922255E-3</c:v>
                </c:pt>
                <c:pt idx="30">
                  <c:v>3.605900804183404E-2</c:v>
                </c:pt>
                <c:pt idx="31">
                  <c:v>6.171382696256178E-2</c:v>
                </c:pt>
                <c:pt idx="32">
                  <c:v>7.4018650328633306E-2</c:v>
                </c:pt>
                <c:pt idx="33">
                  <c:v>7.7015411042752335E-2</c:v>
                </c:pt>
                <c:pt idx="34">
                  <c:v>7.3191196414831849E-2</c:v>
                </c:pt>
                <c:pt idx="35">
                  <c:v>6.8378274834057673E-2</c:v>
                </c:pt>
                <c:pt idx="36">
                  <c:v>3.133301373859787E-2</c:v>
                </c:pt>
                <c:pt idx="37">
                  <c:v>1.1323295880954709E-2</c:v>
                </c:pt>
                <c:pt idx="38">
                  <c:v>-4.6299567409575637E-3</c:v>
                </c:pt>
                <c:pt idx="39">
                  <c:v>-3.0959030297699641E-2</c:v>
                </c:pt>
                <c:pt idx="40">
                  <c:v>-7.9359101423199685E-2</c:v>
                </c:pt>
                <c:pt idx="41">
                  <c:v>-0.12269465355170361</c:v>
                </c:pt>
                <c:pt idx="42">
                  <c:v>-0.116167341708723</c:v>
                </c:pt>
                <c:pt idx="43">
                  <c:v>-8.1170580994603947E-2</c:v>
                </c:pt>
                <c:pt idx="44">
                  <c:v>1.0066484088590566E-2</c:v>
                </c:pt>
                <c:pt idx="45">
                  <c:v>3.8382600501808306E-2</c:v>
                </c:pt>
                <c:pt idx="46">
                  <c:v>5.9751942864875729E-2</c:v>
                </c:pt>
                <c:pt idx="47">
                  <c:v>7.1026126375389853E-2</c:v>
                </c:pt>
                <c:pt idx="48">
                  <c:v>7.5714824437556172E-2</c:v>
                </c:pt>
                <c:pt idx="49">
                  <c:v>7.9232551603026891E-2</c:v>
                </c:pt>
                <c:pt idx="50">
                  <c:v>7.7419630022252717E-2</c:v>
                </c:pt>
                <c:pt idx="51">
                  <c:v>7.7256712886822232E-2</c:v>
                </c:pt>
                <c:pt idx="52">
                  <c:v>5.6601805059219301E-2</c:v>
                </c:pt>
                <c:pt idx="53">
                  <c:v>4.0303371358034856E-2</c:v>
                </c:pt>
                <c:pt idx="54">
                  <c:v>2.7201733933719274E-2</c:v>
                </c:pt>
                <c:pt idx="55">
                  <c:v>7.6291167220206013E-3</c:v>
                </c:pt>
                <c:pt idx="56">
                  <c:v>-1.3974140345235364E-2</c:v>
                </c:pt>
                <c:pt idx="57">
                  <c:v>-5.5788726022387713E-2</c:v>
                </c:pt>
                <c:pt idx="58">
                  <c:v>-9.9816215498939265E-2</c:v>
                </c:pt>
                <c:pt idx="59">
                  <c:v>-0.17192160262594625</c:v>
                </c:pt>
                <c:pt idx="60">
                  <c:v>5.8106035284266611E-3</c:v>
                </c:pt>
                <c:pt idx="61">
                  <c:v>3.9807364242545606E-2</c:v>
                </c:pt>
                <c:pt idx="62">
                  <c:v>6.8675086962672549E-2</c:v>
                </c:pt>
                <c:pt idx="63">
                  <c:v>7.6512169827242071E-2</c:v>
                </c:pt>
                <c:pt idx="64">
                  <c:v>7.8166988747969901E-2</c:v>
                </c:pt>
                <c:pt idx="65">
                  <c:v>7.812987032065033E-2</c:v>
                </c:pt>
                <c:pt idx="66">
                  <c:v>7.0634640342596811E-2</c:v>
                </c:pt>
                <c:pt idx="67">
                  <c:v>4.2607150866045385E-2</c:v>
                </c:pt>
                <c:pt idx="68">
                  <c:v>7.1119208879919515E-3</c:v>
                </c:pt>
                <c:pt idx="69">
                  <c:v>-3.4075246438108997E-2</c:v>
                </c:pt>
                <c:pt idx="70">
                  <c:v>-7.4410798566613146E-2</c:v>
                </c:pt>
                <c:pt idx="71">
                  <c:v>-0.22488348672363234</c:v>
                </c:pt>
                <c:pt idx="72">
                  <c:v>-2.8086761572263419E-2</c:v>
                </c:pt>
                <c:pt idx="73">
                  <c:v>5.5067776373495247E-3</c:v>
                </c:pt>
                <c:pt idx="74">
                  <c:v>3.4876120000417066E-2</c:v>
                </c:pt>
                <c:pt idx="75">
                  <c:v>5.67777218619826E-2</c:v>
                </c:pt>
                <c:pt idx="76">
                  <c:v>7.0082545228054016E-2</c:v>
                </c:pt>
                <c:pt idx="77">
                  <c:v>7.657768629923245E-2</c:v>
                </c:pt>
                <c:pt idx="78">
                  <c:v>7.8700245721462281E-2</c:v>
                </c:pt>
                <c:pt idx="79">
                  <c:v>8.3746993099550027E-2</c:v>
                </c:pt>
                <c:pt idx="80">
                  <c:v>7.867275624491088E-2</c:v>
                </c:pt>
                <c:pt idx="81">
                  <c:v>5.8017848417307949E-2</c:v>
                </c:pt>
                <c:pt idx="82">
                  <c:v>2.3777455141357318E-2</c:v>
                </c:pt>
                <c:pt idx="83">
                  <c:v>-1.3345193187747628E-2</c:v>
                </c:pt>
                <c:pt idx="84">
                  <c:v>-5.2000101015350464E-2</c:v>
                </c:pt>
                <c:pt idx="85">
                  <c:v>-0.28079214487146859</c:v>
                </c:pt>
                <c:pt idx="86">
                  <c:v>-1.4774462159435342E-2</c:v>
                </c:pt>
                <c:pt idx="87">
                  <c:v>1.1351336548675595E-2</c:v>
                </c:pt>
                <c:pt idx="88">
                  <c:v>3.2477135256786416E-2</c:v>
                </c:pt>
                <c:pt idx="89">
                  <c:v>4.7283578265798543E-2</c:v>
                </c:pt>
                <c:pt idx="90">
                  <c:v>5.7409376973909465E-2</c:v>
                </c:pt>
                <c:pt idx="91">
                  <c:v>6.6375497832470876E-2</c:v>
                </c:pt>
                <c:pt idx="92">
                  <c:v>7.0649681342984993E-2</c:v>
                </c:pt>
                <c:pt idx="93">
                  <c:v>7.4646442057103912E-2</c:v>
                </c:pt>
                <c:pt idx="94">
                  <c:v>7.8951265423175432E-2</c:v>
                </c:pt>
                <c:pt idx="95">
                  <c:v>8.5043184989847864E-2</c:v>
                </c:pt>
                <c:pt idx="96">
                  <c:v>8.6785109001863869E-2</c:v>
                </c:pt>
                <c:pt idx="97">
                  <c:v>8.6717350718986896E-2</c:v>
                </c:pt>
                <c:pt idx="98">
                  <c:v>8.4775391144220724E-2</c:v>
                </c:pt>
                <c:pt idx="99">
                  <c:v>7.8723740383873975E-2</c:v>
                </c:pt>
                <c:pt idx="100">
                  <c:v>6.6843060520222708E-2</c:v>
                </c:pt>
                <c:pt idx="101">
                  <c:v>3.756073434156848E-2</c:v>
                </c:pt>
                <c:pt idx="102">
                  <c:v>2.5977638620129362E-3</c:v>
                </c:pt>
                <c:pt idx="103">
                  <c:v>-3.596198511303661E-2</c:v>
                </c:pt>
                <c:pt idx="104">
                  <c:v>-0.39708321409685293</c:v>
                </c:pt>
                <c:pt idx="105">
                  <c:v>-0.14767841740284382</c:v>
                </c:pt>
                <c:pt idx="106">
                  <c:v>-6.5533271886321631E-2</c:v>
                </c:pt>
                <c:pt idx="107">
                  <c:v>-1.7844573824155274E-2</c:v>
                </c:pt>
                <c:pt idx="108">
                  <c:v>1.0748965385457554E-2</c:v>
                </c:pt>
                <c:pt idx="109">
                  <c:v>3.2118307748525088E-2</c:v>
                </c:pt>
                <c:pt idx="110">
                  <c:v>4.4711846958138013E-2</c:v>
                </c:pt>
                <c:pt idx="111">
                  <c:v>5.7579569678264941E-2</c:v>
                </c:pt>
                <c:pt idx="112">
                  <c:v>7.2447292398391983E-2</c:v>
                </c:pt>
                <c:pt idx="113">
                  <c:v>8.9579480771389774E-2</c:v>
                </c:pt>
                <c:pt idx="114">
                  <c:v>8.2551991294838367E-2</c:v>
                </c:pt>
                <c:pt idx="115">
                  <c:v>5.8429342965733544E-2</c:v>
                </c:pt>
                <c:pt idx="116">
                  <c:v>3.0093790837229406E-2</c:v>
                </c:pt>
                <c:pt idx="117">
                  <c:v>-3.5611169903735362E-3</c:v>
                </c:pt>
                <c:pt idx="118">
                  <c:v>-0.56479407849282592</c:v>
                </c:pt>
                <c:pt idx="119">
                  <c:v>-0.33345056150993174</c:v>
                </c:pt>
                <c:pt idx="120">
                  <c:v>-0.19442316094025536</c:v>
                </c:pt>
                <c:pt idx="121">
                  <c:v>-0.1434570400816938</c:v>
                </c:pt>
                <c:pt idx="122">
                  <c:v>-0.10958607807568588</c:v>
                </c:pt>
                <c:pt idx="123">
                  <c:v>-7.7087697718626336E-2</c:v>
                </c:pt>
                <c:pt idx="124">
                  <c:v>-5.15893173615668E-2</c:v>
                </c:pt>
                <c:pt idx="125">
                  <c:v>-2.5623196503005374E-2</c:v>
                </c:pt>
                <c:pt idx="126">
                  <c:v>6.2840091321636482E-4</c:v>
                </c:pt>
                <c:pt idx="127">
                  <c:v>2.6560642630339304E-2</c:v>
                </c:pt>
                <c:pt idx="128">
                  <c:v>4.642836535046635E-2</c:v>
                </c:pt>
                <c:pt idx="129">
                  <c:v>6.3988025418640682E-2</c:v>
                </c:pt>
                <c:pt idx="130">
                  <c:v>7.6536392439668921E-2</c:v>
                </c:pt>
                <c:pt idx="131">
                  <c:v>8.615733221895816E-2</c:v>
                </c:pt>
                <c:pt idx="132">
                  <c:v>9.2363757446595307E-2</c:v>
                </c:pt>
                <c:pt idx="133">
                  <c:v>9.2373386397363366E-2</c:v>
                </c:pt>
                <c:pt idx="134">
                  <c:v>8.6960447035214106E-2</c:v>
                </c:pt>
                <c:pt idx="135">
                  <c:v>8.0197512118408643E-2</c:v>
                </c:pt>
                <c:pt idx="136">
                  <c:v>7.1403937346045776E-2</c:v>
                </c:pt>
                <c:pt idx="137">
                  <c:v>5.4861959989904507E-2</c:v>
                </c:pt>
                <c:pt idx="138">
                  <c:v>2.3237692017859191E-2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9-4336-9032-8F755CBA1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438111"/>
        <c:axId val="2009438943"/>
      </c:lineChart>
      <c:catAx>
        <c:axId val="200943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9438943"/>
        <c:crosses val="autoZero"/>
        <c:auto val="1"/>
        <c:lblAlgn val="ctr"/>
        <c:lblOffset val="100"/>
        <c:noMultiLvlLbl val="0"/>
      </c:catAx>
      <c:valAx>
        <c:axId val="20094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94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Variable X 2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compressor!$B$2:$B$53</c:f>
              <c:numCache>
                <c:formatCode>General</c:formatCode>
                <c:ptCount val="52"/>
                <c:pt idx="0">
                  <c:v>1.74</c:v>
                </c:pt>
                <c:pt idx="1">
                  <c:v>1.72</c:v>
                </c:pt>
                <c:pt idx="2">
                  <c:v>1.64</c:v>
                </c:pt>
                <c:pt idx="3">
                  <c:v>1.59</c:v>
                </c:pt>
                <c:pt idx="4">
                  <c:v>2.33</c:v>
                </c:pt>
                <c:pt idx="5">
                  <c:v>2.31</c:v>
                </c:pt>
                <c:pt idx="6">
                  <c:v>2.29</c:v>
                </c:pt>
                <c:pt idx="7">
                  <c:v>2.23</c:v>
                </c:pt>
                <c:pt idx="8">
                  <c:v>2.14</c:v>
                </c:pt>
                <c:pt idx="9">
                  <c:v>2.0499999999999998</c:v>
                </c:pt>
                <c:pt idx="10">
                  <c:v>2.82</c:v>
                </c:pt>
                <c:pt idx="11">
                  <c:v>2.81</c:v>
                </c:pt>
                <c:pt idx="12">
                  <c:v>2.79</c:v>
                </c:pt>
                <c:pt idx="13">
                  <c:v>2.76</c:v>
                </c:pt>
                <c:pt idx="14">
                  <c:v>2.72</c:v>
                </c:pt>
                <c:pt idx="15">
                  <c:v>2.66</c:v>
                </c:pt>
                <c:pt idx="16">
                  <c:v>2.54</c:v>
                </c:pt>
                <c:pt idx="17">
                  <c:v>2.4300000000000002</c:v>
                </c:pt>
                <c:pt idx="18">
                  <c:v>3.16</c:v>
                </c:pt>
                <c:pt idx="19">
                  <c:v>3.15</c:v>
                </c:pt>
                <c:pt idx="20">
                  <c:v>3.08</c:v>
                </c:pt>
                <c:pt idx="21">
                  <c:v>3.03</c:v>
                </c:pt>
                <c:pt idx="22">
                  <c:v>2.97</c:v>
                </c:pt>
                <c:pt idx="23">
                  <c:v>2.82</c:v>
                </c:pt>
                <c:pt idx="24">
                  <c:v>2.66</c:v>
                </c:pt>
                <c:pt idx="25">
                  <c:v>3.69</c:v>
                </c:pt>
                <c:pt idx="26">
                  <c:v>3.65</c:v>
                </c:pt>
                <c:pt idx="27">
                  <c:v>3.59</c:v>
                </c:pt>
                <c:pt idx="28">
                  <c:v>3.52</c:v>
                </c:pt>
                <c:pt idx="29">
                  <c:v>3.46</c:v>
                </c:pt>
                <c:pt idx="30">
                  <c:v>3.38</c:v>
                </c:pt>
                <c:pt idx="31">
                  <c:v>3.19</c:v>
                </c:pt>
                <c:pt idx="32">
                  <c:v>2.99</c:v>
                </c:pt>
                <c:pt idx="33">
                  <c:v>4.08</c:v>
                </c:pt>
                <c:pt idx="34">
                  <c:v>3.99</c:v>
                </c:pt>
                <c:pt idx="35">
                  <c:v>3.95</c:v>
                </c:pt>
                <c:pt idx="36">
                  <c:v>3.88</c:v>
                </c:pt>
                <c:pt idx="37">
                  <c:v>3.77</c:v>
                </c:pt>
                <c:pt idx="38">
                  <c:v>3.53</c:v>
                </c:pt>
                <c:pt idx="39">
                  <c:v>3.3</c:v>
                </c:pt>
                <c:pt idx="40">
                  <c:v>4.7300000000000004</c:v>
                </c:pt>
                <c:pt idx="41">
                  <c:v>4.6900000000000004</c:v>
                </c:pt>
                <c:pt idx="42">
                  <c:v>4.59</c:v>
                </c:pt>
                <c:pt idx="43">
                  <c:v>4.51</c:v>
                </c:pt>
                <c:pt idx="44">
                  <c:v>4.45</c:v>
                </c:pt>
                <c:pt idx="45">
                  <c:v>4.28</c:v>
                </c:pt>
                <c:pt idx="46">
                  <c:v>3.99</c:v>
                </c:pt>
                <c:pt idx="47">
                  <c:v>3.69</c:v>
                </c:pt>
                <c:pt idx="48">
                  <c:v>5.58</c:v>
                </c:pt>
                <c:pt idx="49">
                  <c:v>5.51</c:v>
                </c:pt>
                <c:pt idx="50">
                  <c:v>5.39</c:v>
                </c:pt>
                <c:pt idx="51">
                  <c:v>4.9800000000000004</c:v>
                </c:pt>
              </c:numCache>
            </c:numRef>
          </c:xVal>
          <c:yVal>
            <c:numRef>
              <c:f>compressor!$D$2:$D$53</c:f>
              <c:numCache>
                <c:formatCode>General</c:formatCode>
                <c:ptCount val="52"/>
                <c:pt idx="0">
                  <c:v>0.81</c:v>
                </c:pt>
                <c:pt idx="1">
                  <c:v>0.81</c:v>
                </c:pt>
                <c:pt idx="2">
                  <c:v>0.78</c:v>
                </c:pt>
                <c:pt idx="3">
                  <c:v>0.7</c:v>
                </c:pt>
                <c:pt idx="4">
                  <c:v>0.81</c:v>
                </c:pt>
                <c:pt idx="5">
                  <c:v>0.83</c:v>
                </c:pt>
                <c:pt idx="6">
                  <c:v>0.83</c:v>
                </c:pt>
                <c:pt idx="7">
                  <c:v>0.81</c:v>
                </c:pt>
                <c:pt idx="8">
                  <c:v>0.78</c:v>
                </c:pt>
                <c:pt idx="9">
                  <c:v>0.7</c:v>
                </c:pt>
                <c:pt idx="10">
                  <c:v>0.81</c:v>
                </c:pt>
                <c:pt idx="11">
                  <c:v>0.83</c:v>
                </c:pt>
                <c:pt idx="12">
                  <c:v>0.84</c:v>
                </c:pt>
                <c:pt idx="13">
                  <c:v>0.84</c:v>
                </c:pt>
                <c:pt idx="14">
                  <c:v>0.83</c:v>
                </c:pt>
                <c:pt idx="15">
                  <c:v>0.81</c:v>
                </c:pt>
                <c:pt idx="16">
                  <c:v>0.78</c:v>
                </c:pt>
                <c:pt idx="17">
                  <c:v>0.7</c:v>
                </c:pt>
                <c:pt idx="18">
                  <c:v>0.83</c:v>
                </c:pt>
                <c:pt idx="19">
                  <c:v>0.84</c:v>
                </c:pt>
                <c:pt idx="20">
                  <c:v>0.84</c:v>
                </c:pt>
                <c:pt idx="21">
                  <c:v>0.83</c:v>
                </c:pt>
                <c:pt idx="22">
                  <c:v>0.81</c:v>
                </c:pt>
                <c:pt idx="23">
                  <c:v>0.78</c:v>
                </c:pt>
                <c:pt idx="24">
                  <c:v>0.7</c:v>
                </c:pt>
                <c:pt idx="25">
                  <c:v>0.84</c:v>
                </c:pt>
                <c:pt idx="26">
                  <c:v>0.85</c:v>
                </c:pt>
                <c:pt idx="27">
                  <c:v>0.85</c:v>
                </c:pt>
                <c:pt idx="28">
                  <c:v>0.84</c:v>
                </c:pt>
                <c:pt idx="29">
                  <c:v>0.83</c:v>
                </c:pt>
                <c:pt idx="30">
                  <c:v>0.81</c:v>
                </c:pt>
                <c:pt idx="31">
                  <c:v>0.78</c:v>
                </c:pt>
                <c:pt idx="32">
                  <c:v>0.7</c:v>
                </c:pt>
                <c:pt idx="33">
                  <c:v>0.85</c:v>
                </c:pt>
                <c:pt idx="34">
                  <c:v>0.85</c:v>
                </c:pt>
                <c:pt idx="35">
                  <c:v>0.84</c:v>
                </c:pt>
                <c:pt idx="36">
                  <c:v>0.83</c:v>
                </c:pt>
                <c:pt idx="37">
                  <c:v>0.81</c:v>
                </c:pt>
                <c:pt idx="38">
                  <c:v>0.78</c:v>
                </c:pt>
                <c:pt idx="39">
                  <c:v>0.7</c:v>
                </c:pt>
                <c:pt idx="40">
                  <c:v>0.84</c:v>
                </c:pt>
                <c:pt idx="41">
                  <c:v>0.85</c:v>
                </c:pt>
                <c:pt idx="42">
                  <c:v>0.85</c:v>
                </c:pt>
                <c:pt idx="43">
                  <c:v>0.84</c:v>
                </c:pt>
                <c:pt idx="44">
                  <c:v>0.83</c:v>
                </c:pt>
                <c:pt idx="45">
                  <c:v>0.81</c:v>
                </c:pt>
                <c:pt idx="46">
                  <c:v>0.78</c:v>
                </c:pt>
                <c:pt idx="47">
                  <c:v>0.7</c:v>
                </c:pt>
                <c:pt idx="48">
                  <c:v>0.81</c:v>
                </c:pt>
                <c:pt idx="49">
                  <c:v>0.81</c:v>
                </c:pt>
                <c:pt idx="50">
                  <c:v>0.78</c:v>
                </c:pt>
                <c:pt idx="5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7A-499E-8891-837B4191E3E8}"/>
            </c:ext>
          </c:extLst>
        </c:ser>
        <c:ser>
          <c:idx val="1"/>
          <c:order val="1"/>
          <c:tx>
            <c:v>Prévisions pour Y</c:v>
          </c:tx>
          <c:spPr>
            <a:ln w="19050">
              <a:noFill/>
            </a:ln>
          </c:spPr>
          <c:xVal>
            <c:numRef>
              <c:f>compressor!$B$2:$B$53</c:f>
              <c:numCache>
                <c:formatCode>General</c:formatCode>
                <c:ptCount val="52"/>
                <c:pt idx="0">
                  <c:v>1.74</c:v>
                </c:pt>
                <c:pt idx="1">
                  <c:v>1.72</c:v>
                </c:pt>
                <c:pt idx="2">
                  <c:v>1.64</c:v>
                </c:pt>
                <c:pt idx="3">
                  <c:v>1.59</c:v>
                </c:pt>
                <c:pt idx="4">
                  <c:v>2.33</c:v>
                </c:pt>
                <c:pt idx="5">
                  <c:v>2.31</c:v>
                </c:pt>
                <c:pt idx="6">
                  <c:v>2.29</c:v>
                </c:pt>
                <c:pt idx="7">
                  <c:v>2.23</c:v>
                </c:pt>
                <c:pt idx="8">
                  <c:v>2.14</c:v>
                </c:pt>
                <c:pt idx="9">
                  <c:v>2.0499999999999998</c:v>
                </c:pt>
                <c:pt idx="10">
                  <c:v>2.82</c:v>
                </c:pt>
                <c:pt idx="11">
                  <c:v>2.81</c:v>
                </c:pt>
                <c:pt idx="12">
                  <c:v>2.79</c:v>
                </c:pt>
                <c:pt idx="13">
                  <c:v>2.76</c:v>
                </c:pt>
                <c:pt idx="14">
                  <c:v>2.72</c:v>
                </c:pt>
                <c:pt idx="15">
                  <c:v>2.66</c:v>
                </c:pt>
                <c:pt idx="16">
                  <c:v>2.54</c:v>
                </c:pt>
                <c:pt idx="17">
                  <c:v>2.4300000000000002</c:v>
                </c:pt>
                <c:pt idx="18">
                  <c:v>3.16</c:v>
                </c:pt>
                <c:pt idx="19">
                  <c:v>3.15</c:v>
                </c:pt>
                <c:pt idx="20">
                  <c:v>3.08</c:v>
                </c:pt>
                <c:pt idx="21">
                  <c:v>3.03</c:v>
                </c:pt>
                <c:pt idx="22">
                  <c:v>2.97</c:v>
                </c:pt>
                <c:pt idx="23">
                  <c:v>2.82</c:v>
                </c:pt>
                <c:pt idx="24">
                  <c:v>2.66</c:v>
                </c:pt>
                <c:pt idx="25">
                  <c:v>3.69</c:v>
                </c:pt>
                <c:pt idx="26">
                  <c:v>3.65</c:v>
                </c:pt>
                <c:pt idx="27">
                  <c:v>3.59</c:v>
                </c:pt>
                <c:pt idx="28">
                  <c:v>3.52</c:v>
                </c:pt>
                <c:pt idx="29">
                  <c:v>3.46</c:v>
                </c:pt>
                <c:pt idx="30">
                  <c:v>3.38</c:v>
                </c:pt>
                <c:pt idx="31">
                  <c:v>3.19</c:v>
                </c:pt>
                <c:pt idx="32">
                  <c:v>2.99</c:v>
                </c:pt>
                <c:pt idx="33">
                  <c:v>4.08</c:v>
                </c:pt>
                <c:pt idx="34">
                  <c:v>3.99</c:v>
                </c:pt>
                <c:pt idx="35">
                  <c:v>3.95</c:v>
                </c:pt>
                <c:pt idx="36">
                  <c:v>3.88</c:v>
                </c:pt>
                <c:pt idx="37">
                  <c:v>3.77</c:v>
                </c:pt>
                <c:pt idx="38">
                  <c:v>3.53</c:v>
                </c:pt>
                <c:pt idx="39">
                  <c:v>3.3</c:v>
                </c:pt>
                <c:pt idx="40">
                  <c:v>4.7300000000000004</c:v>
                </c:pt>
                <c:pt idx="41">
                  <c:v>4.6900000000000004</c:v>
                </c:pt>
                <c:pt idx="42">
                  <c:v>4.59</c:v>
                </c:pt>
                <c:pt idx="43">
                  <c:v>4.51</c:v>
                </c:pt>
                <c:pt idx="44">
                  <c:v>4.45</c:v>
                </c:pt>
                <c:pt idx="45">
                  <c:v>4.28</c:v>
                </c:pt>
                <c:pt idx="46">
                  <c:v>3.99</c:v>
                </c:pt>
                <c:pt idx="47">
                  <c:v>3.69</c:v>
                </c:pt>
                <c:pt idx="48">
                  <c:v>5.58</c:v>
                </c:pt>
                <c:pt idx="49">
                  <c:v>5.51</c:v>
                </c:pt>
                <c:pt idx="50">
                  <c:v>5.39</c:v>
                </c:pt>
                <c:pt idx="51">
                  <c:v>4.9800000000000004</c:v>
                </c:pt>
              </c:numCache>
            </c:numRef>
          </c:xVal>
          <c:yVal>
            <c:numRef>
              <c:f>'compressor efficiency'!$B$26:$B$129</c:f>
              <c:numCache>
                <c:formatCode>General</c:formatCode>
                <c:ptCount val="104"/>
                <c:pt idx="0">
                  <c:v>0.82705598338987818</c:v>
                </c:pt>
                <c:pt idx="1">
                  <c:v>0.82561339700484315</c:v>
                </c:pt>
                <c:pt idx="2">
                  <c:v>0.81984305146470282</c:v>
                </c:pt>
                <c:pt idx="3">
                  <c:v>0.81623658550211509</c:v>
                </c:pt>
                <c:pt idx="4">
                  <c:v>0.80504498755954323</c:v>
                </c:pt>
                <c:pt idx="5">
                  <c:v>0.80360240117450821</c:v>
                </c:pt>
                <c:pt idx="6">
                  <c:v>0.80215981478947307</c:v>
                </c:pt>
                <c:pt idx="7">
                  <c:v>0.79783205563436788</c:v>
                </c:pt>
                <c:pt idx="8">
                  <c:v>0.79134041690170998</c:v>
                </c:pt>
                <c:pt idx="9">
                  <c:v>0.78484877816905207</c:v>
                </c:pt>
                <c:pt idx="10">
                  <c:v>0.79888080772862924</c:v>
                </c:pt>
                <c:pt idx="11">
                  <c:v>0.79815951453611167</c:v>
                </c:pt>
                <c:pt idx="12">
                  <c:v>0.79671692815107664</c:v>
                </c:pt>
                <c:pt idx="13">
                  <c:v>0.79455304857352393</c:v>
                </c:pt>
                <c:pt idx="14">
                  <c:v>0.79166787580345388</c:v>
                </c:pt>
                <c:pt idx="15">
                  <c:v>0.78734011664834858</c:v>
                </c:pt>
                <c:pt idx="16">
                  <c:v>0.77868459833813808</c:v>
                </c:pt>
                <c:pt idx="17">
                  <c:v>0.77075037322044515</c:v>
                </c:pt>
                <c:pt idx="18">
                  <c:v>0.80034502834962928</c:v>
                </c:pt>
                <c:pt idx="19">
                  <c:v>0.79962373515711171</c:v>
                </c:pt>
                <c:pt idx="20">
                  <c:v>0.79457468280948895</c:v>
                </c:pt>
                <c:pt idx="21">
                  <c:v>0.79096821684690122</c:v>
                </c:pt>
                <c:pt idx="22">
                  <c:v>0.78664045769179602</c:v>
                </c:pt>
                <c:pt idx="23">
                  <c:v>0.77582105980403293</c:v>
                </c:pt>
                <c:pt idx="24">
                  <c:v>0.76428036872375227</c:v>
                </c:pt>
                <c:pt idx="25">
                  <c:v>0.81090187004354319</c:v>
                </c:pt>
                <c:pt idx="26">
                  <c:v>0.80801669727347303</c:v>
                </c:pt>
                <c:pt idx="27">
                  <c:v>0.80368893811836783</c:v>
                </c:pt>
                <c:pt idx="28">
                  <c:v>0.79863988577074507</c:v>
                </c:pt>
                <c:pt idx="29">
                  <c:v>0.79431212661563977</c:v>
                </c:pt>
                <c:pt idx="30">
                  <c:v>0.78854178107549944</c:v>
                </c:pt>
                <c:pt idx="31">
                  <c:v>0.77483721041766618</c:v>
                </c:pt>
                <c:pt idx="32">
                  <c:v>0.76041134656731546</c:v>
                </c:pt>
                <c:pt idx="33">
                  <c:v>0.81597255662713086</c:v>
                </c:pt>
                <c:pt idx="34">
                  <c:v>0.80948091789447307</c:v>
                </c:pt>
                <c:pt idx="35">
                  <c:v>0.8065957451244028</c:v>
                </c:pt>
                <c:pt idx="36">
                  <c:v>0.80154669277678003</c:v>
                </c:pt>
                <c:pt idx="37">
                  <c:v>0.79361246765908711</c:v>
                </c:pt>
                <c:pt idx="38">
                  <c:v>0.77630143103866611</c:v>
                </c:pt>
                <c:pt idx="39">
                  <c:v>0.75971168761076269</c:v>
                </c:pt>
                <c:pt idx="40">
                  <c:v>0.83979686621617466</c:v>
                </c:pt>
                <c:pt idx="41">
                  <c:v>0.8369116934461045</c:v>
                </c:pt>
                <c:pt idx="42">
                  <c:v>0.82969876152092903</c:v>
                </c:pt>
                <c:pt idx="43">
                  <c:v>0.8239284159807887</c:v>
                </c:pt>
                <c:pt idx="44">
                  <c:v>0.8196006568256835</c:v>
                </c:pt>
                <c:pt idx="45">
                  <c:v>0.80733867255288538</c:v>
                </c:pt>
                <c:pt idx="46">
                  <c:v>0.78642116996987665</c:v>
                </c:pt>
                <c:pt idx="47">
                  <c:v>0.76478237419435047</c:v>
                </c:pt>
                <c:pt idx="48">
                  <c:v>0.85959924131589216</c:v>
                </c:pt>
                <c:pt idx="49">
                  <c:v>0.85455018896826929</c:v>
                </c:pt>
                <c:pt idx="50">
                  <c:v>0.84589467065805879</c:v>
                </c:pt>
                <c:pt idx="51">
                  <c:v>0.81632164976483979</c:v>
                </c:pt>
                <c:pt idx="52">
                  <c:v>0.81623658550211509</c:v>
                </c:pt>
                <c:pt idx="53">
                  <c:v>0.81984305146470282</c:v>
                </c:pt>
                <c:pt idx="54">
                  <c:v>0.82561339700484315</c:v>
                </c:pt>
                <c:pt idx="55">
                  <c:v>0.82705598338987818</c:v>
                </c:pt>
                <c:pt idx="56">
                  <c:v>0.78484877816905207</c:v>
                </c:pt>
                <c:pt idx="57">
                  <c:v>0.79134041690170998</c:v>
                </c:pt>
                <c:pt idx="58">
                  <c:v>0.79783205563436788</c:v>
                </c:pt>
                <c:pt idx="59">
                  <c:v>0.80215981478947307</c:v>
                </c:pt>
                <c:pt idx="60">
                  <c:v>0.80360240117450821</c:v>
                </c:pt>
                <c:pt idx="61">
                  <c:v>0.80504498755954323</c:v>
                </c:pt>
                <c:pt idx="62">
                  <c:v>0.77075037322044515</c:v>
                </c:pt>
                <c:pt idx="63">
                  <c:v>0.77868459833813808</c:v>
                </c:pt>
                <c:pt idx="64">
                  <c:v>0.78734011664834858</c:v>
                </c:pt>
                <c:pt idx="65">
                  <c:v>0.79166787580345388</c:v>
                </c:pt>
                <c:pt idx="66">
                  <c:v>0.79455304857352393</c:v>
                </c:pt>
                <c:pt idx="67">
                  <c:v>0.79671692815107664</c:v>
                </c:pt>
                <c:pt idx="68">
                  <c:v>0.79815951453611167</c:v>
                </c:pt>
                <c:pt idx="69">
                  <c:v>0.79888080772862924</c:v>
                </c:pt>
                <c:pt idx="70">
                  <c:v>0.76428036872375227</c:v>
                </c:pt>
                <c:pt idx="71">
                  <c:v>0.77582105980403293</c:v>
                </c:pt>
                <c:pt idx="72">
                  <c:v>0.78664045769179602</c:v>
                </c:pt>
                <c:pt idx="73">
                  <c:v>0.79096821684690122</c:v>
                </c:pt>
                <c:pt idx="74">
                  <c:v>0.79457468280948895</c:v>
                </c:pt>
                <c:pt idx="75">
                  <c:v>0.79962373515711171</c:v>
                </c:pt>
                <c:pt idx="76">
                  <c:v>0.80034502834962928</c:v>
                </c:pt>
                <c:pt idx="77">
                  <c:v>0.76041134656731546</c:v>
                </c:pt>
                <c:pt idx="78">
                  <c:v>0.77483721041766618</c:v>
                </c:pt>
                <c:pt idx="79">
                  <c:v>0.78854178107549944</c:v>
                </c:pt>
                <c:pt idx="80">
                  <c:v>0.79431212661563977</c:v>
                </c:pt>
                <c:pt idx="81">
                  <c:v>0.79863988577074507</c:v>
                </c:pt>
                <c:pt idx="82">
                  <c:v>0.80368893811836783</c:v>
                </c:pt>
                <c:pt idx="83">
                  <c:v>0.80801669727347303</c:v>
                </c:pt>
                <c:pt idx="84">
                  <c:v>0.81090187004354319</c:v>
                </c:pt>
                <c:pt idx="85">
                  <c:v>0.75971168761076269</c:v>
                </c:pt>
                <c:pt idx="86">
                  <c:v>0.77630143103866611</c:v>
                </c:pt>
                <c:pt idx="87">
                  <c:v>0.79361246765908711</c:v>
                </c:pt>
                <c:pt idx="88">
                  <c:v>0.80154669277678003</c:v>
                </c:pt>
                <c:pt idx="89">
                  <c:v>0.8065957451244028</c:v>
                </c:pt>
                <c:pt idx="90">
                  <c:v>0.80948091789447307</c:v>
                </c:pt>
                <c:pt idx="91">
                  <c:v>0.81597255662713086</c:v>
                </c:pt>
                <c:pt idx="92">
                  <c:v>0.76478237419435047</c:v>
                </c:pt>
                <c:pt idx="93">
                  <c:v>0.78642116996987665</c:v>
                </c:pt>
                <c:pt idx="94">
                  <c:v>0.80733867255288538</c:v>
                </c:pt>
                <c:pt idx="95">
                  <c:v>0.8196006568256835</c:v>
                </c:pt>
                <c:pt idx="96">
                  <c:v>0.8239284159807887</c:v>
                </c:pt>
                <c:pt idx="97">
                  <c:v>0.82969876152092903</c:v>
                </c:pt>
                <c:pt idx="98">
                  <c:v>0.8369116934461045</c:v>
                </c:pt>
                <c:pt idx="99">
                  <c:v>0.83979686621617466</c:v>
                </c:pt>
                <c:pt idx="100">
                  <c:v>0.81632164976483979</c:v>
                </c:pt>
                <c:pt idx="101">
                  <c:v>0.84589467065805879</c:v>
                </c:pt>
                <c:pt idx="102">
                  <c:v>0.85455018896826929</c:v>
                </c:pt>
                <c:pt idx="103">
                  <c:v>0.85959924131589216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7A-499E-8891-837B4191E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411231"/>
        <c:axId val="2068414143"/>
      </c:scatterChart>
      <c:valAx>
        <c:axId val="2068411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Variable 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414143"/>
        <c:crosses val="autoZero"/>
        <c:crossBetween val="midCat"/>
      </c:valAx>
      <c:valAx>
        <c:axId val="2068414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41123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'compressor efficiency'!$C$25</c:f>
              <c:strCache>
                <c:ptCount val="1"/>
                <c:pt idx="0">
                  <c:v>Résidus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'compressor efficiency'!$C$26:$C$129</c:f>
              <c:numCache>
                <c:formatCode>General</c:formatCode>
                <c:ptCount val="104"/>
                <c:pt idx="0">
                  <c:v>-1.7055983389878127E-2</c:v>
                </c:pt>
                <c:pt idx="1">
                  <c:v>-1.5613397004843099E-2</c:v>
                </c:pt>
                <c:pt idx="2">
                  <c:v>-3.9843051464702794E-2</c:v>
                </c:pt>
                <c:pt idx="3">
                  <c:v>-0.11623658550211513</c:v>
                </c:pt>
                <c:pt idx="4">
                  <c:v>4.9550124404568185E-3</c:v>
                </c:pt>
                <c:pt idx="5">
                  <c:v>2.6397598825491753E-2</c:v>
                </c:pt>
                <c:pt idx="6">
                  <c:v>2.7840185210526891E-2</c:v>
                </c:pt>
                <c:pt idx="7">
                  <c:v>1.2167944365632177E-2</c:v>
                </c:pt>
                <c:pt idx="8">
                  <c:v>-1.1340416901709949E-2</c:v>
                </c:pt>
                <c:pt idx="9">
                  <c:v>-8.4848778169052119E-2</c:v>
                </c:pt>
                <c:pt idx="10">
                  <c:v>1.1119192271370815E-2</c:v>
                </c:pt>
                <c:pt idx="11">
                  <c:v>3.1840485463888291E-2</c:v>
                </c:pt>
                <c:pt idx="12">
                  <c:v>4.3283071848923327E-2</c:v>
                </c:pt>
                <c:pt idx="13">
                  <c:v>4.5446951426476034E-2</c:v>
                </c:pt>
                <c:pt idx="14">
                  <c:v>3.833212419654608E-2</c:v>
                </c:pt>
                <c:pt idx="15">
                  <c:v>2.2659883351651477E-2</c:v>
                </c:pt>
                <c:pt idx="16">
                  <c:v>1.315401661861948E-3</c:v>
                </c:pt>
                <c:pt idx="17">
                  <c:v>-7.0750373220445195E-2</c:v>
                </c:pt>
                <c:pt idx="18">
                  <c:v>2.9654971650370676E-2</c:v>
                </c:pt>
                <c:pt idx="19">
                  <c:v>4.0376264842888254E-2</c:v>
                </c:pt>
                <c:pt idx="20">
                  <c:v>4.5425317190511016E-2</c:v>
                </c:pt>
                <c:pt idx="21">
                  <c:v>3.9031783153098742E-2</c:v>
                </c:pt>
                <c:pt idx="22">
                  <c:v>2.3359542308204029E-2</c:v>
                </c:pt>
                <c:pt idx="23">
                  <c:v>4.1789401959670958E-3</c:v>
                </c:pt>
                <c:pt idx="24">
                  <c:v>-6.4280368723752312E-2</c:v>
                </c:pt>
                <c:pt idx="25">
                  <c:v>2.9098129956456775E-2</c:v>
                </c:pt>
                <c:pt idx="26">
                  <c:v>4.198330272652695E-2</c:v>
                </c:pt>
                <c:pt idx="27">
                  <c:v>4.6311061881632143E-2</c:v>
                </c:pt>
                <c:pt idx="28">
                  <c:v>4.1360114229254896E-2</c:v>
                </c:pt>
                <c:pt idx="29">
                  <c:v>3.5687873384360191E-2</c:v>
                </c:pt>
                <c:pt idx="30">
                  <c:v>2.1458218924500616E-2</c:v>
                </c:pt>
                <c:pt idx="31">
                  <c:v>5.1627895823338488E-3</c:v>
                </c:pt>
                <c:pt idx="32">
                  <c:v>-6.0411346567315505E-2</c:v>
                </c:pt>
                <c:pt idx="33">
                  <c:v>3.4027443372869115E-2</c:v>
                </c:pt>
                <c:pt idx="34">
                  <c:v>4.0519082105526905E-2</c:v>
                </c:pt>
                <c:pt idx="35">
                  <c:v>3.3404254875597172E-2</c:v>
                </c:pt>
                <c:pt idx="36">
                  <c:v>2.8453307223219926E-2</c:v>
                </c:pt>
                <c:pt idx="37">
                  <c:v>1.6387532340912947E-2</c:v>
                </c:pt>
                <c:pt idx="38">
                  <c:v>3.6985689613339146E-3</c:v>
                </c:pt>
                <c:pt idx="39">
                  <c:v>-5.9711687610762731E-2</c:v>
                </c:pt>
                <c:pt idx="40">
                  <c:v>2.0313378382530445E-4</c:v>
                </c:pt>
                <c:pt idx="41">
                  <c:v>1.3088306553895479E-2</c:v>
                </c:pt>
                <c:pt idx="42">
                  <c:v>2.0301238479070949E-2</c:v>
                </c:pt>
                <c:pt idx="43">
                  <c:v>1.6071584019211271E-2</c:v>
                </c:pt>
                <c:pt idx="44">
                  <c:v>1.0399343174316455E-2</c:v>
                </c:pt>
                <c:pt idx="45">
                  <c:v>2.6613274471146697E-3</c:v>
                </c:pt>
                <c:pt idx="46">
                  <c:v>-6.4211699698766278E-3</c:v>
                </c:pt>
                <c:pt idx="47">
                  <c:v>-6.4782374194350512E-2</c:v>
                </c:pt>
                <c:pt idx="48">
                  <c:v>-4.9599241315892106E-2</c:v>
                </c:pt>
                <c:pt idx="49">
                  <c:v>-4.4550188968269233E-2</c:v>
                </c:pt>
                <c:pt idx="50">
                  <c:v>-6.5894670658058763E-2</c:v>
                </c:pt>
                <c:pt idx="51">
                  <c:v>-0.11632164976483983</c:v>
                </c:pt>
                <c:pt idx="52">
                  <c:v>-0.11623658550211513</c:v>
                </c:pt>
                <c:pt idx="53">
                  <c:v>-3.9843051464702794E-2</c:v>
                </c:pt>
                <c:pt idx="54">
                  <c:v>-1.5613397004843099E-2</c:v>
                </c:pt>
                <c:pt idx="55">
                  <c:v>-1.7055983389878127E-2</c:v>
                </c:pt>
                <c:pt idx="56">
                  <c:v>-8.4848778169052119E-2</c:v>
                </c:pt>
                <c:pt idx="57">
                  <c:v>-1.1340416901709949E-2</c:v>
                </c:pt>
                <c:pt idx="58">
                  <c:v>1.2167944365632177E-2</c:v>
                </c:pt>
                <c:pt idx="59">
                  <c:v>2.7840185210526891E-2</c:v>
                </c:pt>
                <c:pt idx="60">
                  <c:v>2.6397598825491753E-2</c:v>
                </c:pt>
                <c:pt idx="61">
                  <c:v>4.9550124404568185E-3</c:v>
                </c:pt>
                <c:pt idx="62">
                  <c:v>-7.0750373220445195E-2</c:v>
                </c:pt>
                <c:pt idx="63">
                  <c:v>1.315401661861948E-3</c:v>
                </c:pt>
                <c:pt idx="64">
                  <c:v>2.2659883351651477E-2</c:v>
                </c:pt>
                <c:pt idx="65">
                  <c:v>3.833212419654608E-2</c:v>
                </c:pt>
                <c:pt idx="66">
                  <c:v>4.5446951426476034E-2</c:v>
                </c:pt>
                <c:pt idx="67">
                  <c:v>4.3283071848923327E-2</c:v>
                </c:pt>
                <c:pt idx="68">
                  <c:v>3.1840485463888291E-2</c:v>
                </c:pt>
                <c:pt idx="69">
                  <c:v>1.1119192271370815E-2</c:v>
                </c:pt>
                <c:pt idx="70">
                  <c:v>-6.4280368723752312E-2</c:v>
                </c:pt>
                <c:pt idx="71">
                  <c:v>4.1789401959670958E-3</c:v>
                </c:pt>
                <c:pt idx="72">
                  <c:v>2.3359542308204029E-2</c:v>
                </c:pt>
                <c:pt idx="73">
                  <c:v>3.9031783153098742E-2</c:v>
                </c:pt>
                <c:pt idx="74">
                  <c:v>4.5425317190511016E-2</c:v>
                </c:pt>
                <c:pt idx="75">
                  <c:v>4.0376264842888254E-2</c:v>
                </c:pt>
                <c:pt idx="76">
                  <c:v>2.9654971650370676E-2</c:v>
                </c:pt>
                <c:pt idx="77">
                  <c:v>-6.0411346567315505E-2</c:v>
                </c:pt>
                <c:pt idx="78">
                  <c:v>5.1627895823338488E-3</c:v>
                </c:pt>
                <c:pt idx="79">
                  <c:v>2.1458218924500616E-2</c:v>
                </c:pt>
                <c:pt idx="80">
                  <c:v>3.5687873384360191E-2</c:v>
                </c:pt>
                <c:pt idx="81">
                  <c:v>4.1360114229254896E-2</c:v>
                </c:pt>
                <c:pt idx="82">
                  <c:v>4.6311061881632143E-2</c:v>
                </c:pt>
                <c:pt idx="83">
                  <c:v>4.198330272652695E-2</c:v>
                </c:pt>
                <c:pt idx="84">
                  <c:v>2.9098129956456775E-2</c:v>
                </c:pt>
                <c:pt idx="85">
                  <c:v>-5.9711687610762731E-2</c:v>
                </c:pt>
                <c:pt idx="86">
                  <c:v>3.6985689613339146E-3</c:v>
                </c:pt>
                <c:pt idx="87">
                  <c:v>1.6387532340912947E-2</c:v>
                </c:pt>
                <c:pt idx="88">
                  <c:v>2.8453307223219926E-2</c:v>
                </c:pt>
                <c:pt idx="89">
                  <c:v>3.3404254875597172E-2</c:v>
                </c:pt>
                <c:pt idx="90">
                  <c:v>4.0519082105526905E-2</c:v>
                </c:pt>
                <c:pt idx="91">
                  <c:v>3.4027443372869115E-2</c:v>
                </c:pt>
                <c:pt idx="92">
                  <c:v>-6.4782374194350512E-2</c:v>
                </c:pt>
                <c:pt idx="93">
                  <c:v>-6.4211699698766278E-3</c:v>
                </c:pt>
                <c:pt idx="94">
                  <c:v>2.6613274471146697E-3</c:v>
                </c:pt>
                <c:pt idx="95">
                  <c:v>1.0399343174316455E-2</c:v>
                </c:pt>
                <c:pt idx="96">
                  <c:v>1.6071584019211271E-2</c:v>
                </c:pt>
                <c:pt idx="97">
                  <c:v>2.0301238479070949E-2</c:v>
                </c:pt>
                <c:pt idx="98">
                  <c:v>1.3088306553895479E-2</c:v>
                </c:pt>
                <c:pt idx="99">
                  <c:v>2.0313378382530445E-4</c:v>
                </c:pt>
                <c:pt idx="100">
                  <c:v>-0.11632164976483983</c:v>
                </c:pt>
                <c:pt idx="101">
                  <c:v>-6.5894670658058763E-2</c:v>
                </c:pt>
                <c:pt idx="102">
                  <c:v>-4.4550188968269233E-2</c:v>
                </c:pt>
                <c:pt idx="103">
                  <c:v>-4.9599241315892106E-2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0-45D2-9680-92E12C5FF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392511"/>
        <c:axId val="2068400831"/>
      </c:lineChart>
      <c:catAx>
        <c:axId val="2068392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8400831"/>
        <c:crosses val="autoZero"/>
        <c:auto val="1"/>
        <c:lblAlgn val="ctr"/>
        <c:lblOffset val="100"/>
        <c:noMultiLvlLbl val="0"/>
      </c:catAx>
      <c:valAx>
        <c:axId val="20684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839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Variable X 1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compressor!$A$2:$A$53</c:f>
              <c:numCache>
                <c:formatCode>General</c:formatCode>
                <c:ptCount val="52"/>
                <c:pt idx="0">
                  <c:v>5600</c:v>
                </c:pt>
                <c:pt idx="1">
                  <c:v>5600</c:v>
                </c:pt>
                <c:pt idx="2">
                  <c:v>5600</c:v>
                </c:pt>
                <c:pt idx="3">
                  <c:v>5600</c:v>
                </c:pt>
                <c:pt idx="4">
                  <c:v>7000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7900</c:v>
                </c:pt>
                <c:pt idx="11">
                  <c:v>7900</c:v>
                </c:pt>
                <c:pt idx="12">
                  <c:v>7900</c:v>
                </c:pt>
                <c:pt idx="13">
                  <c:v>7900</c:v>
                </c:pt>
                <c:pt idx="14">
                  <c:v>7900</c:v>
                </c:pt>
                <c:pt idx="15">
                  <c:v>7900</c:v>
                </c:pt>
                <c:pt idx="16">
                  <c:v>7900</c:v>
                </c:pt>
                <c:pt idx="17">
                  <c:v>7900</c:v>
                </c:pt>
                <c:pt idx="18">
                  <c:v>8400</c:v>
                </c:pt>
                <c:pt idx="19">
                  <c:v>8400</c:v>
                </c:pt>
                <c:pt idx="20">
                  <c:v>8400</c:v>
                </c:pt>
                <c:pt idx="21">
                  <c:v>8400</c:v>
                </c:pt>
                <c:pt idx="22">
                  <c:v>8400</c:v>
                </c:pt>
                <c:pt idx="23">
                  <c:v>8400</c:v>
                </c:pt>
                <c:pt idx="24">
                  <c:v>8400</c:v>
                </c:pt>
                <c:pt idx="25">
                  <c:v>9000</c:v>
                </c:pt>
                <c:pt idx="26">
                  <c:v>9000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  <c:pt idx="30">
                  <c:v>9000</c:v>
                </c:pt>
                <c:pt idx="31">
                  <c:v>9000</c:v>
                </c:pt>
                <c:pt idx="32">
                  <c:v>9000</c:v>
                </c:pt>
                <c:pt idx="33">
                  <c:v>9500</c:v>
                </c:pt>
                <c:pt idx="34">
                  <c:v>9500</c:v>
                </c:pt>
                <c:pt idx="35">
                  <c:v>9500</c:v>
                </c:pt>
                <c:pt idx="36">
                  <c:v>9500</c:v>
                </c:pt>
                <c:pt idx="37">
                  <c:v>9500</c:v>
                </c:pt>
                <c:pt idx="38">
                  <c:v>9500</c:v>
                </c:pt>
                <c:pt idx="39">
                  <c:v>9500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10900</c:v>
                </c:pt>
                <c:pt idx="49">
                  <c:v>10900</c:v>
                </c:pt>
                <c:pt idx="50">
                  <c:v>10900</c:v>
                </c:pt>
                <c:pt idx="51">
                  <c:v>10900</c:v>
                </c:pt>
              </c:numCache>
            </c:numRef>
          </c:xVal>
          <c:yVal>
            <c:numRef>
              <c:f>compressor!$C$2:$C$53</c:f>
              <c:numCache>
                <c:formatCode>General</c:formatCode>
                <c:ptCount val="52"/>
                <c:pt idx="0">
                  <c:v>14.64</c:v>
                </c:pt>
                <c:pt idx="1">
                  <c:v>15.22</c:v>
                </c:pt>
                <c:pt idx="2">
                  <c:v>16.3</c:v>
                </c:pt>
                <c:pt idx="3">
                  <c:v>16.73</c:v>
                </c:pt>
                <c:pt idx="4">
                  <c:v>18.100000000000001</c:v>
                </c:pt>
                <c:pt idx="5">
                  <c:v>20.149999999999999</c:v>
                </c:pt>
                <c:pt idx="6">
                  <c:v>20.76</c:v>
                </c:pt>
                <c:pt idx="7">
                  <c:v>21.81</c:v>
                </c:pt>
                <c:pt idx="8">
                  <c:v>22.67</c:v>
                </c:pt>
                <c:pt idx="9">
                  <c:v>23.14</c:v>
                </c:pt>
                <c:pt idx="10">
                  <c:v>21.05</c:v>
                </c:pt>
                <c:pt idx="11">
                  <c:v>22.46</c:v>
                </c:pt>
                <c:pt idx="12">
                  <c:v>23.61</c:v>
                </c:pt>
                <c:pt idx="13">
                  <c:v>24.98</c:v>
                </c:pt>
                <c:pt idx="14">
                  <c:v>25.77</c:v>
                </c:pt>
                <c:pt idx="15">
                  <c:v>26.52</c:v>
                </c:pt>
                <c:pt idx="16">
                  <c:v>27.21</c:v>
                </c:pt>
                <c:pt idx="17">
                  <c:v>27.6</c:v>
                </c:pt>
                <c:pt idx="18">
                  <c:v>23.9</c:v>
                </c:pt>
                <c:pt idx="19">
                  <c:v>25.26</c:v>
                </c:pt>
                <c:pt idx="20">
                  <c:v>28.4</c:v>
                </c:pt>
                <c:pt idx="21">
                  <c:v>29.04</c:v>
                </c:pt>
                <c:pt idx="22">
                  <c:v>29.62</c:v>
                </c:pt>
                <c:pt idx="23">
                  <c:v>30.3</c:v>
                </c:pt>
                <c:pt idx="24">
                  <c:v>30.45</c:v>
                </c:pt>
                <c:pt idx="25">
                  <c:v>27.78</c:v>
                </c:pt>
                <c:pt idx="26">
                  <c:v>30.38</c:v>
                </c:pt>
                <c:pt idx="27">
                  <c:v>31.92</c:v>
                </c:pt>
                <c:pt idx="28">
                  <c:v>32.75</c:v>
                </c:pt>
                <c:pt idx="29">
                  <c:v>33.18</c:v>
                </c:pt>
                <c:pt idx="30">
                  <c:v>33.65</c:v>
                </c:pt>
                <c:pt idx="31">
                  <c:v>33.94</c:v>
                </c:pt>
                <c:pt idx="32">
                  <c:v>33.979999999999997</c:v>
                </c:pt>
                <c:pt idx="33">
                  <c:v>33.11</c:v>
                </c:pt>
                <c:pt idx="34">
                  <c:v>35.630000000000003</c:v>
                </c:pt>
                <c:pt idx="35">
                  <c:v>36.42</c:v>
                </c:pt>
                <c:pt idx="36">
                  <c:v>36.86</c:v>
                </c:pt>
                <c:pt idx="37">
                  <c:v>37.11</c:v>
                </c:pt>
                <c:pt idx="38">
                  <c:v>37.36</c:v>
                </c:pt>
                <c:pt idx="39">
                  <c:v>37.4</c:v>
                </c:pt>
                <c:pt idx="40">
                  <c:v>36.17</c:v>
                </c:pt>
                <c:pt idx="41">
                  <c:v>37.47</c:v>
                </c:pt>
                <c:pt idx="42">
                  <c:v>39.450000000000003</c:v>
                </c:pt>
                <c:pt idx="43">
                  <c:v>40.020000000000003</c:v>
                </c:pt>
                <c:pt idx="44">
                  <c:v>40.380000000000003</c:v>
                </c:pt>
                <c:pt idx="45">
                  <c:v>40.64</c:v>
                </c:pt>
                <c:pt idx="46">
                  <c:v>40.92</c:v>
                </c:pt>
                <c:pt idx="47">
                  <c:v>40.96</c:v>
                </c:pt>
                <c:pt idx="48">
                  <c:v>41.93</c:v>
                </c:pt>
                <c:pt idx="49">
                  <c:v>43.59</c:v>
                </c:pt>
                <c:pt idx="50">
                  <c:v>44.88</c:v>
                </c:pt>
                <c:pt idx="51">
                  <c:v>45.89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A0-4107-B619-F5A7C3A162BE}"/>
            </c:ext>
          </c:extLst>
        </c:ser>
        <c:ser>
          <c:idx val="1"/>
          <c:order val="1"/>
          <c:tx>
            <c:v>Prévisions pour Y</c:v>
          </c:tx>
          <c:spPr>
            <a:ln w="19050">
              <a:noFill/>
            </a:ln>
          </c:spPr>
          <c:xVal>
            <c:numRef>
              <c:f>compressor!$A$2:$A$53</c:f>
              <c:numCache>
                <c:formatCode>General</c:formatCode>
                <c:ptCount val="52"/>
                <c:pt idx="0">
                  <c:v>5600</c:v>
                </c:pt>
                <c:pt idx="1">
                  <c:v>5600</c:v>
                </c:pt>
                <c:pt idx="2">
                  <c:v>5600</c:v>
                </c:pt>
                <c:pt idx="3">
                  <c:v>5600</c:v>
                </c:pt>
                <c:pt idx="4">
                  <c:v>7000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7900</c:v>
                </c:pt>
                <c:pt idx="11">
                  <c:v>7900</c:v>
                </c:pt>
                <c:pt idx="12">
                  <c:v>7900</c:v>
                </c:pt>
                <c:pt idx="13">
                  <c:v>7900</c:v>
                </c:pt>
                <c:pt idx="14">
                  <c:v>7900</c:v>
                </c:pt>
                <c:pt idx="15">
                  <c:v>7900</c:v>
                </c:pt>
                <c:pt idx="16">
                  <c:v>7900</c:v>
                </c:pt>
                <c:pt idx="17">
                  <c:v>7900</c:v>
                </c:pt>
                <c:pt idx="18">
                  <c:v>8400</c:v>
                </c:pt>
                <c:pt idx="19">
                  <c:v>8400</c:v>
                </c:pt>
                <c:pt idx="20">
                  <c:v>8400</c:v>
                </c:pt>
                <c:pt idx="21">
                  <c:v>8400</c:v>
                </c:pt>
                <c:pt idx="22">
                  <c:v>8400</c:v>
                </c:pt>
                <c:pt idx="23">
                  <c:v>8400</c:v>
                </c:pt>
                <c:pt idx="24">
                  <c:v>8400</c:v>
                </c:pt>
                <c:pt idx="25">
                  <c:v>9000</c:v>
                </c:pt>
                <c:pt idx="26">
                  <c:v>9000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  <c:pt idx="30">
                  <c:v>9000</c:v>
                </c:pt>
                <c:pt idx="31">
                  <c:v>9000</c:v>
                </c:pt>
                <c:pt idx="32">
                  <c:v>9000</c:v>
                </c:pt>
                <c:pt idx="33">
                  <c:v>9500</c:v>
                </c:pt>
                <c:pt idx="34">
                  <c:v>9500</c:v>
                </c:pt>
                <c:pt idx="35">
                  <c:v>9500</c:v>
                </c:pt>
                <c:pt idx="36">
                  <c:v>9500</c:v>
                </c:pt>
                <c:pt idx="37">
                  <c:v>9500</c:v>
                </c:pt>
                <c:pt idx="38">
                  <c:v>9500</c:v>
                </c:pt>
                <c:pt idx="39">
                  <c:v>9500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10900</c:v>
                </c:pt>
                <c:pt idx="49">
                  <c:v>10900</c:v>
                </c:pt>
                <c:pt idx="50">
                  <c:v>10900</c:v>
                </c:pt>
                <c:pt idx="51">
                  <c:v>10900</c:v>
                </c:pt>
              </c:numCache>
            </c:numRef>
          </c:xVal>
          <c:yVal>
            <c:numRef>
              <c:f>'compressor mass corrected'!$B$26:$B$129</c:f>
              <c:numCache>
                <c:formatCode>General</c:formatCode>
                <c:ptCount val="104"/>
                <c:pt idx="0">
                  <c:v>15.938143343613248</c:v>
                </c:pt>
                <c:pt idx="1">
                  <c:v>15.882318602286311</c:v>
                </c:pt>
                <c:pt idx="2">
                  <c:v>15.659019636978558</c:v>
                </c:pt>
                <c:pt idx="3">
                  <c:v>15.519457783661213</c:v>
                </c:pt>
                <c:pt idx="4">
                  <c:v>23.75304418009808</c:v>
                </c:pt>
                <c:pt idx="5">
                  <c:v>23.697219438771143</c:v>
                </c:pt>
                <c:pt idx="6">
                  <c:v>23.641394697444206</c:v>
                </c:pt>
                <c:pt idx="7">
                  <c:v>23.473920473463391</c:v>
                </c:pt>
                <c:pt idx="8">
                  <c:v>23.222709137492171</c:v>
                </c:pt>
                <c:pt idx="9">
                  <c:v>22.971497801520947</c:v>
                </c:pt>
                <c:pt idx="10">
                  <c:v>29.085938821612462</c:v>
                </c:pt>
                <c:pt idx="11">
                  <c:v>29.058026450948994</c:v>
                </c:pt>
                <c:pt idx="12">
                  <c:v>29.002201709622057</c:v>
                </c:pt>
                <c:pt idx="13">
                  <c:v>28.918464597631647</c:v>
                </c:pt>
                <c:pt idx="14">
                  <c:v>28.806815114977773</c:v>
                </c:pt>
                <c:pt idx="15">
                  <c:v>28.639340890996959</c:v>
                </c:pt>
                <c:pt idx="16">
                  <c:v>28.304392443035329</c:v>
                </c:pt>
                <c:pt idx="17">
                  <c:v>27.997356365737168</c:v>
                </c:pt>
                <c:pt idx="18">
                  <c:v>32.237841912506184</c:v>
                </c:pt>
                <c:pt idx="19">
                  <c:v>32.209929541842712</c:v>
                </c:pt>
                <c:pt idx="20">
                  <c:v>32.014542947198436</c:v>
                </c:pt>
                <c:pt idx="21">
                  <c:v>31.874981093881086</c:v>
                </c:pt>
                <c:pt idx="22">
                  <c:v>31.707506869900271</c:v>
                </c:pt>
                <c:pt idx="23">
                  <c:v>31.288821309948236</c:v>
                </c:pt>
                <c:pt idx="24">
                  <c:v>30.842223379332733</c:v>
                </c:pt>
                <c:pt idx="25">
                  <c:v>36.360656543672974</c:v>
                </c:pt>
                <c:pt idx="26">
                  <c:v>36.249007061019093</c:v>
                </c:pt>
                <c:pt idx="27">
                  <c:v>36.081532837038282</c:v>
                </c:pt>
                <c:pt idx="28">
                  <c:v>35.886146242393998</c:v>
                </c:pt>
                <c:pt idx="29">
                  <c:v>35.71867201841318</c:v>
                </c:pt>
                <c:pt idx="30">
                  <c:v>35.495373053105432</c:v>
                </c:pt>
                <c:pt idx="31">
                  <c:v>34.965038010499519</c:v>
                </c:pt>
                <c:pt idx="32">
                  <c:v>34.406790597230142</c:v>
                </c:pt>
                <c:pt idx="33">
                  <c:v>39.652121487884038</c:v>
                </c:pt>
                <c:pt idx="34">
                  <c:v>39.400910151912818</c:v>
                </c:pt>
                <c:pt idx="35">
                  <c:v>39.289260669258944</c:v>
                </c:pt>
                <c:pt idx="36">
                  <c:v>39.093874074614661</c:v>
                </c:pt>
                <c:pt idx="37">
                  <c:v>38.786837997316496</c:v>
                </c:pt>
                <c:pt idx="38">
                  <c:v>38.116941101393238</c:v>
                </c:pt>
                <c:pt idx="39">
                  <c:v>37.474956576133451</c:v>
                </c:pt>
                <c:pt idx="40">
                  <c:v>43.669308069345298</c:v>
                </c:pt>
                <c:pt idx="41">
                  <c:v>43.557658586691417</c:v>
                </c:pt>
                <c:pt idx="42">
                  <c:v>43.278534880056725</c:v>
                </c:pt>
                <c:pt idx="43">
                  <c:v>43.055235914748977</c:v>
                </c:pt>
                <c:pt idx="44">
                  <c:v>42.887761690768158</c:v>
                </c:pt>
                <c:pt idx="45">
                  <c:v>42.41325138948919</c:v>
                </c:pt>
                <c:pt idx="46">
                  <c:v>41.603792640248585</c:v>
                </c:pt>
                <c:pt idx="47">
                  <c:v>40.766421520344508</c:v>
                </c:pt>
                <c:pt idx="48">
                  <c:v>50.007048054744558</c:v>
                </c:pt>
                <c:pt idx="49">
                  <c:v>49.811661460100282</c:v>
                </c:pt>
                <c:pt idx="50">
                  <c:v>49.476713012138646</c:v>
                </c:pt>
                <c:pt idx="51">
                  <c:v>48.332305814936419</c:v>
                </c:pt>
                <c:pt idx="52">
                  <c:v>15.519457783661213</c:v>
                </c:pt>
                <c:pt idx="53">
                  <c:v>15.659019636978558</c:v>
                </c:pt>
                <c:pt idx="54">
                  <c:v>15.882318602286311</c:v>
                </c:pt>
                <c:pt idx="55">
                  <c:v>15.938143343613248</c:v>
                </c:pt>
                <c:pt idx="56">
                  <c:v>22.971497801520947</c:v>
                </c:pt>
                <c:pt idx="57">
                  <c:v>23.222709137492171</c:v>
                </c:pt>
                <c:pt idx="58">
                  <c:v>23.473920473463391</c:v>
                </c:pt>
                <c:pt idx="59">
                  <c:v>23.641394697444206</c:v>
                </c:pt>
                <c:pt idx="60">
                  <c:v>23.697219438771143</c:v>
                </c:pt>
                <c:pt idx="61">
                  <c:v>23.75304418009808</c:v>
                </c:pt>
                <c:pt idx="62">
                  <c:v>27.997356365737168</c:v>
                </c:pt>
                <c:pt idx="63">
                  <c:v>28.304392443035329</c:v>
                </c:pt>
                <c:pt idx="64">
                  <c:v>28.639340890996959</c:v>
                </c:pt>
                <c:pt idx="65">
                  <c:v>28.806815114977773</c:v>
                </c:pt>
                <c:pt idx="66">
                  <c:v>28.918464597631647</c:v>
                </c:pt>
                <c:pt idx="67">
                  <c:v>29.002201709622057</c:v>
                </c:pt>
                <c:pt idx="68">
                  <c:v>29.058026450948994</c:v>
                </c:pt>
                <c:pt idx="69">
                  <c:v>29.085938821612462</c:v>
                </c:pt>
                <c:pt idx="70">
                  <c:v>30.842223379332733</c:v>
                </c:pt>
                <c:pt idx="71">
                  <c:v>31.288821309948236</c:v>
                </c:pt>
                <c:pt idx="72">
                  <c:v>31.707506869900271</c:v>
                </c:pt>
                <c:pt idx="73">
                  <c:v>31.874981093881086</c:v>
                </c:pt>
                <c:pt idx="74">
                  <c:v>32.014542947198436</c:v>
                </c:pt>
                <c:pt idx="75">
                  <c:v>32.209929541842712</c:v>
                </c:pt>
                <c:pt idx="76">
                  <c:v>32.237841912506184</c:v>
                </c:pt>
                <c:pt idx="77">
                  <c:v>34.406790597230142</c:v>
                </c:pt>
                <c:pt idx="78">
                  <c:v>34.965038010499519</c:v>
                </c:pt>
                <c:pt idx="79">
                  <c:v>35.495373053105432</c:v>
                </c:pt>
                <c:pt idx="80">
                  <c:v>35.71867201841318</c:v>
                </c:pt>
                <c:pt idx="81">
                  <c:v>35.886146242393998</c:v>
                </c:pt>
                <c:pt idx="82">
                  <c:v>36.081532837038282</c:v>
                </c:pt>
                <c:pt idx="83">
                  <c:v>36.249007061019093</c:v>
                </c:pt>
                <c:pt idx="84">
                  <c:v>36.360656543672974</c:v>
                </c:pt>
                <c:pt idx="85">
                  <c:v>37.474956576133451</c:v>
                </c:pt>
                <c:pt idx="86">
                  <c:v>38.116941101393238</c:v>
                </c:pt>
                <c:pt idx="87">
                  <c:v>38.786837997316496</c:v>
                </c:pt>
                <c:pt idx="88">
                  <c:v>39.093874074614661</c:v>
                </c:pt>
                <c:pt idx="89">
                  <c:v>39.289260669258944</c:v>
                </c:pt>
                <c:pt idx="90">
                  <c:v>39.400910151912818</c:v>
                </c:pt>
                <c:pt idx="91">
                  <c:v>39.652121487884038</c:v>
                </c:pt>
                <c:pt idx="92">
                  <c:v>40.766421520344508</c:v>
                </c:pt>
                <c:pt idx="93">
                  <c:v>41.603792640248585</c:v>
                </c:pt>
                <c:pt idx="94">
                  <c:v>42.41325138948919</c:v>
                </c:pt>
                <c:pt idx="95">
                  <c:v>42.887761690768158</c:v>
                </c:pt>
                <c:pt idx="96">
                  <c:v>43.055235914748977</c:v>
                </c:pt>
                <c:pt idx="97">
                  <c:v>43.278534880056725</c:v>
                </c:pt>
                <c:pt idx="98">
                  <c:v>43.557658586691417</c:v>
                </c:pt>
                <c:pt idx="99">
                  <c:v>43.669308069345298</c:v>
                </c:pt>
                <c:pt idx="100">
                  <c:v>48.332305814936419</c:v>
                </c:pt>
                <c:pt idx="101">
                  <c:v>49.476713012138646</c:v>
                </c:pt>
                <c:pt idx="102">
                  <c:v>49.811661460100282</c:v>
                </c:pt>
                <c:pt idx="103">
                  <c:v>50.007048054744558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A0-4107-B619-F5A7C3A16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496591"/>
        <c:axId val="2068499087"/>
      </c:scatterChart>
      <c:valAx>
        <c:axId val="2068496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499087"/>
        <c:crosses val="autoZero"/>
        <c:crossBetween val="midCat"/>
      </c:valAx>
      <c:valAx>
        <c:axId val="2068499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49659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Variable X 2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compressor!$B$2:$B$53</c:f>
              <c:numCache>
                <c:formatCode>General</c:formatCode>
                <c:ptCount val="52"/>
                <c:pt idx="0">
                  <c:v>1.74</c:v>
                </c:pt>
                <c:pt idx="1">
                  <c:v>1.72</c:v>
                </c:pt>
                <c:pt idx="2">
                  <c:v>1.64</c:v>
                </c:pt>
                <c:pt idx="3">
                  <c:v>1.59</c:v>
                </c:pt>
                <c:pt idx="4">
                  <c:v>2.33</c:v>
                </c:pt>
                <c:pt idx="5">
                  <c:v>2.31</c:v>
                </c:pt>
                <c:pt idx="6">
                  <c:v>2.29</c:v>
                </c:pt>
                <c:pt idx="7">
                  <c:v>2.23</c:v>
                </c:pt>
                <c:pt idx="8">
                  <c:v>2.14</c:v>
                </c:pt>
                <c:pt idx="9">
                  <c:v>2.0499999999999998</c:v>
                </c:pt>
                <c:pt idx="10">
                  <c:v>2.82</c:v>
                </c:pt>
                <c:pt idx="11">
                  <c:v>2.81</c:v>
                </c:pt>
                <c:pt idx="12">
                  <c:v>2.79</c:v>
                </c:pt>
                <c:pt idx="13">
                  <c:v>2.76</c:v>
                </c:pt>
                <c:pt idx="14">
                  <c:v>2.72</c:v>
                </c:pt>
                <c:pt idx="15">
                  <c:v>2.66</c:v>
                </c:pt>
                <c:pt idx="16">
                  <c:v>2.54</c:v>
                </c:pt>
                <c:pt idx="17">
                  <c:v>2.4300000000000002</c:v>
                </c:pt>
                <c:pt idx="18">
                  <c:v>3.16</c:v>
                </c:pt>
                <c:pt idx="19">
                  <c:v>3.15</c:v>
                </c:pt>
                <c:pt idx="20">
                  <c:v>3.08</c:v>
                </c:pt>
                <c:pt idx="21">
                  <c:v>3.03</c:v>
                </c:pt>
                <c:pt idx="22">
                  <c:v>2.97</c:v>
                </c:pt>
                <c:pt idx="23">
                  <c:v>2.82</c:v>
                </c:pt>
                <c:pt idx="24">
                  <c:v>2.66</c:v>
                </c:pt>
                <c:pt idx="25">
                  <c:v>3.69</c:v>
                </c:pt>
                <c:pt idx="26">
                  <c:v>3.65</c:v>
                </c:pt>
                <c:pt idx="27">
                  <c:v>3.59</c:v>
                </c:pt>
                <c:pt idx="28">
                  <c:v>3.52</c:v>
                </c:pt>
                <c:pt idx="29">
                  <c:v>3.46</c:v>
                </c:pt>
                <c:pt idx="30">
                  <c:v>3.38</c:v>
                </c:pt>
                <c:pt idx="31">
                  <c:v>3.19</c:v>
                </c:pt>
                <c:pt idx="32">
                  <c:v>2.99</c:v>
                </c:pt>
                <c:pt idx="33">
                  <c:v>4.08</c:v>
                </c:pt>
                <c:pt idx="34">
                  <c:v>3.99</c:v>
                </c:pt>
                <c:pt idx="35">
                  <c:v>3.95</c:v>
                </c:pt>
                <c:pt idx="36">
                  <c:v>3.88</c:v>
                </c:pt>
                <c:pt idx="37">
                  <c:v>3.77</c:v>
                </c:pt>
                <c:pt idx="38">
                  <c:v>3.53</c:v>
                </c:pt>
                <c:pt idx="39">
                  <c:v>3.3</c:v>
                </c:pt>
                <c:pt idx="40">
                  <c:v>4.7300000000000004</c:v>
                </c:pt>
                <c:pt idx="41">
                  <c:v>4.6900000000000004</c:v>
                </c:pt>
                <c:pt idx="42">
                  <c:v>4.59</c:v>
                </c:pt>
                <c:pt idx="43">
                  <c:v>4.51</c:v>
                </c:pt>
                <c:pt idx="44">
                  <c:v>4.45</c:v>
                </c:pt>
                <c:pt idx="45">
                  <c:v>4.28</c:v>
                </c:pt>
                <c:pt idx="46">
                  <c:v>3.99</c:v>
                </c:pt>
                <c:pt idx="47">
                  <c:v>3.69</c:v>
                </c:pt>
                <c:pt idx="48">
                  <c:v>5.58</c:v>
                </c:pt>
                <c:pt idx="49">
                  <c:v>5.51</c:v>
                </c:pt>
                <c:pt idx="50">
                  <c:v>5.39</c:v>
                </c:pt>
                <c:pt idx="51">
                  <c:v>4.9800000000000004</c:v>
                </c:pt>
              </c:numCache>
            </c:numRef>
          </c:xVal>
          <c:yVal>
            <c:numRef>
              <c:f>compressor!$C$2:$C$53</c:f>
              <c:numCache>
                <c:formatCode>General</c:formatCode>
                <c:ptCount val="52"/>
                <c:pt idx="0">
                  <c:v>14.64</c:v>
                </c:pt>
                <c:pt idx="1">
                  <c:v>15.22</c:v>
                </c:pt>
                <c:pt idx="2">
                  <c:v>16.3</c:v>
                </c:pt>
                <c:pt idx="3">
                  <c:v>16.73</c:v>
                </c:pt>
                <c:pt idx="4">
                  <c:v>18.100000000000001</c:v>
                </c:pt>
                <c:pt idx="5">
                  <c:v>20.149999999999999</c:v>
                </c:pt>
                <c:pt idx="6">
                  <c:v>20.76</c:v>
                </c:pt>
                <c:pt idx="7">
                  <c:v>21.81</c:v>
                </c:pt>
                <c:pt idx="8">
                  <c:v>22.67</c:v>
                </c:pt>
                <c:pt idx="9">
                  <c:v>23.14</c:v>
                </c:pt>
                <c:pt idx="10">
                  <c:v>21.05</c:v>
                </c:pt>
                <c:pt idx="11">
                  <c:v>22.46</c:v>
                </c:pt>
                <c:pt idx="12">
                  <c:v>23.61</c:v>
                </c:pt>
                <c:pt idx="13">
                  <c:v>24.98</c:v>
                </c:pt>
                <c:pt idx="14">
                  <c:v>25.77</c:v>
                </c:pt>
                <c:pt idx="15">
                  <c:v>26.52</c:v>
                </c:pt>
                <c:pt idx="16">
                  <c:v>27.21</c:v>
                </c:pt>
                <c:pt idx="17">
                  <c:v>27.6</c:v>
                </c:pt>
                <c:pt idx="18">
                  <c:v>23.9</c:v>
                </c:pt>
                <c:pt idx="19">
                  <c:v>25.26</c:v>
                </c:pt>
                <c:pt idx="20">
                  <c:v>28.4</c:v>
                </c:pt>
                <c:pt idx="21">
                  <c:v>29.04</c:v>
                </c:pt>
                <c:pt idx="22">
                  <c:v>29.62</c:v>
                </c:pt>
                <c:pt idx="23">
                  <c:v>30.3</c:v>
                </c:pt>
                <c:pt idx="24">
                  <c:v>30.45</c:v>
                </c:pt>
                <c:pt idx="25">
                  <c:v>27.78</c:v>
                </c:pt>
                <c:pt idx="26">
                  <c:v>30.38</c:v>
                </c:pt>
                <c:pt idx="27">
                  <c:v>31.92</c:v>
                </c:pt>
                <c:pt idx="28">
                  <c:v>32.75</c:v>
                </c:pt>
                <c:pt idx="29">
                  <c:v>33.18</c:v>
                </c:pt>
                <c:pt idx="30">
                  <c:v>33.65</c:v>
                </c:pt>
                <c:pt idx="31">
                  <c:v>33.94</c:v>
                </c:pt>
                <c:pt idx="32">
                  <c:v>33.979999999999997</c:v>
                </c:pt>
                <c:pt idx="33">
                  <c:v>33.11</c:v>
                </c:pt>
                <c:pt idx="34">
                  <c:v>35.630000000000003</c:v>
                </c:pt>
                <c:pt idx="35">
                  <c:v>36.42</c:v>
                </c:pt>
                <c:pt idx="36">
                  <c:v>36.86</c:v>
                </c:pt>
                <c:pt idx="37">
                  <c:v>37.11</c:v>
                </c:pt>
                <c:pt idx="38">
                  <c:v>37.36</c:v>
                </c:pt>
                <c:pt idx="39">
                  <c:v>37.4</c:v>
                </c:pt>
                <c:pt idx="40">
                  <c:v>36.17</c:v>
                </c:pt>
                <c:pt idx="41">
                  <c:v>37.47</c:v>
                </c:pt>
                <c:pt idx="42">
                  <c:v>39.450000000000003</c:v>
                </c:pt>
                <c:pt idx="43">
                  <c:v>40.020000000000003</c:v>
                </c:pt>
                <c:pt idx="44">
                  <c:v>40.380000000000003</c:v>
                </c:pt>
                <c:pt idx="45">
                  <c:v>40.64</c:v>
                </c:pt>
                <c:pt idx="46">
                  <c:v>40.92</c:v>
                </c:pt>
                <c:pt idx="47">
                  <c:v>40.96</c:v>
                </c:pt>
                <c:pt idx="48">
                  <c:v>41.93</c:v>
                </c:pt>
                <c:pt idx="49">
                  <c:v>43.59</c:v>
                </c:pt>
                <c:pt idx="50">
                  <c:v>44.88</c:v>
                </c:pt>
                <c:pt idx="51">
                  <c:v>45.89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81-426B-BCE5-8A015CD0CCDF}"/>
            </c:ext>
          </c:extLst>
        </c:ser>
        <c:ser>
          <c:idx val="1"/>
          <c:order val="1"/>
          <c:tx>
            <c:v>Prévisions pour Y</c:v>
          </c:tx>
          <c:spPr>
            <a:ln w="19050">
              <a:noFill/>
            </a:ln>
          </c:spPr>
          <c:xVal>
            <c:numRef>
              <c:f>compressor!$B$2:$B$53</c:f>
              <c:numCache>
                <c:formatCode>General</c:formatCode>
                <c:ptCount val="52"/>
                <c:pt idx="0">
                  <c:v>1.74</c:v>
                </c:pt>
                <c:pt idx="1">
                  <c:v>1.72</c:v>
                </c:pt>
                <c:pt idx="2">
                  <c:v>1.64</c:v>
                </c:pt>
                <c:pt idx="3">
                  <c:v>1.59</c:v>
                </c:pt>
                <c:pt idx="4">
                  <c:v>2.33</c:v>
                </c:pt>
                <c:pt idx="5">
                  <c:v>2.31</c:v>
                </c:pt>
                <c:pt idx="6">
                  <c:v>2.29</c:v>
                </c:pt>
                <c:pt idx="7">
                  <c:v>2.23</c:v>
                </c:pt>
                <c:pt idx="8">
                  <c:v>2.14</c:v>
                </c:pt>
                <c:pt idx="9">
                  <c:v>2.0499999999999998</c:v>
                </c:pt>
                <c:pt idx="10">
                  <c:v>2.82</c:v>
                </c:pt>
                <c:pt idx="11">
                  <c:v>2.81</c:v>
                </c:pt>
                <c:pt idx="12">
                  <c:v>2.79</c:v>
                </c:pt>
                <c:pt idx="13">
                  <c:v>2.76</c:v>
                </c:pt>
                <c:pt idx="14">
                  <c:v>2.72</c:v>
                </c:pt>
                <c:pt idx="15">
                  <c:v>2.66</c:v>
                </c:pt>
                <c:pt idx="16">
                  <c:v>2.54</c:v>
                </c:pt>
                <c:pt idx="17">
                  <c:v>2.4300000000000002</c:v>
                </c:pt>
                <c:pt idx="18">
                  <c:v>3.16</c:v>
                </c:pt>
                <c:pt idx="19">
                  <c:v>3.15</c:v>
                </c:pt>
                <c:pt idx="20">
                  <c:v>3.08</c:v>
                </c:pt>
                <c:pt idx="21">
                  <c:v>3.03</c:v>
                </c:pt>
                <c:pt idx="22">
                  <c:v>2.97</c:v>
                </c:pt>
                <c:pt idx="23">
                  <c:v>2.82</c:v>
                </c:pt>
                <c:pt idx="24">
                  <c:v>2.66</c:v>
                </c:pt>
                <c:pt idx="25">
                  <c:v>3.69</c:v>
                </c:pt>
                <c:pt idx="26">
                  <c:v>3.65</c:v>
                </c:pt>
                <c:pt idx="27">
                  <c:v>3.59</c:v>
                </c:pt>
                <c:pt idx="28">
                  <c:v>3.52</c:v>
                </c:pt>
                <c:pt idx="29">
                  <c:v>3.46</c:v>
                </c:pt>
                <c:pt idx="30">
                  <c:v>3.38</c:v>
                </c:pt>
                <c:pt idx="31">
                  <c:v>3.19</c:v>
                </c:pt>
                <c:pt idx="32">
                  <c:v>2.99</c:v>
                </c:pt>
                <c:pt idx="33">
                  <c:v>4.08</c:v>
                </c:pt>
                <c:pt idx="34">
                  <c:v>3.99</c:v>
                </c:pt>
                <c:pt idx="35">
                  <c:v>3.95</c:v>
                </c:pt>
                <c:pt idx="36">
                  <c:v>3.88</c:v>
                </c:pt>
                <c:pt idx="37">
                  <c:v>3.77</c:v>
                </c:pt>
                <c:pt idx="38">
                  <c:v>3.53</c:v>
                </c:pt>
                <c:pt idx="39">
                  <c:v>3.3</c:v>
                </c:pt>
                <c:pt idx="40">
                  <c:v>4.7300000000000004</c:v>
                </c:pt>
                <c:pt idx="41">
                  <c:v>4.6900000000000004</c:v>
                </c:pt>
                <c:pt idx="42">
                  <c:v>4.59</c:v>
                </c:pt>
                <c:pt idx="43">
                  <c:v>4.51</c:v>
                </c:pt>
                <c:pt idx="44">
                  <c:v>4.45</c:v>
                </c:pt>
                <c:pt idx="45">
                  <c:v>4.28</c:v>
                </c:pt>
                <c:pt idx="46">
                  <c:v>3.99</c:v>
                </c:pt>
                <c:pt idx="47">
                  <c:v>3.69</c:v>
                </c:pt>
                <c:pt idx="48">
                  <c:v>5.58</c:v>
                </c:pt>
                <c:pt idx="49">
                  <c:v>5.51</c:v>
                </c:pt>
                <c:pt idx="50">
                  <c:v>5.39</c:v>
                </c:pt>
                <c:pt idx="51">
                  <c:v>4.9800000000000004</c:v>
                </c:pt>
              </c:numCache>
            </c:numRef>
          </c:xVal>
          <c:yVal>
            <c:numRef>
              <c:f>'compressor mass corrected'!$B$26:$B$129</c:f>
              <c:numCache>
                <c:formatCode>General</c:formatCode>
                <c:ptCount val="104"/>
                <c:pt idx="0">
                  <c:v>15.938143343613248</c:v>
                </c:pt>
                <c:pt idx="1">
                  <c:v>15.882318602286311</c:v>
                </c:pt>
                <c:pt idx="2">
                  <c:v>15.659019636978558</c:v>
                </c:pt>
                <c:pt idx="3">
                  <c:v>15.519457783661213</c:v>
                </c:pt>
                <c:pt idx="4">
                  <c:v>23.75304418009808</c:v>
                </c:pt>
                <c:pt idx="5">
                  <c:v>23.697219438771143</c:v>
                </c:pt>
                <c:pt idx="6">
                  <c:v>23.641394697444206</c:v>
                </c:pt>
                <c:pt idx="7">
                  <c:v>23.473920473463391</c:v>
                </c:pt>
                <c:pt idx="8">
                  <c:v>23.222709137492171</c:v>
                </c:pt>
                <c:pt idx="9">
                  <c:v>22.971497801520947</c:v>
                </c:pt>
                <c:pt idx="10">
                  <c:v>29.085938821612462</c:v>
                </c:pt>
                <c:pt idx="11">
                  <c:v>29.058026450948994</c:v>
                </c:pt>
                <c:pt idx="12">
                  <c:v>29.002201709622057</c:v>
                </c:pt>
                <c:pt idx="13">
                  <c:v>28.918464597631647</c:v>
                </c:pt>
                <c:pt idx="14">
                  <c:v>28.806815114977773</c:v>
                </c:pt>
                <c:pt idx="15">
                  <c:v>28.639340890996959</c:v>
                </c:pt>
                <c:pt idx="16">
                  <c:v>28.304392443035329</c:v>
                </c:pt>
                <c:pt idx="17">
                  <c:v>27.997356365737168</c:v>
                </c:pt>
                <c:pt idx="18">
                  <c:v>32.237841912506184</c:v>
                </c:pt>
                <c:pt idx="19">
                  <c:v>32.209929541842712</c:v>
                </c:pt>
                <c:pt idx="20">
                  <c:v>32.014542947198436</c:v>
                </c:pt>
                <c:pt idx="21">
                  <c:v>31.874981093881086</c:v>
                </c:pt>
                <c:pt idx="22">
                  <c:v>31.707506869900271</c:v>
                </c:pt>
                <c:pt idx="23">
                  <c:v>31.288821309948236</c:v>
                </c:pt>
                <c:pt idx="24">
                  <c:v>30.842223379332733</c:v>
                </c:pt>
                <c:pt idx="25">
                  <c:v>36.360656543672974</c:v>
                </c:pt>
                <c:pt idx="26">
                  <c:v>36.249007061019093</c:v>
                </c:pt>
                <c:pt idx="27">
                  <c:v>36.081532837038282</c:v>
                </c:pt>
                <c:pt idx="28">
                  <c:v>35.886146242393998</c:v>
                </c:pt>
                <c:pt idx="29">
                  <c:v>35.71867201841318</c:v>
                </c:pt>
                <c:pt idx="30">
                  <c:v>35.495373053105432</c:v>
                </c:pt>
                <c:pt idx="31">
                  <c:v>34.965038010499519</c:v>
                </c:pt>
                <c:pt idx="32">
                  <c:v>34.406790597230142</c:v>
                </c:pt>
                <c:pt idx="33">
                  <c:v>39.652121487884038</c:v>
                </c:pt>
                <c:pt idx="34">
                  <c:v>39.400910151912818</c:v>
                </c:pt>
                <c:pt idx="35">
                  <c:v>39.289260669258944</c:v>
                </c:pt>
                <c:pt idx="36">
                  <c:v>39.093874074614661</c:v>
                </c:pt>
                <c:pt idx="37">
                  <c:v>38.786837997316496</c:v>
                </c:pt>
                <c:pt idx="38">
                  <c:v>38.116941101393238</c:v>
                </c:pt>
                <c:pt idx="39">
                  <c:v>37.474956576133451</c:v>
                </c:pt>
                <c:pt idx="40">
                  <c:v>43.669308069345298</c:v>
                </c:pt>
                <c:pt idx="41">
                  <c:v>43.557658586691417</c:v>
                </c:pt>
                <c:pt idx="42">
                  <c:v>43.278534880056725</c:v>
                </c:pt>
                <c:pt idx="43">
                  <c:v>43.055235914748977</c:v>
                </c:pt>
                <c:pt idx="44">
                  <c:v>42.887761690768158</c:v>
                </c:pt>
                <c:pt idx="45">
                  <c:v>42.41325138948919</c:v>
                </c:pt>
                <c:pt idx="46">
                  <c:v>41.603792640248585</c:v>
                </c:pt>
                <c:pt idx="47">
                  <c:v>40.766421520344508</c:v>
                </c:pt>
                <c:pt idx="48">
                  <c:v>50.007048054744558</c:v>
                </c:pt>
                <c:pt idx="49">
                  <c:v>49.811661460100282</c:v>
                </c:pt>
                <c:pt idx="50">
                  <c:v>49.476713012138646</c:v>
                </c:pt>
                <c:pt idx="51">
                  <c:v>48.332305814936419</c:v>
                </c:pt>
                <c:pt idx="52">
                  <c:v>15.519457783661213</c:v>
                </c:pt>
                <c:pt idx="53">
                  <c:v>15.659019636978558</c:v>
                </c:pt>
                <c:pt idx="54">
                  <c:v>15.882318602286311</c:v>
                </c:pt>
                <c:pt idx="55">
                  <c:v>15.938143343613248</c:v>
                </c:pt>
                <c:pt idx="56">
                  <c:v>22.971497801520947</c:v>
                </c:pt>
                <c:pt idx="57">
                  <c:v>23.222709137492171</c:v>
                </c:pt>
                <c:pt idx="58">
                  <c:v>23.473920473463391</c:v>
                </c:pt>
                <c:pt idx="59">
                  <c:v>23.641394697444206</c:v>
                </c:pt>
                <c:pt idx="60">
                  <c:v>23.697219438771143</c:v>
                </c:pt>
                <c:pt idx="61">
                  <c:v>23.75304418009808</c:v>
                </c:pt>
                <c:pt idx="62">
                  <c:v>27.997356365737168</c:v>
                </c:pt>
                <c:pt idx="63">
                  <c:v>28.304392443035329</c:v>
                </c:pt>
                <c:pt idx="64">
                  <c:v>28.639340890996959</c:v>
                </c:pt>
                <c:pt idx="65">
                  <c:v>28.806815114977773</c:v>
                </c:pt>
                <c:pt idx="66">
                  <c:v>28.918464597631647</c:v>
                </c:pt>
                <c:pt idx="67">
                  <c:v>29.002201709622057</c:v>
                </c:pt>
                <c:pt idx="68">
                  <c:v>29.058026450948994</c:v>
                </c:pt>
                <c:pt idx="69">
                  <c:v>29.085938821612462</c:v>
                </c:pt>
                <c:pt idx="70">
                  <c:v>30.842223379332733</c:v>
                </c:pt>
                <c:pt idx="71">
                  <c:v>31.288821309948236</c:v>
                </c:pt>
                <c:pt idx="72">
                  <c:v>31.707506869900271</c:v>
                </c:pt>
                <c:pt idx="73">
                  <c:v>31.874981093881086</c:v>
                </c:pt>
                <c:pt idx="74">
                  <c:v>32.014542947198436</c:v>
                </c:pt>
                <c:pt idx="75">
                  <c:v>32.209929541842712</c:v>
                </c:pt>
                <c:pt idx="76">
                  <c:v>32.237841912506184</c:v>
                </c:pt>
                <c:pt idx="77">
                  <c:v>34.406790597230142</c:v>
                </c:pt>
                <c:pt idx="78">
                  <c:v>34.965038010499519</c:v>
                </c:pt>
                <c:pt idx="79">
                  <c:v>35.495373053105432</c:v>
                </c:pt>
                <c:pt idx="80">
                  <c:v>35.71867201841318</c:v>
                </c:pt>
                <c:pt idx="81">
                  <c:v>35.886146242393998</c:v>
                </c:pt>
                <c:pt idx="82">
                  <c:v>36.081532837038282</c:v>
                </c:pt>
                <c:pt idx="83">
                  <c:v>36.249007061019093</c:v>
                </c:pt>
                <c:pt idx="84">
                  <c:v>36.360656543672974</c:v>
                </c:pt>
                <c:pt idx="85">
                  <c:v>37.474956576133451</c:v>
                </c:pt>
                <c:pt idx="86">
                  <c:v>38.116941101393238</c:v>
                </c:pt>
                <c:pt idx="87">
                  <c:v>38.786837997316496</c:v>
                </c:pt>
                <c:pt idx="88">
                  <c:v>39.093874074614661</c:v>
                </c:pt>
                <c:pt idx="89">
                  <c:v>39.289260669258944</c:v>
                </c:pt>
                <c:pt idx="90">
                  <c:v>39.400910151912818</c:v>
                </c:pt>
                <c:pt idx="91">
                  <c:v>39.652121487884038</c:v>
                </c:pt>
                <c:pt idx="92">
                  <c:v>40.766421520344508</c:v>
                </c:pt>
                <c:pt idx="93">
                  <c:v>41.603792640248585</c:v>
                </c:pt>
                <c:pt idx="94">
                  <c:v>42.41325138948919</c:v>
                </c:pt>
                <c:pt idx="95">
                  <c:v>42.887761690768158</c:v>
                </c:pt>
                <c:pt idx="96">
                  <c:v>43.055235914748977</c:v>
                </c:pt>
                <c:pt idx="97">
                  <c:v>43.278534880056725</c:v>
                </c:pt>
                <c:pt idx="98">
                  <c:v>43.557658586691417</c:v>
                </c:pt>
                <c:pt idx="99">
                  <c:v>43.669308069345298</c:v>
                </c:pt>
                <c:pt idx="100">
                  <c:v>48.332305814936419</c:v>
                </c:pt>
                <c:pt idx="101">
                  <c:v>49.476713012138646</c:v>
                </c:pt>
                <c:pt idx="102">
                  <c:v>49.811661460100282</c:v>
                </c:pt>
                <c:pt idx="103">
                  <c:v>50.007048054744558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81-426B-BCE5-8A015CD0C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10735"/>
        <c:axId val="2068496591"/>
      </c:scatterChart>
      <c:valAx>
        <c:axId val="2068510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Variable 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496591"/>
        <c:crosses val="autoZero"/>
        <c:crossBetween val="midCat"/>
      </c:valAx>
      <c:valAx>
        <c:axId val="2068496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51073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810367454068239E-2"/>
          <c:y val="7.407407407407407E-2"/>
          <c:w val="0.90286351706036749"/>
          <c:h val="0.8291980169145523"/>
        </c:manualLayout>
      </c:layout>
      <c:lineChart>
        <c:grouping val="standard"/>
        <c:varyColors val="0"/>
        <c:ser>
          <c:idx val="0"/>
          <c:order val="0"/>
          <c:tx>
            <c:strRef>
              <c:f>'compressor mass corrected'!$B$25</c:f>
              <c:strCache>
                <c:ptCount val="1"/>
                <c:pt idx="0">
                  <c:v>Prévisions pour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'compressor mass corrected'!$B$26:$B$129</c:f>
              <c:numCache>
                <c:formatCode>General</c:formatCode>
                <c:ptCount val="104"/>
                <c:pt idx="0">
                  <c:v>15.938143343613248</c:v>
                </c:pt>
                <c:pt idx="1">
                  <c:v>15.882318602286311</c:v>
                </c:pt>
                <c:pt idx="2">
                  <c:v>15.659019636978558</c:v>
                </c:pt>
                <c:pt idx="3">
                  <c:v>15.519457783661213</c:v>
                </c:pt>
                <c:pt idx="4">
                  <c:v>23.75304418009808</c:v>
                </c:pt>
                <c:pt idx="5">
                  <c:v>23.697219438771143</c:v>
                </c:pt>
                <c:pt idx="6">
                  <c:v>23.641394697444206</c:v>
                </c:pt>
                <c:pt idx="7">
                  <c:v>23.473920473463391</c:v>
                </c:pt>
                <c:pt idx="8">
                  <c:v>23.222709137492171</c:v>
                </c:pt>
                <c:pt idx="9">
                  <c:v>22.971497801520947</c:v>
                </c:pt>
                <c:pt idx="10">
                  <c:v>29.085938821612462</c:v>
                </c:pt>
                <c:pt idx="11">
                  <c:v>29.058026450948994</c:v>
                </c:pt>
                <c:pt idx="12">
                  <c:v>29.002201709622057</c:v>
                </c:pt>
                <c:pt idx="13">
                  <c:v>28.918464597631647</c:v>
                </c:pt>
                <c:pt idx="14">
                  <c:v>28.806815114977773</c:v>
                </c:pt>
                <c:pt idx="15">
                  <c:v>28.639340890996959</c:v>
                </c:pt>
                <c:pt idx="16">
                  <c:v>28.304392443035329</c:v>
                </c:pt>
                <c:pt idx="17">
                  <c:v>27.997356365737168</c:v>
                </c:pt>
                <c:pt idx="18">
                  <c:v>32.237841912506184</c:v>
                </c:pt>
                <c:pt idx="19">
                  <c:v>32.209929541842712</c:v>
                </c:pt>
                <c:pt idx="20">
                  <c:v>32.014542947198436</c:v>
                </c:pt>
                <c:pt idx="21">
                  <c:v>31.874981093881086</c:v>
                </c:pt>
                <c:pt idx="22">
                  <c:v>31.707506869900271</c:v>
                </c:pt>
                <c:pt idx="23">
                  <c:v>31.288821309948236</c:v>
                </c:pt>
                <c:pt idx="24">
                  <c:v>30.842223379332733</c:v>
                </c:pt>
                <c:pt idx="25">
                  <c:v>36.360656543672974</c:v>
                </c:pt>
                <c:pt idx="26">
                  <c:v>36.249007061019093</c:v>
                </c:pt>
                <c:pt idx="27">
                  <c:v>36.081532837038282</c:v>
                </c:pt>
                <c:pt idx="28">
                  <c:v>35.886146242393998</c:v>
                </c:pt>
                <c:pt idx="29">
                  <c:v>35.71867201841318</c:v>
                </c:pt>
                <c:pt idx="30">
                  <c:v>35.495373053105432</c:v>
                </c:pt>
                <c:pt idx="31">
                  <c:v>34.965038010499519</c:v>
                </c:pt>
                <c:pt idx="32">
                  <c:v>34.406790597230142</c:v>
                </c:pt>
                <c:pt idx="33">
                  <c:v>39.652121487884038</c:v>
                </c:pt>
                <c:pt idx="34">
                  <c:v>39.400910151912818</c:v>
                </c:pt>
                <c:pt idx="35">
                  <c:v>39.289260669258944</c:v>
                </c:pt>
                <c:pt idx="36">
                  <c:v>39.093874074614661</c:v>
                </c:pt>
                <c:pt idx="37">
                  <c:v>38.786837997316496</c:v>
                </c:pt>
                <c:pt idx="38">
                  <c:v>38.116941101393238</c:v>
                </c:pt>
                <c:pt idx="39">
                  <c:v>37.474956576133451</c:v>
                </c:pt>
                <c:pt idx="40">
                  <c:v>43.669308069345298</c:v>
                </c:pt>
                <c:pt idx="41">
                  <c:v>43.557658586691417</c:v>
                </c:pt>
                <c:pt idx="42">
                  <c:v>43.278534880056725</c:v>
                </c:pt>
                <c:pt idx="43">
                  <c:v>43.055235914748977</c:v>
                </c:pt>
                <c:pt idx="44">
                  <c:v>42.887761690768158</c:v>
                </c:pt>
                <c:pt idx="45">
                  <c:v>42.41325138948919</c:v>
                </c:pt>
                <c:pt idx="46">
                  <c:v>41.603792640248585</c:v>
                </c:pt>
                <c:pt idx="47">
                  <c:v>40.766421520344508</c:v>
                </c:pt>
                <c:pt idx="48">
                  <c:v>50.007048054744558</c:v>
                </c:pt>
                <c:pt idx="49">
                  <c:v>49.811661460100282</c:v>
                </c:pt>
                <c:pt idx="50">
                  <c:v>49.476713012138646</c:v>
                </c:pt>
                <c:pt idx="51">
                  <c:v>48.332305814936419</c:v>
                </c:pt>
                <c:pt idx="52">
                  <c:v>15.519457783661213</c:v>
                </c:pt>
                <c:pt idx="53">
                  <c:v>15.659019636978558</c:v>
                </c:pt>
                <c:pt idx="54">
                  <c:v>15.882318602286311</c:v>
                </c:pt>
                <c:pt idx="55">
                  <c:v>15.938143343613248</c:v>
                </c:pt>
                <c:pt idx="56">
                  <c:v>22.971497801520947</c:v>
                </c:pt>
                <c:pt idx="57">
                  <c:v>23.222709137492171</c:v>
                </c:pt>
                <c:pt idx="58">
                  <c:v>23.473920473463391</c:v>
                </c:pt>
                <c:pt idx="59">
                  <c:v>23.641394697444206</c:v>
                </c:pt>
                <c:pt idx="60">
                  <c:v>23.697219438771143</c:v>
                </c:pt>
                <c:pt idx="61">
                  <c:v>23.75304418009808</c:v>
                </c:pt>
                <c:pt idx="62">
                  <c:v>27.997356365737168</c:v>
                </c:pt>
                <c:pt idx="63">
                  <c:v>28.304392443035329</c:v>
                </c:pt>
                <c:pt idx="64">
                  <c:v>28.639340890996959</c:v>
                </c:pt>
                <c:pt idx="65">
                  <c:v>28.806815114977773</c:v>
                </c:pt>
                <c:pt idx="66">
                  <c:v>28.918464597631647</c:v>
                </c:pt>
                <c:pt idx="67">
                  <c:v>29.002201709622057</c:v>
                </c:pt>
                <c:pt idx="68">
                  <c:v>29.058026450948994</c:v>
                </c:pt>
                <c:pt idx="69">
                  <c:v>29.085938821612462</c:v>
                </c:pt>
                <c:pt idx="70">
                  <c:v>30.842223379332733</c:v>
                </c:pt>
                <c:pt idx="71">
                  <c:v>31.288821309948236</c:v>
                </c:pt>
                <c:pt idx="72">
                  <c:v>31.707506869900271</c:v>
                </c:pt>
                <c:pt idx="73">
                  <c:v>31.874981093881086</c:v>
                </c:pt>
                <c:pt idx="74">
                  <c:v>32.014542947198436</c:v>
                </c:pt>
                <c:pt idx="75">
                  <c:v>32.209929541842712</c:v>
                </c:pt>
                <c:pt idx="76">
                  <c:v>32.237841912506184</c:v>
                </c:pt>
                <c:pt idx="77">
                  <c:v>34.406790597230142</c:v>
                </c:pt>
                <c:pt idx="78">
                  <c:v>34.965038010499519</c:v>
                </c:pt>
                <c:pt idx="79">
                  <c:v>35.495373053105432</c:v>
                </c:pt>
                <c:pt idx="80">
                  <c:v>35.71867201841318</c:v>
                </c:pt>
                <c:pt idx="81">
                  <c:v>35.886146242393998</c:v>
                </c:pt>
                <c:pt idx="82">
                  <c:v>36.081532837038282</c:v>
                </c:pt>
                <c:pt idx="83">
                  <c:v>36.249007061019093</c:v>
                </c:pt>
                <c:pt idx="84">
                  <c:v>36.360656543672974</c:v>
                </c:pt>
                <c:pt idx="85">
                  <c:v>37.474956576133451</c:v>
                </c:pt>
                <c:pt idx="86">
                  <c:v>38.116941101393238</c:v>
                </c:pt>
                <c:pt idx="87">
                  <c:v>38.786837997316496</c:v>
                </c:pt>
                <c:pt idx="88">
                  <c:v>39.093874074614661</c:v>
                </c:pt>
                <c:pt idx="89">
                  <c:v>39.289260669258944</c:v>
                </c:pt>
                <c:pt idx="90">
                  <c:v>39.400910151912818</c:v>
                </c:pt>
                <c:pt idx="91">
                  <c:v>39.652121487884038</c:v>
                </c:pt>
                <c:pt idx="92">
                  <c:v>40.766421520344508</c:v>
                </c:pt>
                <c:pt idx="93">
                  <c:v>41.603792640248585</c:v>
                </c:pt>
                <c:pt idx="94">
                  <c:v>42.41325138948919</c:v>
                </c:pt>
                <c:pt idx="95">
                  <c:v>42.887761690768158</c:v>
                </c:pt>
                <c:pt idx="96">
                  <c:v>43.055235914748977</c:v>
                </c:pt>
                <c:pt idx="97">
                  <c:v>43.278534880056725</c:v>
                </c:pt>
                <c:pt idx="98">
                  <c:v>43.557658586691417</c:v>
                </c:pt>
                <c:pt idx="99">
                  <c:v>43.669308069345298</c:v>
                </c:pt>
                <c:pt idx="100">
                  <c:v>48.332305814936419</c:v>
                </c:pt>
                <c:pt idx="101">
                  <c:v>49.476713012138646</c:v>
                </c:pt>
                <c:pt idx="102">
                  <c:v>49.811661460100282</c:v>
                </c:pt>
                <c:pt idx="103">
                  <c:v>50.007048054744558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E-4B03-8BD7-9C954A008A89}"/>
            </c:ext>
          </c:extLst>
        </c:ser>
        <c:ser>
          <c:idx val="1"/>
          <c:order val="1"/>
          <c:tx>
            <c:v>real values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compressor!$C$2:$C$53</c:f>
              <c:numCache>
                <c:formatCode>General</c:formatCode>
                <c:ptCount val="52"/>
                <c:pt idx="0">
                  <c:v>14.64</c:v>
                </c:pt>
                <c:pt idx="1">
                  <c:v>15.22</c:v>
                </c:pt>
                <c:pt idx="2">
                  <c:v>16.3</c:v>
                </c:pt>
                <c:pt idx="3">
                  <c:v>16.73</c:v>
                </c:pt>
                <c:pt idx="4">
                  <c:v>18.100000000000001</c:v>
                </c:pt>
                <c:pt idx="5">
                  <c:v>20.149999999999999</c:v>
                </c:pt>
                <c:pt idx="6">
                  <c:v>20.76</c:v>
                </c:pt>
                <c:pt idx="7">
                  <c:v>21.81</c:v>
                </c:pt>
                <c:pt idx="8">
                  <c:v>22.67</c:v>
                </c:pt>
                <c:pt idx="9">
                  <c:v>23.14</c:v>
                </c:pt>
                <c:pt idx="10">
                  <c:v>21.05</c:v>
                </c:pt>
                <c:pt idx="11">
                  <c:v>22.46</c:v>
                </c:pt>
                <c:pt idx="12">
                  <c:v>23.61</c:v>
                </c:pt>
                <c:pt idx="13">
                  <c:v>24.98</c:v>
                </c:pt>
                <c:pt idx="14">
                  <c:v>25.77</c:v>
                </c:pt>
                <c:pt idx="15">
                  <c:v>26.52</c:v>
                </c:pt>
                <c:pt idx="16">
                  <c:v>27.21</c:v>
                </c:pt>
                <c:pt idx="17">
                  <c:v>27.6</c:v>
                </c:pt>
                <c:pt idx="18">
                  <c:v>23.9</c:v>
                </c:pt>
                <c:pt idx="19">
                  <c:v>25.26</c:v>
                </c:pt>
                <c:pt idx="20">
                  <c:v>28.4</c:v>
                </c:pt>
                <c:pt idx="21">
                  <c:v>29.04</c:v>
                </c:pt>
                <c:pt idx="22">
                  <c:v>29.62</c:v>
                </c:pt>
                <c:pt idx="23">
                  <c:v>30.3</c:v>
                </c:pt>
                <c:pt idx="24">
                  <c:v>30.45</c:v>
                </c:pt>
                <c:pt idx="25">
                  <c:v>27.78</c:v>
                </c:pt>
                <c:pt idx="26">
                  <c:v>30.38</c:v>
                </c:pt>
                <c:pt idx="27">
                  <c:v>31.92</c:v>
                </c:pt>
                <c:pt idx="28">
                  <c:v>32.75</c:v>
                </c:pt>
                <c:pt idx="29">
                  <c:v>33.18</c:v>
                </c:pt>
                <c:pt idx="30">
                  <c:v>33.65</c:v>
                </c:pt>
                <c:pt idx="31">
                  <c:v>33.94</c:v>
                </c:pt>
                <c:pt idx="32">
                  <c:v>33.979999999999997</c:v>
                </c:pt>
                <c:pt idx="33">
                  <c:v>33.11</c:v>
                </c:pt>
                <c:pt idx="34">
                  <c:v>35.630000000000003</c:v>
                </c:pt>
                <c:pt idx="35">
                  <c:v>36.42</c:v>
                </c:pt>
                <c:pt idx="36">
                  <c:v>36.86</c:v>
                </c:pt>
                <c:pt idx="37">
                  <c:v>37.11</c:v>
                </c:pt>
                <c:pt idx="38">
                  <c:v>37.36</c:v>
                </c:pt>
                <c:pt idx="39">
                  <c:v>37.4</c:v>
                </c:pt>
                <c:pt idx="40">
                  <c:v>36.17</c:v>
                </c:pt>
                <c:pt idx="41">
                  <c:v>37.47</c:v>
                </c:pt>
                <c:pt idx="42">
                  <c:v>39.450000000000003</c:v>
                </c:pt>
                <c:pt idx="43">
                  <c:v>40.020000000000003</c:v>
                </c:pt>
                <c:pt idx="44">
                  <c:v>40.380000000000003</c:v>
                </c:pt>
                <c:pt idx="45">
                  <c:v>40.64</c:v>
                </c:pt>
                <c:pt idx="46">
                  <c:v>40.92</c:v>
                </c:pt>
                <c:pt idx="47">
                  <c:v>40.96</c:v>
                </c:pt>
                <c:pt idx="48">
                  <c:v>41.93</c:v>
                </c:pt>
                <c:pt idx="49">
                  <c:v>43.59</c:v>
                </c:pt>
                <c:pt idx="50">
                  <c:v>44.88</c:v>
                </c:pt>
                <c:pt idx="51">
                  <c:v>45.89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E-4B03-8BD7-9C954A00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407071"/>
        <c:axId val="2068390015"/>
      </c:lineChart>
      <c:catAx>
        <c:axId val="2068407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8390015"/>
        <c:crosses val="autoZero"/>
        <c:auto val="1"/>
        <c:lblAlgn val="ctr"/>
        <c:lblOffset val="100"/>
        <c:noMultiLvlLbl val="0"/>
      </c:catAx>
      <c:valAx>
        <c:axId val="20683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840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'compressor mass corrected'!$C$25</c:f>
              <c:strCache>
                <c:ptCount val="1"/>
                <c:pt idx="0">
                  <c:v>Résidus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'compressor mass corrected'!$C$26:$C$129</c:f>
              <c:numCache>
                <c:formatCode>General</c:formatCode>
                <c:ptCount val="104"/>
                <c:pt idx="0">
                  <c:v>-1.2981433436132477</c:v>
                </c:pt>
                <c:pt idx="1">
                  <c:v>-0.66231860228631056</c:v>
                </c:pt>
                <c:pt idx="2">
                  <c:v>0.64098036302144301</c:v>
                </c:pt>
                <c:pt idx="3">
                  <c:v>1.2105422163387871</c:v>
                </c:pt>
                <c:pt idx="4">
                  <c:v>-5.6530441800980782</c:v>
                </c:pt>
                <c:pt idx="5">
                  <c:v>-3.547219438771144</c:v>
                </c:pt>
                <c:pt idx="6">
                  <c:v>-2.881394697444204</c:v>
                </c:pt>
                <c:pt idx="7">
                  <c:v>-1.6639204734633921</c:v>
                </c:pt>
                <c:pt idx="8">
                  <c:v>-0.55270913749216888</c:v>
                </c:pt>
                <c:pt idx="9">
                  <c:v>0.16850219847905379</c:v>
                </c:pt>
                <c:pt idx="10">
                  <c:v>-8.0359388216124614</c:v>
                </c:pt>
                <c:pt idx="11">
                  <c:v>-6.5980264509489928</c:v>
                </c:pt>
                <c:pt idx="12">
                  <c:v>-5.3922017096220571</c:v>
                </c:pt>
                <c:pt idx="13">
                  <c:v>-3.938464597631647</c:v>
                </c:pt>
                <c:pt idx="14">
                  <c:v>-3.0368151149777738</c:v>
                </c:pt>
                <c:pt idx="15">
                  <c:v>-2.1193408909969591</c:v>
                </c:pt>
                <c:pt idx="16">
                  <c:v>-1.0943924430353285</c:v>
                </c:pt>
                <c:pt idx="17">
                  <c:v>-0.39735636573716704</c:v>
                </c:pt>
                <c:pt idx="18">
                  <c:v>-8.3378419125061853</c:v>
                </c:pt>
                <c:pt idx="19">
                  <c:v>-6.9499295418427103</c:v>
                </c:pt>
                <c:pt idx="20">
                  <c:v>-3.6145429471984372</c:v>
                </c:pt>
                <c:pt idx="21">
                  <c:v>-2.8349810938810869</c:v>
                </c:pt>
                <c:pt idx="22">
                  <c:v>-2.0875068699002703</c:v>
                </c:pt>
                <c:pt idx="23">
                  <c:v>-0.98882130994823569</c:v>
                </c:pt>
                <c:pt idx="24">
                  <c:v>-0.39222337933273366</c:v>
                </c:pt>
                <c:pt idx="25">
                  <c:v>-8.5806565436729727</c:v>
                </c:pt>
                <c:pt idx="26">
                  <c:v>-5.8690070610190936</c:v>
                </c:pt>
                <c:pt idx="27">
                  <c:v>-4.1615328370382798</c:v>
                </c:pt>
                <c:pt idx="28">
                  <c:v>-3.1361462423939983</c:v>
                </c:pt>
                <c:pt idx="29">
                  <c:v>-2.5386720184131804</c:v>
                </c:pt>
                <c:pt idx="30">
                  <c:v>-1.8453730531054333</c:v>
                </c:pt>
                <c:pt idx="31">
                  <c:v>-1.0250380104995216</c:v>
                </c:pt>
                <c:pt idx="32">
                  <c:v>-0.4267905972301449</c:v>
                </c:pt>
                <c:pt idx="33">
                  <c:v>-6.5421214878840388</c:v>
                </c:pt>
                <c:pt idx="34">
                  <c:v>-3.7709101519128154</c:v>
                </c:pt>
                <c:pt idx="35">
                  <c:v>-2.8692606692589422</c:v>
                </c:pt>
                <c:pt idx="36">
                  <c:v>-2.2338740746146613</c:v>
                </c:pt>
                <c:pt idx="37">
                  <c:v>-1.6768379973164969</c:v>
                </c:pt>
                <c:pt idx="38">
                  <c:v>-0.75694110139323811</c:v>
                </c:pt>
                <c:pt idx="39">
                  <c:v>-7.4956576133452302E-2</c:v>
                </c:pt>
                <c:pt idx="40">
                  <c:v>-7.4993080693452967</c:v>
                </c:pt>
                <c:pt idx="41">
                  <c:v>-6.0876585866914183</c:v>
                </c:pt>
                <c:pt idx="42">
                  <c:v>-3.828534880056722</c:v>
                </c:pt>
                <c:pt idx="43">
                  <c:v>-3.0352359147489736</c:v>
                </c:pt>
                <c:pt idx="44">
                  <c:v>-2.5077616907681559</c:v>
                </c:pt>
                <c:pt idx="45">
                  <c:v>-1.7732513894891895</c:v>
                </c:pt>
                <c:pt idx="46">
                  <c:v>-0.68379264024858344</c:v>
                </c:pt>
                <c:pt idx="47">
                  <c:v>0.19357847965549269</c:v>
                </c:pt>
                <c:pt idx="48">
                  <c:v>-8.0770480547445587</c:v>
                </c:pt>
                <c:pt idx="49">
                  <c:v>-6.2216614601002789</c:v>
                </c:pt>
                <c:pt idx="50">
                  <c:v>-4.5967130121386433</c:v>
                </c:pt>
                <c:pt idx="51">
                  <c:v>-2.4423058149364181</c:v>
                </c:pt>
                <c:pt idx="52">
                  <c:v>2.107102216338788</c:v>
                </c:pt>
                <c:pt idx="53">
                  <c:v>2.6658603630214426</c:v>
                </c:pt>
                <c:pt idx="54">
                  <c:v>3.7428813977136883</c:v>
                </c:pt>
                <c:pt idx="55">
                  <c:v>4.2047766563867519</c:v>
                </c:pt>
                <c:pt idx="56">
                  <c:v>-1.1790978015209461</c:v>
                </c:pt>
                <c:pt idx="57">
                  <c:v>1.037890862507826</c:v>
                </c:pt>
                <c:pt idx="58">
                  <c:v>1.5211195265366086</c:v>
                </c:pt>
                <c:pt idx="59">
                  <c:v>2.6178453025557928</c:v>
                </c:pt>
                <c:pt idx="60">
                  <c:v>3.597460561228857</c:v>
                </c:pt>
                <c:pt idx="61">
                  <c:v>4.1075158199019199</c:v>
                </c:pt>
                <c:pt idx="62">
                  <c:v>-2.6531563657371677</c:v>
                </c:pt>
                <c:pt idx="63">
                  <c:v>-1.2625524430353288</c:v>
                </c:pt>
                <c:pt idx="64">
                  <c:v>-0.21290089099695919</c:v>
                </c:pt>
                <c:pt idx="65">
                  <c:v>1.2691048850222266</c:v>
                </c:pt>
                <c:pt idx="66">
                  <c:v>2.1086154023683505</c:v>
                </c:pt>
                <c:pt idx="67">
                  <c:v>2.9278782903779401</c:v>
                </c:pt>
                <c:pt idx="68">
                  <c:v>3.7028135490510081</c:v>
                </c:pt>
                <c:pt idx="69">
                  <c:v>4.1444611783875409</c:v>
                </c:pt>
                <c:pt idx="70">
                  <c:v>-2.0666233793327358</c:v>
                </c:pt>
                <c:pt idx="71">
                  <c:v>-0.87578130994823411</c:v>
                </c:pt>
                <c:pt idx="72">
                  <c:v>2.4860931300997251</c:v>
                </c:pt>
                <c:pt idx="73">
                  <c:v>3.0891789061189137</c:v>
                </c:pt>
                <c:pt idx="74">
                  <c:v>3.6479370528015664</c:v>
                </c:pt>
                <c:pt idx="75">
                  <c:v>4.2712704581572893</c:v>
                </c:pt>
                <c:pt idx="76">
                  <c:v>4.4239580874938156</c:v>
                </c:pt>
                <c:pt idx="77">
                  <c:v>-0.95967059723014358</c:v>
                </c:pt>
                <c:pt idx="78">
                  <c:v>1.6124819895004805</c:v>
                </c:pt>
                <c:pt idx="79">
                  <c:v>2.9363069468945682</c:v>
                </c:pt>
                <c:pt idx="80">
                  <c:v>3.7123279815868173</c:v>
                </c:pt>
                <c:pt idx="81">
                  <c:v>4.0625737576060033</c:v>
                </c:pt>
                <c:pt idx="82">
                  <c:v>4.4330671629617129</c:v>
                </c:pt>
                <c:pt idx="83">
                  <c:v>4.6147529389809065</c:v>
                </c:pt>
                <c:pt idx="84">
                  <c:v>4.5512634563270211</c:v>
                </c:pt>
                <c:pt idx="85">
                  <c:v>2.3894834238665439</c:v>
                </c:pt>
                <c:pt idx="86">
                  <c:v>4.7815788986067673</c:v>
                </c:pt>
                <c:pt idx="87">
                  <c:v>5.062842002683503</c:v>
                </c:pt>
                <c:pt idx="88">
                  <c:v>5.2855659253853347</c:v>
                </c:pt>
                <c:pt idx="89">
                  <c:v>5.3911793307410534</c:v>
                </c:pt>
                <c:pt idx="90">
                  <c:v>5.5805298480871812</c:v>
                </c:pt>
                <c:pt idx="91">
                  <c:v>5.3774785121159567</c:v>
                </c:pt>
                <c:pt idx="92">
                  <c:v>2.7822584796554892</c:v>
                </c:pt>
                <c:pt idx="93">
                  <c:v>3.5100873597514095</c:v>
                </c:pt>
                <c:pt idx="94">
                  <c:v>5.0845486105108151</c:v>
                </c:pt>
                <c:pt idx="95">
                  <c:v>5.2963183092318431</c:v>
                </c:pt>
                <c:pt idx="96">
                  <c:v>5.5622840852510222</c:v>
                </c:pt>
                <c:pt idx="97">
                  <c:v>5.6520251199432749</c:v>
                </c:pt>
                <c:pt idx="98">
                  <c:v>5.7100214133085814</c:v>
                </c:pt>
                <c:pt idx="99">
                  <c:v>5.646531930654703</c:v>
                </c:pt>
                <c:pt idx="100">
                  <c:v>2.1514141850635795</c:v>
                </c:pt>
                <c:pt idx="101">
                  <c:v>3.0056469878613541</c:v>
                </c:pt>
                <c:pt idx="102">
                  <c:v>4.2238585398997159</c:v>
                </c:pt>
                <c:pt idx="103">
                  <c:v>5.2445119452554394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0-49BE-9A9C-EACDD8A0F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69967"/>
        <c:axId val="1078865807"/>
      </c:lineChart>
      <c:catAx>
        <c:axId val="1078869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8865807"/>
        <c:crosses val="autoZero"/>
        <c:auto val="1"/>
        <c:lblAlgn val="ctr"/>
        <c:lblOffset val="100"/>
        <c:noMultiLvlLbl val="0"/>
      </c:catAx>
      <c:valAx>
        <c:axId val="107886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886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'compressor mass corrected'!$F$26:$F$129</c:f>
              <c:numCache>
                <c:formatCode>0%</c:formatCode>
                <c:ptCount val="104"/>
                <c:pt idx="0">
                  <c:v>-8.1448843546349528E-2</c:v>
                </c:pt>
                <c:pt idx="1">
                  <c:v>-4.1701631787626252E-2</c:v>
                </c:pt>
                <c:pt idx="2">
                  <c:v>4.0933620231740228E-2</c:v>
                </c:pt>
                <c:pt idx="3">
                  <c:v>7.8001579257056156E-2</c:v>
                </c:pt>
                <c:pt idx="4">
                  <c:v>-0.23799240793037316</c:v>
                </c:pt>
                <c:pt idx="5">
                  <c:v>-0.14968926830999926</c:v>
                </c:pt>
                <c:pt idx="6">
                  <c:v>-0.12187921796998305</c:v>
                </c:pt>
                <c:pt idx="7">
                  <c:v>-7.0883791028618651E-2</c:v>
                </c:pt>
                <c:pt idx="8">
                  <c:v>-2.3800372911696219E-2</c:v>
                </c:pt>
                <c:pt idx="9">
                  <c:v>7.3352726032473699E-3</c:v>
                </c:pt>
                <c:pt idx="10">
                  <c:v>-0.27628260070606053</c:v>
                </c:pt>
                <c:pt idx="11">
                  <c:v>-0.22706381873823062</c:v>
                </c:pt>
                <c:pt idx="12">
                  <c:v>-0.18592387445650677</c:v>
                </c:pt>
                <c:pt idx="13">
                  <c:v>-0.13619203690206283</c:v>
                </c:pt>
                <c:pt idx="14">
                  <c:v>-0.10542002310414443</c:v>
                </c:pt>
                <c:pt idx="15">
                  <c:v>-7.4001035815150107E-2</c:v>
                </c:pt>
                <c:pt idx="16">
                  <c:v>-3.8665109849571007E-2</c:v>
                </c:pt>
                <c:pt idx="17">
                  <c:v>-1.4192638781547497E-2</c:v>
                </c:pt>
                <c:pt idx="18">
                  <c:v>-0.25863523790256088</c:v>
                </c:pt>
                <c:pt idx="19">
                  <c:v>-0.21576978406035682</c:v>
                </c:pt>
                <c:pt idx="20">
                  <c:v>-0.11290315632991857</c:v>
                </c:pt>
                <c:pt idx="21">
                  <c:v>-8.8940636091084838E-2</c:v>
                </c:pt>
                <c:pt idx="22">
                  <c:v>-6.5836361037957453E-2</c:v>
                </c:pt>
                <c:pt idx="23">
                  <c:v>-3.1603022055479005E-2</c:v>
                </c:pt>
                <c:pt idx="24">
                  <c:v>-1.2717091582818935E-2</c:v>
                </c:pt>
                <c:pt idx="25">
                  <c:v>-0.23598739294948379</c:v>
                </c:pt>
                <c:pt idx="26">
                  <c:v>-0.16190807795478673</c:v>
                </c:pt>
                <c:pt idx="27">
                  <c:v>-0.11533691918893198</c:v>
                </c:pt>
                <c:pt idx="28">
                  <c:v>-8.739155832478665E-2</c:v>
                </c:pt>
                <c:pt idx="29">
                  <c:v>-7.1074087443801948E-2</c:v>
                </c:pt>
                <c:pt idx="30">
                  <c:v>-5.1989115605138983E-2</c:v>
                </c:pt>
                <c:pt idx="31">
                  <c:v>-2.9316084546846963E-2</c:v>
                </c:pt>
                <c:pt idx="32">
                  <c:v>-1.2404254794531836E-2</c:v>
                </c:pt>
                <c:pt idx="33">
                  <c:v>-0.1649879310967769</c:v>
                </c:pt>
                <c:pt idx="34">
                  <c:v>-9.5706168648739876E-2</c:v>
                </c:pt>
                <c:pt idx="35">
                  <c:v>-7.302913367122571E-2</c:v>
                </c:pt>
                <c:pt idx="36">
                  <c:v>-5.7141281786273826E-2</c:v>
                </c:pt>
                <c:pt idx="37">
                  <c:v>-4.3232139661204413E-2</c:v>
                </c:pt>
                <c:pt idx="38">
                  <c:v>-1.9858390508822092E-2</c:v>
                </c:pt>
                <c:pt idx="39">
                  <c:v>-2.00017779823632E-3</c:v>
                </c:pt>
                <c:pt idx="40">
                  <c:v>-0.17172949151007072</c:v>
                </c:pt>
                <c:pt idx="41">
                  <c:v>-0.13976092343382843</c:v>
                </c:pt>
                <c:pt idx="42">
                  <c:v>-8.8462673024103627E-2</c:v>
                </c:pt>
                <c:pt idx="43">
                  <c:v>-7.0496325249706157E-2</c:v>
                </c:pt>
                <c:pt idx="44">
                  <c:v>-5.8472664273080177E-2</c:v>
                </c:pt>
                <c:pt idx="45">
                  <c:v>-4.1808900081841752E-2</c:v>
                </c:pt>
                <c:pt idx="46">
                  <c:v>-1.6435824641310819E-2</c:v>
                </c:pt>
                <c:pt idx="47">
                  <c:v>4.7484785869391852E-3</c:v>
                </c:pt>
                <c:pt idx="48">
                  <c:v>-0.16151819331351686</c:v>
                </c:pt>
                <c:pt idx="49">
                  <c:v>-0.12490371286016833</c:v>
                </c:pt>
                <c:pt idx="50">
                  <c:v>-9.2906596503508285E-2</c:v>
                </c:pt>
                <c:pt idx="51">
                  <c:v>-5.0531539386677843E-2</c:v>
                </c:pt>
                <c:pt idx="52">
                  <c:v>0.13577163878477325</c:v>
                </c:pt>
                <c:pt idx="53">
                  <c:v>0.17024439746700684</c:v>
                </c:pt>
                <c:pt idx="54">
                  <c:v>0.2356634123417527</c:v>
                </c:pt>
                <c:pt idx="55">
                  <c:v>0.26381847406785275</c:v>
                </c:pt>
                <c:pt idx="56">
                  <c:v>-5.132872970272221E-2</c:v>
                </c:pt>
                <c:pt idx="57">
                  <c:v>4.469292778731794E-2</c:v>
                </c:pt>
                <c:pt idx="58">
                  <c:v>6.4800403846310708E-2</c:v>
                </c:pt>
                <c:pt idx="59">
                  <c:v>0.11073142409989879</c:v>
                </c:pt>
                <c:pt idx="60">
                  <c:v>0.15180939563495932</c:v>
                </c:pt>
                <c:pt idx="61">
                  <c:v>0.1729258695752133</c:v>
                </c:pt>
                <c:pt idx="62">
                  <c:v>-9.4764531732148424E-2</c:v>
                </c:pt>
                <c:pt idx="63">
                  <c:v>-4.4606237197152648E-2</c:v>
                </c:pt>
                <c:pt idx="64">
                  <c:v>-7.4338614078889838E-3</c:v>
                </c:pt>
                <c:pt idx="65">
                  <c:v>4.4055716675265852E-2</c:v>
                </c:pt>
                <c:pt idx="66">
                  <c:v>7.2915883734056927E-2</c:v>
                </c:pt>
                <c:pt idx="67">
                  <c:v>0.1009536558531885</c:v>
                </c:pt>
                <c:pt idx="68">
                  <c:v>0.12742825309562891</c:v>
                </c:pt>
                <c:pt idx="69">
                  <c:v>0.14249019788585876</c:v>
                </c:pt>
                <c:pt idx="70">
                  <c:v>-6.7006303466356873E-2</c:v>
                </c:pt>
                <c:pt idx="71">
                  <c:v>-2.7990230161523556E-2</c:v>
                </c:pt>
                <c:pt idx="72">
                  <c:v>7.8407083227970756E-2</c:v>
                </c:pt>
                <c:pt idx="73">
                  <c:v>9.6915474146333877E-2</c:v>
                </c:pt>
                <c:pt idx="74">
                  <c:v>0.11394624807913412</c:v>
                </c:pt>
                <c:pt idx="75">
                  <c:v>0.13260725865943426</c:v>
                </c:pt>
                <c:pt idx="76">
                  <c:v>0.13722872950058135</c:v>
                </c:pt>
                <c:pt idx="77">
                  <c:v>-2.7891895191974114E-2</c:v>
                </c:pt>
                <c:pt idx="78">
                  <c:v>4.6116980882911503E-2</c:v>
                </c:pt>
                <c:pt idx="79">
                  <c:v>8.2723653657661031E-2</c:v>
                </c:pt>
                <c:pt idx="80">
                  <c:v>0.10393241886689099</c:v>
                </c:pt>
                <c:pt idx="81">
                  <c:v>0.11320730095021161</c:v>
                </c:pt>
                <c:pt idx="82">
                  <c:v>0.12286249542067951</c:v>
                </c:pt>
                <c:pt idx="83">
                  <c:v>0.12730701647117529</c:v>
                </c:pt>
                <c:pt idx="84">
                  <c:v>0.12517000211094853</c:v>
                </c:pt>
                <c:pt idx="85">
                  <c:v>6.3762139897670392E-2</c:v>
                </c:pt>
                <c:pt idx="86">
                  <c:v>0.12544497959286646</c:v>
                </c:pt>
                <c:pt idx="87">
                  <c:v>0.13052989787498998</c:v>
                </c:pt>
                <c:pt idx="88">
                  <c:v>0.1352018967293262</c:v>
                </c:pt>
                <c:pt idx="89">
                  <c:v>0.13721763247531069</c:v>
                </c:pt>
                <c:pt idx="90">
                  <c:v>0.14163454160249292</c:v>
                </c:pt>
                <c:pt idx="91">
                  <c:v>0.13561641370838329</c:v>
                </c:pt>
                <c:pt idx="92">
                  <c:v>6.8248778673570876E-2</c:v>
                </c:pt>
                <c:pt idx="93">
                  <c:v>8.436940809948322E-2</c:v>
                </c:pt>
                <c:pt idx="94">
                  <c:v>0.11988113252196607</c:v>
                </c:pt>
                <c:pt idx="95">
                  <c:v>0.12349253261150969</c:v>
                </c:pt>
                <c:pt idx="96">
                  <c:v>0.12918949268480515</c:v>
                </c:pt>
                <c:pt idx="97">
                  <c:v>0.13059649860161501</c:v>
                </c:pt>
                <c:pt idx="98">
                  <c:v>0.13109110082086042</c:v>
                </c:pt>
                <c:pt idx="99">
                  <c:v>0.12930207004169181</c:v>
                </c:pt>
                <c:pt idx="100">
                  <c:v>4.4512963923163694E-2</c:v>
                </c:pt>
                <c:pt idx="101">
                  <c:v>6.0748720051874643E-2</c:v>
                </c:pt>
                <c:pt idx="102">
                  <c:v>8.4796580079607969E-2</c:v>
                </c:pt>
                <c:pt idx="103">
                  <c:v>0.10487545554606781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3-45A5-A132-3DF8C2BC2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522127"/>
        <c:axId val="796515887"/>
      </c:lineChart>
      <c:catAx>
        <c:axId val="796522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6515887"/>
        <c:crosses val="autoZero"/>
        <c:auto val="1"/>
        <c:lblAlgn val="ctr"/>
        <c:lblOffset val="100"/>
        <c:noMultiLvlLbl val="0"/>
      </c:catAx>
      <c:valAx>
        <c:axId val="79651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652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Variable X 1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turbine!$F$2:$F$140</c:f>
              <c:numCache>
                <c:formatCode>General</c:formatCode>
                <c:ptCount val="139"/>
                <c:pt idx="0">
                  <c:v>5600</c:v>
                </c:pt>
                <c:pt idx="1">
                  <c:v>5600</c:v>
                </c:pt>
                <c:pt idx="2">
                  <c:v>5600</c:v>
                </c:pt>
                <c:pt idx="3">
                  <c:v>5600</c:v>
                </c:pt>
                <c:pt idx="4">
                  <c:v>5600</c:v>
                </c:pt>
                <c:pt idx="5">
                  <c:v>5600</c:v>
                </c:pt>
                <c:pt idx="6">
                  <c:v>5600</c:v>
                </c:pt>
                <c:pt idx="7">
                  <c:v>5600</c:v>
                </c:pt>
                <c:pt idx="8">
                  <c:v>5600</c:v>
                </c:pt>
                <c:pt idx="9">
                  <c:v>5600</c:v>
                </c:pt>
                <c:pt idx="10">
                  <c:v>5600</c:v>
                </c:pt>
                <c:pt idx="11">
                  <c:v>5600</c:v>
                </c:pt>
                <c:pt idx="12">
                  <c:v>5600</c:v>
                </c:pt>
                <c:pt idx="13">
                  <c:v>7000</c:v>
                </c:pt>
                <c:pt idx="14">
                  <c:v>7000</c:v>
                </c:pt>
                <c:pt idx="15">
                  <c:v>7000</c:v>
                </c:pt>
                <c:pt idx="16">
                  <c:v>7000</c:v>
                </c:pt>
                <c:pt idx="17">
                  <c:v>7000</c:v>
                </c:pt>
                <c:pt idx="18">
                  <c:v>7000</c:v>
                </c:pt>
                <c:pt idx="19">
                  <c:v>7000</c:v>
                </c:pt>
                <c:pt idx="20">
                  <c:v>7000</c:v>
                </c:pt>
                <c:pt idx="21">
                  <c:v>7000</c:v>
                </c:pt>
                <c:pt idx="22">
                  <c:v>7000</c:v>
                </c:pt>
                <c:pt idx="23">
                  <c:v>7000</c:v>
                </c:pt>
                <c:pt idx="24">
                  <c:v>7000</c:v>
                </c:pt>
                <c:pt idx="25">
                  <c:v>7000</c:v>
                </c:pt>
                <c:pt idx="26">
                  <c:v>7000</c:v>
                </c:pt>
                <c:pt idx="27">
                  <c:v>7900</c:v>
                </c:pt>
                <c:pt idx="28">
                  <c:v>7900</c:v>
                </c:pt>
                <c:pt idx="29">
                  <c:v>7900</c:v>
                </c:pt>
                <c:pt idx="30">
                  <c:v>7900</c:v>
                </c:pt>
                <c:pt idx="31">
                  <c:v>7900</c:v>
                </c:pt>
                <c:pt idx="32">
                  <c:v>7900</c:v>
                </c:pt>
                <c:pt idx="33">
                  <c:v>7900</c:v>
                </c:pt>
                <c:pt idx="34">
                  <c:v>7900</c:v>
                </c:pt>
                <c:pt idx="35">
                  <c:v>7900</c:v>
                </c:pt>
                <c:pt idx="36">
                  <c:v>7900</c:v>
                </c:pt>
                <c:pt idx="37">
                  <c:v>7900</c:v>
                </c:pt>
                <c:pt idx="38">
                  <c:v>7900</c:v>
                </c:pt>
                <c:pt idx="39">
                  <c:v>7900</c:v>
                </c:pt>
                <c:pt idx="40">
                  <c:v>7900</c:v>
                </c:pt>
                <c:pt idx="41">
                  <c:v>7900</c:v>
                </c:pt>
                <c:pt idx="42">
                  <c:v>8400</c:v>
                </c:pt>
                <c:pt idx="43">
                  <c:v>8400</c:v>
                </c:pt>
                <c:pt idx="44">
                  <c:v>8400</c:v>
                </c:pt>
                <c:pt idx="45">
                  <c:v>8400</c:v>
                </c:pt>
                <c:pt idx="46">
                  <c:v>8400</c:v>
                </c:pt>
                <c:pt idx="47">
                  <c:v>8400</c:v>
                </c:pt>
                <c:pt idx="48">
                  <c:v>8400</c:v>
                </c:pt>
                <c:pt idx="49">
                  <c:v>8400</c:v>
                </c:pt>
                <c:pt idx="50">
                  <c:v>8400</c:v>
                </c:pt>
                <c:pt idx="51">
                  <c:v>8400</c:v>
                </c:pt>
                <c:pt idx="52">
                  <c:v>8400</c:v>
                </c:pt>
                <c:pt idx="53">
                  <c:v>8400</c:v>
                </c:pt>
                <c:pt idx="54">
                  <c:v>8400</c:v>
                </c:pt>
                <c:pt idx="55">
                  <c:v>8400</c:v>
                </c:pt>
                <c:pt idx="56">
                  <c:v>8400</c:v>
                </c:pt>
                <c:pt idx="57">
                  <c:v>8400</c:v>
                </c:pt>
                <c:pt idx="58">
                  <c:v>8400</c:v>
                </c:pt>
                <c:pt idx="59">
                  <c:v>9000</c:v>
                </c:pt>
                <c:pt idx="60">
                  <c:v>9000</c:v>
                </c:pt>
                <c:pt idx="61">
                  <c:v>9000</c:v>
                </c:pt>
                <c:pt idx="62">
                  <c:v>9000</c:v>
                </c:pt>
                <c:pt idx="63">
                  <c:v>9000</c:v>
                </c:pt>
                <c:pt idx="64">
                  <c:v>9000</c:v>
                </c:pt>
                <c:pt idx="65">
                  <c:v>9000</c:v>
                </c:pt>
                <c:pt idx="66">
                  <c:v>9000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9500</c:v>
                </c:pt>
                <c:pt idx="72">
                  <c:v>9500</c:v>
                </c:pt>
                <c:pt idx="73">
                  <c:v>9500</c:v>
                </c:pt>
                <c:pt idx="74">
                  <c:v>9500</c:v>
                </c:pt>
                <c:pt idx="75">
                  <c:v>9500</c:v>
                </c:pt>
                <c:pt idx="76">
                  <c:v>9500</c:v>
                </c:pt>
                <c:pt idx="77">
                  <c:v>9500</c:v>
                </c:pt>
                <c:pt idx="78">
                  <c:v>9500</c:v>
                </c:pt>
                <c:pt idx="79">
                  <c:v>9500</c:v>
                </c:pt>
                <c:pt idx="80">
                  <c:v>9500</c:v>
                </c:pt>
                <c:pt idx="81">
                  <c:v>9500</c:v>
                </c:pt>
                <c:pt idx="82">
                  <c:v>9500</c:v>
                </c:pt>
                <c:pt idx="83">
                  <c:v>9500</c:v>
                </c:pt>
                <c:pt idx="84">
                  <c:v>9500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  <c:pt idx="101">
                  <c:v>10000</c:v>
                </c:pt>
                <c:pt idx="102">
                  <c:v>10000</c:v>
                </c:pt>
                <c:pt idx="103">
                  <c:v>10000</c:v>
                </c:pt>
                <c:pt idx="104">
                  <c:v>10900</c:v>
                </c:pt>
                <c:pt idx="105">
                  <c:v>10900</c:v>
                </c:pt>
                <c:pt idx="106">
                  <c:v>10900</c:v>
                </c:pt>
                <c:pt idx="107">
                  <c:v>10900</c:v>
                </c:pt>
                <c:pt idx="108">
                  <c:v>10900</c:v>
                </c:pt>
                <c:pt idx="109">
                  <c:v>10900</c:v>
                </c:pt>
                <c:pt idx="110">
                  <c:v>10900</c:v>
                </c:pt>
                <c:pt idx="111">
                  <c:v>10900</c:v>
                </c:pt>
                <c:pt idx="112">
                  <c:v>10900</c:v>
                </c:pt>
                <c:pt idx="113">
                  <c:v>10900</c:v>
                </c:pt>
                <c:pt idx="114">
                  <c:v>10900</c:v>
                </c:pt>
                <c:pt idx="115">
                  <c:v>10900</c:v>
                </c:pt>
                <c:pt idx="116">
                  <c:v>10900</c:v>
                </c:pt>
                <c:pt idx="117">
                  <c:v>10900</c:v>
                </c:pt>
                <c:pt idx="118">
                  <c:v>11900</c:v>
                </c:pt>
                <c:pt idx="119">
                  <c:v>11900</c:v>
                </c:pt>
                <c:pt idx="120">
                  <c:v>11900</c:v>
                </c:pt>
                <c:pt idx="121">
                  <c:v>11900</c:v>
                </c:pt>
                <c:pt idx="122">
                  <c:v>11900</c:v>
                </c:pt>
                <c:pt idx="123">
                  <c:v>11900</c:v>
                </c:pt>
                <c:pt idx="124">
                  <c:v>11900</c:v>
                </c:pt>
                <c:pt idx="125">
                  <c:v>11900</c:v>
                </c:pt>
                <c:pt idx="126">
                  <c:v>11900</c:v>
                </c:pt>
                <c:pt idx="127">
                  <c:v>11900</c:v>
                </c:pt>
                <c:pt idx="128">
                  <c:v>11900</c:v>
                </c:pt>
                <c:pt idx="129">
                  <c:v>11900</c:v>
                </c:pt>
                <c:pt idx="130">
                  <c:v>11900</c:v>
                </c:pt>
                <c:pt idx="131">
                  <c:v>11900</c:v>
                </c:pt>
                <c:pt idx="132">
                  <c:v>11900</c:v>
                </c:pt>
                <c:pt idx="133">
                  <c:v>11900</c:v>
                </c:pt>
                <c:pt idx="134">
                  <c:v>11900</c:v>
                </c:pt>
                <c:pt idx="135">
                  <c:v>11900</c:v>
                </c:pt>
                <c:pt idx="136">
                  <c:v>11900</c:v>
                </c:pt>
                <c:pt idx="137">
                  <c:v>11900</c:v>
                </c:pt>
                <c:pt idx="138">
                  <c:v>11900</c:v>
                </c:pt>
              </c:numCache>
            </c:numRef>
          </c:xVal>
          <c:yVal>
            <c:numRef>
              <c:f>turbine!$H$2:$H$140</c:f>
              <c:numCache>
                <c:formatCode>General</c:formatCode>
                <c:ptCount val="139"/>
                <c:pt idx="0">
                  <c:v>2.3811769545882853</c:v>
                </c:pt>
                <c:pt idx="1">
                  <c:v>2.5065492732146892</c:v>
                </c:pt>
                <c:pt idx="2">
                  <c:v>2.6067127734374993</c:v>
                </c:pt>
                <c:pt idx="3">
                  <c:v>2.6661438124766437</c:v>
                </c:pt>
                <c:pt idx="4">
                  <c:v>2.6933390622389437</c:v>
                </c:pt>
                <c:pt idx="5">
                  <c:v>2.7310695079057687</c:v>
                </c:pt>
                <c:pt idx="6">
                  <c:v>2.7683273752769684</c:v>
                </c:pt>
                <c:pt idx="7">
                  <c:v>2.7907952819675304</c:v>
                </c:pt>
                <c:pt idx="8">
                  <c:v>2.808376081106104</c:v>
                </c:pt>
                <c:pt idx="9">
                  <c:v>2.8096499999999995</c:v>
                </c:pt>
                <c:pt idx="10">
                  <c:v>2.8096499999999995</c:v>
                </c:pt>
                <c:pt idx="11">
                  <c:v>2.8096499999999995</c:v>
                </c:pt>
                <c:pt idx="12">
                  <c:v>2.8096499999999995</c:v>
                </c:pt>
                <c:pt idx="13">
                  <c:v>2.3896310017142568</c:v>
                </c:pt>
                <c:pt idx="14">
                  <c:v>2.4762267576792274</c:v>
                </c:pt>
                <c:pt idx="15">
                  <c:v>2.5526814767570047</c:v>
                </c:pt>
                <c:pt idx="16">
                  <c:v>2.618911446327544</c:v>
                </c:pt>
                <c:pt idx="17">
                  <c:v>2.6922593275557372</c:v>
                </c:pt>
                <c:pt idx="18">
                  <c:v>2.7235859486311198</c:v>
                </c:pt>
                <c:pt idx="19">
                  <c:v>2.753393651916948</c:v>
                </c:pt>
                <c:pt idx="20">
                  <c:v>2.7805801925028741</c:v>
                </c:pt>
                <c:pt idx="21">
                  <c:v>2.8073712910831374</c:v>
                </c:pt>
                <c:pt idx="22">
                  <c:v>2.8096499999999995</c:v>
                </c:pt>
                <c:pt idx="23">
                  <c:v>2.8096499999999995</c:v>
                </c:pt>
                <c:pt idx="24">
                  <c:v>2.8096499999999995</c:v>
                </c:pt>
                <c:pt idx="25">
                  <c:v>2.8096499999999995</c:v>
                </c:pt>
                <c:pt idx="26">
                  <c:v>2.8096499999999995</c:v>
                </c:pt>
                <c:pt idx="27">
                  <c:v>2.3896310017142568</c:v>
                </c:pt>
                <c:pt idx="28">
                  <c:v>2.4762267576792274</c:v>
                </c:pt>
                <c:pt idx="29">
                  <c:v>2.56161914637942</c:v>
                </c:pt>
                <c:pt idx="30">
                  <c:v>2.6339927458853993</c:v>
                </c:pt>
                <c:pt idx="31">
                  <c:v>2.6922593275557372</c:v>
                </c:pt>
                <c:pt idx="32">
                  <c:v>2.7264168843592915</c:v>
                </c:pt>
                <c:pt idx="33">
                  <c:v>2.7497607718510371</c:v>
                </c:pt>
                <c:pt idx="34">
                  <c:v>2.7760085011140543</c:v>
                </c:pt>
                <c:pt idx="35">
                  <c:v>2.7907952819675304</c:v>
                </c:pt>
                <c:pt idx="36">
                  <c:v>2.8096499999999995</c:v>
                </c:pt>
                <c:pt idx="37">
                  <c:v>2.8096499999999995</c:v>
                </c:pt>
                <c:pt idx="38">
                  <c:v>2.8096499999999995</c:v>
                </c:pt>
                <c:pt idx="39">
                  <c:v>2.8096499999999995</c:v>
                </c:pt>
                <c:pt idx="40">
                  <c:v>2.8096499999999995</c:v>
                </c:pt>
                <c:pt idx="41">
                  <c:v>2.8096499999999995</c:v>
                </c:pt>
                <c:pt idx="42">
                  <c:v>2.3896310017142568</c:v>
                </c:pt>
                <c:pt idx="43">
                  <c:v>2.4706968282607686</c:v>
                </c:pt>
                <c:pt idx="44">
                  <c:v>2.6152582315922723</c:v>
                </c:pt>
                <c:pt idx="45">
                  <c:v>2.6575724407915287</c:v>
                </c:pt>
                <c:pt idx="46">
                  <c:v>2.6922593275557372</c:v>
                </c:pt>
                <c:pt idx="47">
                  <c:v>2.7155839489998277</c:v>
                </c:pt>
                <c:pt idx="48">
                  <c:v>2.7380570005583693</c:v>
                </c:pt>
                <c:pt idx="49">
                  <c:v>2.7605409439647679</c:v>
                </c:pt>
                <c:pt idx="50">
                  <c:v>2.7805801925028741</c:v>
                </c:pt>
                <c:pt idx="51">
                  <c:v>2.7910681045328012</c:v>
                </c:pt>
                <c:pt idx="52">
                  <c:v>2.808376081106104</c:v>
                </c:pt>
                <c:pt idx="53">
                  <c:v>2.8096499999999995</c:v>
                </c:pt>
                <c:pt idx="54">
                  <c:v>2.8096499999999995</c:v>
                </c:pt>
                <c:pt idx="55">
                  <c:v>2.8096499999999995</c:v>
                </c:pt>
                <c:pt idx="56">
                  <c:v>2.8096499999999995</c:v>
                </c:pt>
                <c:pt idx="57">
                  <c:v>2.8096499999999995</c:v>
                </c:pt>
                <c:pt idx="58">
                  <c:v>2.8096499999999995</c:v>
                </c:pt>
                <c:pt idx="59">
                  <c:v>2.3896310017142568</c:v>
                </c:pt>
                <c:pt idx="60">
                  <c:v>2.6388168218112265</c:v>
                </c:pt>
                <c:pt idx="61">
                  <c:v>2.6794941946217681</c:v>
                </c:pt>
                <c:pt idx="62">
                  <c:v>2.7244426438581515</c:v>
                </c:pt>
                <c:pt idx="63">
                  <c:v>2.7488811146179035</c:v>
                </c:pt>
                <c:pt idx="64">
                  <c:v>2.7741246286250316</c:v>
                </c:pt>
                <c:pt idx="65">
                  <c:v>2.7916928969332342</c:v>
                </c:pt>
                <c:pt idx="66">
                  <c:v>2.8083921198707196</c:v>
                </c:pt>
                <c:pt idx="67">
                  <c:v>2.8096499999999995</c:v>
                </c:pt>
                <c:pt idx="68">
                  <c:v>2.8096499999999995</c:v>
                </c:pt>
                <c:pt idx="69">
                  <c:v>2.8096499999999995</c:v>
                </c:pt>
                <c:pt idx="70">
                  <c:v>2.8096499999999995</c:v>
                </c:pt>
                <c:pt idx="71">
                  <c:v>2.3896310017142568</c:v>
                </c:pt>
                <c:pt idx="72">
                  <c:v>2.6290680696852178</c:v>
                </c:pt>
                <c:pt idx="73">
                  <c:v>2.6588818035003201</c:v>
                </c:pt>
                <c:pt idx="74">
                  <c:v>2.6933390622389437</c:v>
                </c:pt>
                <c:pt idx="75">
                  <c:v>2.7186095387599378</c:v>
                </c:pt>
                <c:pt idx="76">
                  <c:v>2.746639771642799</c:v>
                </c:pt>
                <c:pt idx="77">
                  <c:v>2.7730779407186708</c:v>
                </c:pt>
                <c:pt idx="78">
                  <c:v>2.7907952819675304</c:v>
                </c:pt>
                <c:pt idx="79">
                  <c:v>2.8027776830125903</c:v>
                </c:pt>
                <c:pt idx="80">
                  <c:v>2.8083921198707196</c:v>
                </c:pt>
                <c:pt idx="81">
                  <c:v>2.8096499999999995</c:v>
                </c:pt>
                <c:pt idx="82">
                  <c:v>2.8096499999999995</c:v>
                </c:pt>
                <c:pt idx="83">
                  <c:v>2.8096499999999995</c:v>
                </c:pt>
                <c:pt idx="84">
                  <c:v>2.8096499999999995</c:v>
                </c:pt>
                <c:pt idx="85">
                  <c:v>2.3886978489375004</c:v>
                </c:pt>
                <c:pt idx="86">
                  <c:v>2.6614753509266178</c:v>
                </c:pt>
                <c:pt idx="87">
                  <c:v>2.6833507521223496</c:v>
                </c:pt>
                <c:pt idx="88">
                  <c:v>2.702727300050543</c:v>
                </c:pt>
                <c:pt idx="89">
                  <c:v>2.7215620504806055</c:v>
                </c:pt>
                <c:pt idx="90">
                  <c:v>2.7362918333812707</c:v>
                </c:pt>
                <c:pt idx="91">
                  <c:v>2.7497607718510371</c:v>
                </c:pt>
                <c:pt idx="92">
                  <c:v>2.7636690433053004</c:v>
                </c:pt>
                <c:pt idx="93">
                  <c:v>2.7783572932814047</c:v>
                </c:pt>
                <c:pt idx="94">
                  <c:v>2.7904267485125307</c:v>
                </c:pt>
                <c:pt idx="95">
                  <c:v>2.7987914504743743</c:v>
                </c:pt>
                <c:pt idx="96">
                  <c:v>2.8027776830125903</c:v>
                </c:pt>
                <c:pt idx="97">
                  <c:v>2.80625959460186</c:v>
                </c:pt>
                <c:pt idx="98">
                  <c:v>2.8083028815876436</c:v>
                </c:pt>
                <c:pt idx="99">
                  <c:v>2.8096499999999995</c:v>
                </c:pt>
                <c:pt idx="100">
                  <c:v>2.8096499999999995</c:v>
                </c:pt>
                <c:pt idx="101">
                  <c:v>2.8096499999999995</c:v>
                </c:pt>
                <c:pt idx="102">
                  <c:v>2.8096499999999995</c:v>
                </c:pt>
                <c:pt idx="103">
                  <c:v>2.8096499999999995</c:v>
                </c:pt>
                <c:pt idx="104">
                  <c:v>2.3914926864027954</c:v>
                </c:pt>
                <c:pt idx="105">
                  <c:v>2.604533458343242</c:v>
                </c:pt>
                <c:pt idx="106">
                  <c:v>2.6584462848427211</c:v>
                </c:pt>
                <c:pt idx="107">
                  <c:v>2.6908081004033249</c:v>
                </c:pt>
                <c:pt idx="108">
                  <c:v>2.7124841124871546</c:v>
                </c:pt>
                <c:pt idx="109">
                  <c:v>2.7370522601682126</c:v>
                </c:pt>
                <c:pt idx="110">
                  <c:v>2.751918306908284</c:v>
                </c:pt>
                <c:pt idx="111">
                  <c:v>2.7755806025650487</c:v>
                </c:pt>
                <c:pt idx="112">
                  <c:v>2.7910681045328012</c:v>
                </c:pt>
                <c:pt idx="113">
                  <c:v>2.8083921198707196</c:v>
                </c:pt>
                <c:pt idx="114">
                  <c:v>2.8096499999999995</c:v>
                </c:pt>
                <c:pt idx="115">
                  <c:v>2.8096499999999995</c:v>
                </c:pt>
                <c:pt idx="116">
                  <c:v>2.8096499999999995</c:v>
                </c:pt>
                <c:pt idx="117">
                  <c:v>2.8096499999999995</c:v>
                </c:pt>
                <c:pt idx="118">
                  <c:v>2.3877631536345691</c:v>
                </c:pt>
                <c:pt idx="119">
                  <c:v>2.5584541191993684</c:v>
                </c:pt>
                <c:pt idx="120">
                  <c:v>2.6320350236919161</c:v>
                </c:pt>
                <c:pt idx="121">
                  <c:v>2.6584462848427211</c:v>
                </c:pt>
                <c:pt idx="122">
                  <c:v>2.6751515215492305</c:v>
                </c:pt>
                <c:pt idx="123">
                  <c:v>2.692979975413373</c:v>
                </c:pt>
                <c:pt idx="124">
                  <c:v>2.7089871314342999</c:v>
                </c:pt>
                <c:pt idx="125">
                  <c:v>2.7261369581377553</c:v>
                </c:pt>
                <c:pt idx="126">
                  <c:v>2.7525540927337682</c:v>
                </c:pt>
                <c:pt idx="127">
                  <c:v>2.7730779407186708</c:v>
                </c:pt>
                <c:pt idx="128">
                  <c:v>2.7894812431952629</c:v>
                </c:pt>
                <c:pt idx="129">
                  <c:v>2.7987914504743743</c:v>
                </c:pt>
                <c:pt idx="130">
                  <c:v>2.8048856738919619</c:v>
                </c:pt>
                <c:pt idx="131">
                  <c:v>2.8081430668440648</c:v>
                </c:pt>
                <c:pt idx="132">
                  <c:v>2.8096499999999995</c:v>
                </c:pt>
                <c:pt idx="133">
                  <c:v>2.8096499999999995</c:v>
                </c:pt>
                <c:pt idx="134">
                  <c:v>2.8096499999999995</c:v>
                </c:pt>
                <c:pt idx="135">
                  <c:v>2.8096499999999995</c:v>
                </c:pt>
                <c:pt idx="136">
                  <c:v>2.8096499999999995</c:v>
                </c:pt>
                <c:pt idx="137">
                  <c:v>2.8096499999999995</c:v>
                </c:pt>
                <c:pt idx="138">
                  <c:v>2.8096499999999995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11-4FFF-9E5E-94CDEF5272C1}"/>
            </c:ext>
          </c:extLst>
        </c:ser>
        <c:ser>
          <c:idx val="1"/>
          <c:order val="1"/>
          <c:tx>
            <c:v>Prévisions pour Y</c:v>
          </c:tx>
          <c:spPr>
            <a:ln w="19050">
              <a:noFill/>
            </a:ln>
          </c:spPr>
          <c:xVal>
            <c:numRef>
              <c:f>turbine!$F$2:$F$140</c:f>
              <c:numCache>
                <c:formatCode>General</c:formatCode>
                <c:ptCount val="139"/>
                <c:pt idx="0">
                  <c:v>5600</c:v>
                </c:pt>
                <c:pt idx="1">
                  <c:v>5600</c:v>
                </c:pt>
                <c:pt idx="2">
                  <c:v>5600</c:v>
                </c:pt>
                <c:pt idx="3">
                  <c:v>5600</c:v>
                </c:pt>
                <c:pt idx="4">
                  <c:v>5600</c:v>
                </c:pt>
                <c:pt idx="5">
                  <c:v>5600</c:v>
                </c:pt>
                <c:pt idx="6">
                  <c:v>5600</c:v>
                </c:pt>
                <c:pt idx="7">
                  <c:v>5600</c:v>
                </c:pt>
                <c:pt idx="8">
                  <c:v>5600</c:v>
                </c:pt>
                <c:pt idx="9">
                  <c:v>5600</c:v>
                </c:pt>
                <c:pt idx="10">
                  <c:v>5600</c:v>
                </c:pt>
                <c:pt idx="11">
                  <c:v>5600</c:v>
                </c:pt>
                <c:pt idx="12">
                  <c:v>5600</c:v>
                </c:pt>
                <c:pt idx="13">
                  <c:v>7000</c:v>
                </c:pt>
                <c:pt idx="14">
                  <c:v>7000</c:v>
                </c:pt>
                <c:pt idx="15">
                  <c:v>7000</c:v>
                </c:pt>
                <c:pt idx="16">
                  <c:v>7000</c:v>
                </c:pt>
                <c:pt idx="17">
                  <c:v>7000</c:v>
                </c:pt>
                <c:pt idx="18">
                  <c:v>7000</c:v>
                </c:pt>
                <c:pt idx="19">
                  <c:v>7000</c:v>
                </c:pt>
                <c:pt idx="20">
                  <c:v>7000</c:v>
                </c:pt>
                <c:pt idx="21">
                  <c:v>7000</c:v>
                </c:pt>
                <c:pt idx="22">
                  <c:v>7000</c:v>
                </c:pt>
                <c:pt idx="23">
                  <c:v>7000</c:v>
                </c:pt>
                <c:pt idx="24">
                  <c:v>7000</c:v>
                </c:pt>
                <c:pt idx="25">
                  <c:v>7000</c:v>
                </c:pt>
                <c:pt idx="26">
                  <c:v>7000</c:v>
                </c:pt>
                <c:pt idx="27">
                  <c:v>7900</c:v>
                </c:pt>
                <c:pt idx="28">
                  <c:v>7900</c:v>
                </c:pt>
                <c:pt idx="29">
                  <c:v>7900</c:v>
                </c:pt>
                <c:pt idx="30">
                  <c:v>7900</c:v>
                </c:pt>
                <c:pt idx="31">
                  <c:v>7900</c:v>
                </c:pt>
                <c:pt idx="32">
                  <c:v>7900</c:v>
                </c:pt>
                <c:pt idx="33">
                  <c:v>7900</c:v>
                </c:pt>
                <c:pt idx="34">
                  <c:v>7900</c:v>
                </c:pt>
                <c:pt idx="35">
                  <c:v>7900</c:v>
                </c:pt>
                <c:pt idx="36">
                  <c:v>7900</c:v>
                </c:pt>
                <c:pt idx="37">
                  <c:v>7900</c:v>
                </c:pt>
                <c:pt idx="38">
                  <c:v>7900</c:v>
                </c:pt>
                <c:pt idx="39">
                  <c:v>7900</c:v>
                </c:pt>
                <c:pt idx="40">
                  <c:v>7900</c:v>
                </c:pt>
                <c:pt idx="41">
                  <c:v>7900</c:v>
                </c:pt>
                <c:pt idx="42">
                  <c:v>8400</c:v>
                </c:pt>
                <c:pt idx="43">
                  <c:v>8400</c:v>
                </c:pt>
                <c:pt idx="44">
                  <c:v>8400</c:v>
                </c:pt>
                <c:pt idx="45">
                  <c:v>8400</c:v>
                </c:pt>
                <c:pt idx="46">
                  <c:v>8400</c:v>
                </c:pt>
                <c:pt idx="47">
                  <c:v>8400</c:v>
                </c:pt>
                <c:pt idx="48">
                  <c:v>8400</c:v>
                </c:pt>
                <c:pt idx="49">
                  <c:v>8400</c:v>
                </c:pt>
                <c:pt idx="50">
                  <c:v>8400</c:v>
                </c:pt>
                <c:pt idx="51">
                  <c:v>8400</c:v>
                </c:pt>
                <c:pt idx="52">
                  <c:v>8400</c:v>
                </c:pt>
                <c:pt idx="53">
                  <c:v>8400</c:v>
                </c:pt>
                <c:pt idx="54">
                  <c:v>8400</c:v>
                </c:pt>
                <c:pt idx="55">
                  <c:v>8400</c:v>
                </c:pt>
                <c:pt idx="56">
                  <c:v>8400</c:v>
                </c:pt>
                <c:pt idx="57">
                  <c:v>8400</c:v>
                </c:pt>
                <c:pt idx="58">
                  <c:v>8400</c:v>
                </c:pt>
                <c:pt idx="59">
                  <c:v>9000</c:v>
                </c:pt>
                <c:pt idx="60">
                  <c:v>9000</c:v>
                </c:pt>
                <c:pt idx="61">
                  <c:v>9000</c:v>
                </c:pt>
                <c:pt idx="62">
                  <c:v>9000</c:v>
                </c:pt>
                <c:pt idx="63">
                  <c:v>9000</c:v>
                </c:pt>
                <c:pt idx="64">
                  <c:v>9000</c:v>
                </c:pt>
                <c:pt idx="65">
                  <c:v>9000</c:v>
                </c:pt>
                <c:pt idx="66">
                  <c:v>9000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9500</c:v>
                </c:pt>
                <c:pt idx="72">
                  <c:v>9500</c:v>
                </c:pt>
                <c:pt idx="73">
                  <c:v>9500</c:v>
                </c:pt>
                <c:pt idx="74">
                  <c:v>9500</c:v>
                </c:pt>
                <c:pt idx="75">
                  <c:v>9500</c:v>
                </c:pt>
                <c:pt idx="76">
                  <c:v>9500</c:v>
                </c:pt>
                <c:pt idx="77">
                  <c:v>9500</c:v>
                </c:pt>
                <c:pt idx="78">
                  <c:v>9500</c:v>
                </c:pt>
                <c:pt idx="79">
                  <c:v>9500</c:v>
                </c:pt>
                <c:pt idx="80">
                  <c:v>9500</c:v>
                </c:pt>
                <c:pt idx="81">
                  <c:v>9500</c:v>
                </c:pt>
                <c:pt idx="82">
                  <c:v>9500</c:v>
                </c:pt>
                <c:pt idx="83">
                  <c:v>9500</c:v>
                </c:pt>
                <c:pt idx="84">
                  <c:v>9500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  <c:pt idx="101">
                  <c:v>10000</c:v>
                </c:pt>
                <c:pt idx="102">
                  <c:v>10000</c:v>
                </c:pt>
                <c:pt idx="103">
                  <c:v>10000</c:v>
                </c:pt>
                <c:pt idx="104">
                  <c:v>10900</c:v>
                </c:pt>
                <c:pt idx="105">
                  <c:v>10900</c:v>
                </c:pt>
                <c:pt idx="106">
                  <c:v>10900</c:v>
                </c:pt>
                <c:pt idx="107">
                  <c:v>10900</c:v>
                </c:pt>
                <c:pt idx="108">
                  <c:v>10900</c:v>
                </c:pt>
                <c:pt idx="109">
                  <c:v>10900</c:v>
                </c:pt>
                <c:pt idx="110">
                  <c:v>10900</c:v>
                </c:pt>
                <c:pt idx="111">
                  <c:v>10900</c:v>
                </c:pt>
                <c:pt idx="112">
                  <c:v>10900</c:v>
                </c:pt>
                <c:pt idx="113">
                  <c:v>10900</c:v>
                </c:pt>
                <c:pt idx="114">
                  <c:v>10900</c:v>
                </c:pt>
                <c:pt idx="115">
                  <c:v>10900</c:v>
                </c:pt>
                <c:pt idx="116">
                  <c:v>10900</c:v>
                </c:pt>
                <c:pt idx="117">
                  <c:v>10900</c:v>
                </c:pt>
                <c:pt idx="118">
                  <c:v>11900</c:v>
                </c:pt>
                <c:pt idx="119">
                  <c:v>11900</c:v>
                </c:pt>
                <c:pt idx="120">
                  <c:v>11900</c:v>
                </c:pt>
                <c:pt idx="121">
                  <c:v>11900</c:v>
                </c:pt>
                <c:pt idx="122">
                  <c:v>11900</c:v>
                </c:pt>
                <c:pt idx="123">
                  <c:v>11900</c:v>
                </c:pt>
                <c:pt idx="124">
                  <c:v>11900</c:v>
                </c:pt>
                <c:pt idx="125">
                  <c:v>11900</c:v>
                </c:pt>
                <c:pt idx="126">
                  <c:v>11900</c:v>
                </c:pt>
                <c:pt idx="127">
                  <c:v>11900</c:v>
                </c:pt>
                <c:pt idx="128">
                  <c:v>11900</c:v>
                </c:pt>
                <c:pt idx="129">
                  <c:v>11900</c:v>
                </c:pt>
                <c:pt idx="130">
                  <c:v>11900</c:v>
                </c:pt>
                <c:pt idx="131">
                  <c:v>11900</c:v>
                </c:pt>
                <c:pt idx="132">
                  <c:v>11900</c:v>
                </c:pt>
                <c:pt idx="133">
                  <c:v>11900</c:v>
                </c:pt>
                <c:pt idx="134">
                  <c:v>11900</c:v>
                </c:pt>
                <c:pt idx="135">
                  <c:v>11900</c:v>
                </c:pt>
                <c:pt idx="136">
                  <c:v>11900</c:v>
                </c:pt>
                <c:pt idx="137">
                  <c:v>11900</c:v>
                </c:pt>
                <c:pt idx="138">
                  <c:v>11900</c:v>
                </c:pt>
              </c:numCache>
            </c:numRef>
          </c:xVal>
          <c:yVal>
            <c:numRef>
              <c:f>'turbine regression m reduced'!$B$26:$B$164</c:f>
              <c:numCache>
                <c:formatCode>General</c:formatCode>
                <c:ptCount val="139"/>
                <c:pt idx="0">
                  <c:v>2.6039497230549982</c:v>
                </c:pt>
                <c:pt idx="1">
                  <c:v>2.6161269391860684</c:v>
                </c:pt>
                <c:pt idx="2">
                  <c:v>2.6289536068441293</c:v>
                </c:pt>
                <c:pt idx="3">
                  <c:v>2.6390201055124809</c:v>
                </c:pt>
                <c:pt idx="4">
                  <c:v>2.6447028063736471</c:v>
                </c:pt>
                <c:pt idx="5">
                  <c:v>2.6545257607193768</c:v>
                </c:pt>
                <c:pt idx="6">
                  <c:v>2.6686513314314189</c:v>
                </c:pt>
                <c:pt idx="7">
                  <c:v>2.6831016279069555</c:v>
                </c:pt>
                <c:pt idx="8">
                  <c:v>2.7224746267307496</c:v>
                </c:pt>
                <c:pt idx="9">
                  <c:v>2.7629841657267771</c:v>
                </c:pt>
                <c:pt idx="10">
                  <c:v>2.8018700759053283</c:v>
                </c:pt>
                <c:pt idx="11">
                  <c:v>2.8413242561699965</c:v>
                </c:pt>
                <c:pt idx="12">
                  <c:v>2.8804537106711692</c:v>
                </c:pt>
                <c:pt idx="13">
                  <c:v>2.61270206744739</c:v>
                </c:pt>
                <c:pt idx="14">
                  <c:v>2.620901392975644</c:v>
                </c:pt>
                <c:pt idx="15">
                  <c:v>2.6295878071491408</c:v>
                </c:pt>
                <c:pt idx="16">
                  <c:v>2.638842491408754</c:v>
                </c:pt>
                <c:pt idx="17">
                  <c:v>2.6524809734755532</c:v>
                </c:pt>
                <c:pt idx="18">
                  <c:v>2.6603555732403117</c:v>
                </c:pt>
                <c:pt idx="19">
                  <c:v>2.6701785275860419</c:v>
                </c:pt>
                <c:pt idx="20">
                  <c:v>2.6834922838893456</c:v>
                </c:pt>
                <c:pt idx="21">
                  <c:v>2.720754565250421</c:v>
                </c:pt>
                <c:pt idx="22">
                  <c:v>2.7460019933621735</c:v>
                </c:pt>
                <c:pt idx="23">
                  <c:v>2.7707623328286832</c:v>
                </c:pt>
                <c:pt idx="24">
                  <c:v>2.8074563441036422</c:v>
                </c:pt>
                <c:pt idx="25">
                  <c:v>2.8487776975084076</c:v>
                </c:pt>
                <c:pt idx="26">
                  <c:v>2.8879883334504539</c:v>
                </c:pt>
                <c:pt idx="27">
                  <c:v>2.6178588819345867</c:v>
                </c:pt>
                <c:pt idx="28">
                  <c:v>2.6260582074628407</c:v>
                </c:pt>
                <c:pt idx="29">
                  <c:v>2.6358811618085709</c:v>
                </c:pt>
                <c:pt idx="30">
                  <c:v>2.6464347491221649</c:v>
                </c:pt>
                <c:pt idx="31">
                  <c:v>2.65763778796275</c:v>
                </c:pt>
                <c:pt idx="32">
                  <c:v>2.6663242021362468</c:v>
                </c:pt>
                <c:pt idx="33">
                  <c:v>2.6739552575783843</c:v>
                </c:pt>
                <c:pt idx="34">
                  <c:v>2.6858889293868331</c:v>
                </c:pt>
                <c:pt idx="35">
                  <c:v>2.6962801538186798</c:v>
                </c:pt>
                <c:pt idx="36">
                  <c:v>2.7527824366668465</c:v>
                </c:pt>
                <c:pt idx="37">
                  <c:v>2.7756756029932586</c:v>
                </c:pt>
                <c:pt idx="38">
                  <c:v>2.7908565324366599</c:v>
                </c:pt>
                <c:pt idx="39">
                  <c:v>2.8142367874083147</c:v>
                </c:pt>
                <c:pt idx="40">
                  <c:v>2.8545027820817208</c:v>
                </c:pt>
                <c:pt idx="41">
                  <c:v>2.8931451479376511</c:v>
                </c:pt>
                <c:pt idx="42">
                  <c:v>2.620723778871918</c:v>
                </c:pt>
                <c:pt idx="43">
                  <c:v>2.628354834314055</c:v>
                </c:pt>
                <c:pt idx="44">
                  <c:v>2.6462959327471656</c:v>
                </c:pt>
                <c:pt idx="45">
                  <c:v>2.6534398995440602</c:v>
                </c:pt>
                <c:pt idx="46">
                  <c:v>2.6605026849000812</c:v>
                </c:pt>
                <c:pt idx="47">
                  <c:v>2.6661853857612474</c:v>
                </c:pt>
                <c:pt idx="48">
                  <c:v>2.6727610824720252</c:v>
                </c:pt>
                <c:pt idx="49">
                  <c:v>2.6811227708820269</c:v>
                </c:pt>
                <c:pt idx="50">
                  <c:v>2.6915139953138736</c:v>
                </c:pt>
                <c:pt idx="51">
                  <c:v>2.6993885950786325</c:v>
                </c:pt>
                <c:pt idx="52">
                  <c:v>2.7385180495798052</c:v>
                </c:pt>
                <c:pt idx="53">
                  <c:v>2.7649020178637911</c:v>
                </c:pt>
                <c:pt idx="54">
                  <c:v>2.7787840442532112</c:v>
                </c:pt>
                <c:pt idx="55">
                  <c:v>2.799485311676031</c:v>
                </c:pt>
                <c:pt idx="56">
                  <c:v>2.8171828657865201</c:v>
                </c:pt>
                <c:pt idx="57">
                  <c:v>2.8565558646103142</c:v>
                </c:pt>
                <c:pt idx="58">
                  <c:v>2.8962535891976033</c:v>
                </c:pt>
                <c:pt idx="59">
                  <c:v>2.6241616551967155</c:v>
                </c:pt>
                <c:pt idx="60">
                  <c:v>2.6535493367930321</c:v>
                </c:pt>
                <c:pt idx="61">
                  <c:v>2.6611803922351691</c:v>
                </c:pt>
                <c:pt idx="62">
                  <c:v>2.6720587053122586</c:v>
                </c:pt>
                <c:pt idx="63">
                  <c:v>2.6799333050770175</c:v>
                </c:pt>
                <c:pt idx="64">
                  <c:v>2.6911363439176026</c:v>
                </c:pt>
                <c:pt idx="65">
                  <c:v>2.7033947414895465</c:v>
                </c:pt>
                <c:pt idx="66">
                  <c:v>2.7422806516680982</c:v>
                </c:pt>
                <c:pt idx="67">
                  <c:v>2.7819783762553874</c:v>
                </c:pt>
                <c:pt idx="68">
                  <c:v>2.820864286433939</c:v>
                </c:pt>
                <c:pt idx="69">
                  <c:v>2.8608055553438496</c:v>
                </c:pt>
                <c:pt idx="70">
                  <c:v>2.8994479211997799</c:v>
                </c:pt>
                <c:pt idx="71">
                  <c:v>2.6270265521340468</c:v>
                </c:pt>
                <c:pt idx="72">
                  <c:v>2.6547906049128871</c:v>
                </c:pt>
                <c:pt idx="73">
                  <c:v>2.6599862171288104</c:v>
                </c:pt>
                <c:pt idx="74">
                  <c:v>2.6670490024848315</c:v>
                </c:pt>
                <c:pt idx="75">
                  <c:v>2.6732999734321141</c:v>
                </c:pt>
                <c:pt idx="76">
                  <c:v>2.6819863876056109</c:v>
                </c:pt>
                <c:pt idx="77">
                  <c:v>2.6934329707688169</c:v>
                </c:pt>
                <c:pt idx="78">
                  <c:v>2.7054478240181399</c:v>
                </c:pt>
                <c:pt idx="79">
                  <c:v>2.7206287534615408</c:v>
                </c:pt>
                <c:pt idx="80">
                  <c:v>2.7451455486054295</c:v>
                </c:pt>
                <c:pt idx="81">
                  <c:v>2.7842750031066021</c:v>
                </c:pt>
                <c:pt idx="82">
                  <c:v>2.8242974534573868</c:v>
                </c:pt>
                <c:pt idx="83">
                  <c:v>2.8626150935498216</c:v>
                </c:pt>
                <c:pt idx="84">
                  <c:v>2.9017445480509942</c:v>
                </c:pt>
                <c:pt idx="85">
                  <c:v>2.6298102676305044</c:v>
                </c:pt>
                <c:pt idx="86">
                  <c:v>2.663338202711385</c:v>
                </c:pt>
                <c:pt idx="87">
                  <c:v>2.6677220005185704</c:v>
                </c:pt>
                <c:pt idx="88">
                  <c:v>2.6721057983257559</c:v>
                </c:pt>
                <c:pt idx="89">
                  <c:v>2.6769766847781837</c:v>
                </c:pt>
                <c:pt idx="90">
                  <c:v>2.6813604825853692</c:v>
                </c:pt>
                <c:pt idx="91">
                  <c:v>2.6859878247151761</c:v>
                </c:pt>
                <c:pt idx="92">
                  <c:v>2.6916705255763422</c:v>
                </c:pt>
                <c:pt idx="93">
                  <c:v>2.6993015810184797</c:v>
                </c:pt>
                <c:pt idx="94">
                  <c:v>2.7079879951919765</c:v>
                </c:pt>
                <c:pt idx="95">
                  <c:v>2.7169991351289684</c:v>
                </c:pt>
                <c:pt idx="96">
                  <c:v>2.7234936503988725</c:v>
                </c:pt>
                <c:pt idx="97">
                  <c:v>2.7327483346584862</c:v>
                </c:pt>
                <c:pt idx="98">
                  <c:v>2.746386816725285</c:v>
                </c:pt>
                <c:pt idx="99">
                  <c:v>2.7678187171159689</c:v>
                </c:pt>
                <c:pt idx="100">
                  <c:v>2.7874646258074289</c:v>
                </c:pt>
                <c:pt idx="101">
                  <c:v>2.8260258102224851</c:v>
                </c:pt>
                <c:pt idx="102">
                  <c:v>2.8640999059922985</c:v>
                </c:pt>
                <c:pt idx="103">
                  <c:v>2.904609444988326</c:v>
                </c:pt>
                <c:pt idx="104">
                  <c:v>2.6352106264403221</c:v>
                </c:pt>
                <c:pt idx="105">
                  <c:v>2.6589967886163466</c:v>
                </c:pt>
                <c:pt idx="106">
                  <c:v>2.6679267471124648</c:v>
                </c:pt>
                <c:pt idx="107">
                  <c:v>2.6745024438232425</c:v>
                </c:pt>
                <c:pt idx="108">
                  <c:v>2.6796980560391659</c:v>
                </c:pt>
                <c:pt idx="109">
                  <c:v>2.6867608413951869</c:v>
                </c:pt>
                <c:pt idx="110">
                  <c:v>2.6919564536111102</c:v>
                </c:pt>
                <c:pt idx="111">
                  <c:v>2.7028347666881998</c:v>
                </c:pt>
                <c:pt idx="112">
                  <c:v>2.7137130797652893</c:v>
                </c:pt>
                <c:pt idx="113">
                  <c:v>2.7531672600299575</c:v>
                </c:pt>
                <c:pt idx="114">
                  <c:v>2.7928649846172466</c:v>
                </c:pt>
                <c:pt idx="115">
                  <c:v>2.8311826247096814</c:v>
                </c:pt>
                <c:pt idx="116">
                  <c:v>2.8698249905656117</c:v>
                </c:pt>
                <c:pt idx="117">
                  <c:v>2.9089544450667844</c:v>
                </c:pt>
                <c:pt idx="118">
                  <c:v>2.64061569455149</c:v>
                </c:pt>
                <c:pt idx="119">
                  <c:v>2.6583944301028528</c:v>
                </c:pt>
                <c:pt idx="120">
                  <c:v>2.6690291988573209</c:v>
                </c:pt>
                <c:pt idx="121">
                  <c:v>2.6736565409871278</c:v>
                </c:pt>
                <c:pt idx="122">
                  <c:v>2.6769037986220798</c:v>
                </c:pt>
                <c:pt idx="123">
                  <c:v>2.6807193263431484</c:v>
                </c:pt>
                <c:pt idx="124">
                  <c:v>2.6845348540642173</c:v>
                </c:pt>
                <c:pt idx="125">
                  <c:v>2.6891621961940237</c:v>
                </c:pt>
                <c:pt idx="126">
                  <c:v>2.6979297918083947</c:v>
                </c:pt>
                <c:pt idx="127">
                  <c:v>2.7071844760680079</c:v>
                </c:pt>
                <c:pt idx="128">
                  <c:v>2.7180627891450975</c:v>
                </c:pt>
                <c:pt idx="129">
                  <c:v>2.7278857434908277</c:v>
                </c:pt>
                <c:pt idx="130">
                  <c:v>2.73925114521316</c:v>
                </c:pt>
                <c:pt idx="131">
                  <c:v>2.7550815261835515</c:v>
                </c:pt>
                <c:pt idx="132">
                  <c:v>2.7700189113043314</c:v>
                </c:pt>
                <c:pt idx="133">
                  <c:v>2.7974582383196767</c:v>
                </c:pt>
                <c:pt idx="134">
                  <c:v>2.8179159614198745</c:v>
                </c:pt>
                <c:pt idx="135">
                  <c:v>2.8358570598529851</c:v>
                </c:pt>
                <c:pt idx="136">
                  <c:v>2.850794444973765</c:v>
                </c:pt>
                <c:pt idx="137">
                  <c:v>2.8744994257089149</c:v>
                </c:pt>
                <c:pt idx="138">
                  <c:v>2.9166325935224187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11-4FFF-9E5E-94CDEF527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836159"/>
        <c:axId val="1677140111"/>
      </c:scatterChart>
      <c:valAx>
        <c:axId val="1849836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140111"/>
        <c:crosses val="autoZero"/>
        <c:crossBetween val="midCat"/>
      </c:valAx>
      <c:valAx>
        <c:axId val="1677140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983615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2</xdr:row>
      <xdr:rowOff>175260</xdr:rowOff>
    </xdr:from>
    <xdr:to>
      <xdr:col>16</xdr:col>
      <xdr:colOff>259080</xdr:colOff>
      <xdr:row>12</xdr:row>
      <xdr:rowOff>175260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16</xdr:col>
      <xdr:colOff>609600</xdr:colOff>
      <xdr:row>29</xdr:row>
      <xdr:rowOff>167640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396240</xdr:colOff>
      <xdr:row>9</xdr:row>
      <xdr:rowOff>144780</xdr:rowOff>
    </xdr:from>
    <xdr:to>
      <xdr:col>15</xdr:col>
      <xdr:colOff>396240</xdr:colOff>
      <xdr:row>19</xdr:row>
      <xdr:rowOff>129540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13</xdr:row>
      <xdr:rowOff>0</xdr:rowOff>
    </xdr:from>
    <xdr:to>
      <xdr:col>13</xdr:col>
      <xdr:colOff>45720</xdr:colOff>
      <xdr:row>27</xdr:row>
      <xdr:rowOff>152400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68580</xdr:colOff>
      <xdr:row>103</xdr:row>
      <xdr:rowOff>163830</xdr:rowOff>
    </xdr:from>
    <xdr:to>
      <xdr:col>11</xdr:col>
      <xdr:colOff>678180</xdr:colOff>
      <xdr:row>118</xdr:row>
      <xdr:rowOff>163830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175260</xdr:colOff>
      <xdr:row>109</xdr:row>
      <xdr:rowOff>156210</xdr:rowOff>
    </xdr:from>
    <xdr:to>
      <xdr:col>11</xdr:col>
      <xdr:colOff>784860</xdr:colOff>
      <xdr:row>124</xdr:row>
      <xdr:rowOff>156210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685800</xdr:colOff>
      <xdr:row>2</xdr:row>
      <xdr:rowOff>7620</xdr:rowOff>
    </xdr:from>
    <xdr:to>
      <xdr:col>15</xdr:col>
      <xdr:colOff>685800</xdr:colOff>
      <xdr:row>12</xdr:row>
      <xdr:rowOff>7620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16</xdr:col>
      <xdr:colOff>609600</xdr:colOff>
      <xdr:row>28</xdr:row>
      <xdr:rowOff>160020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</xdr:colOff>
      <xdr:row>18</xdr:row>
      <xdr:rowOff>95250</xdr:rowOff>
    </xdr:from>
    <xdr:to>
      <xdr:col>12</xdr:col>
      <xdr:colOff>624840</xdr:colOff>
      <xdr:row>33</xdr:row>
      <xdr:rowOff>80010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2</xdr:row>
      <xdr:rowOff>175260</xdr:rowOff>
    </xdr:from>
    <xdr:to>
      <xdr:col>16</xdr:col>
      <xdr:colOff>259080</xdr:colOff>
      <xdr:row>12</xdr:row>
      <xdr:rowOff>175260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16</xdr:col>
      <xdr:colOff>609600</xdr:colOff>
      <xdr:row>30</xdr:row>
      <xdr:rowOff>167640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I14" sqref="I14"/>
    </sheetView>
  </sheetViews>
  <sheetFormatPr baseColWidth="10" defaultRowHeight="14.4" x14ac:dyDescent="0.3"/>
  <sheetData>
    <row r="1" spans="1:7" x14ac:dyDescent="0.3">
      <c r="A1" t="s">
        <v>1</v>
      </c>
      <c r="B1" t="s">
        <v>40</v>
      </c>
      <c r="C1" t="s">
        <v>42</v>
      </c>
      <c r="D1" t="s">
        <v>8</v>
      </c>
      <c r="E1" t="s">
        <v>41</v>
      </c>
    </row>
    <row r="2" spans="1:7" x14ac:dyDescent="0.3">
      <c r="A2">
        <v>5600</v>
      </c>
      <c r="B2">
        <v>1.74</v>
      </c>
      <c r="C2">
        <v>14.64</v>
      </c>
      <c r="D2">
        <v>0.81</v>
      </c>
      <c r="E2">
        <f>C2*$G$2</f>
        <v>17.626560000000001</v>
      </c>
      <c r="F2" t="s">
        <v>0</v>
      </c>
      <c r="G2">
        <v>1.204</v>
      </c>
    </row>
    <row r="3" spans="1:7" x14ac:dyDescent="0.3">
      <c r="A3">
        <v>5600</v>
      </c>
      <c r="B3">
        <v>1.72</v>
      </c>
      <c r="C3">
        <v>15.22</v>
      </c>
      <c r="D3">
        <v>0.81</v>
      </c>
      <c r="E3">
        <f t="shared" ref="E3:E53" si="0">C3*$G$2</f>
        <v>18.32488</v>
      </c>
    </row>
    <row r="4" spans="1:7" x14ac:dyDescent="0.3">
      <c r="A4">
        <v>5600</v>
      </c>
      <c r="B4">
        <v>1.64</v>
      </c>
      <c r="C4">
        <v>16.3</v>
      </c>
      <c r="D4">
        <v>0.78</v>
      </c>
      <c r="E4">
        <f t="shared" si="0"/>
        <v>19.6252</v>
      </c>
    </row>
    <row r="5" spans="1:7" x14ac:dyDescent="0.3">
      <c r="A5">
        <v>5600</v>
      </c>
      <c r="B5">
        <v>1.59</v>
      </c>
      <c r="C5">
        <v>16.73</v>
      </c>
      <c r="D5">
        <v>0.7</v>
      </c>
      <c r="E5">
        <f t="shared" si="0"/>
        <v>20.14292</v>
      </c>
    </row>
    <row r="6" spans="1:7" x14ac:dyDescent="0.3">
      <c r="A6">
        <v>7000</v>
      </c>
      <c r="B6">
        <v>2.33</v>
      </c>
      <c r="C6">
        <v>18.100000000000001</v>
      </c>
      <c r="D6">
        <v>0.81</v>
      </c>
      <c r="E6">
        <f t="shared" si="0"/>
        <v>21.792400000000001</v>
      </c>
    </row>
    <row r="7" spans="1:7" x14ac:dyDescent="0.3">
      <c r="A7">
        <v>7000</v>
      </c>
      <c r="B7">
        <v>2.31</v>
      </c>
      <c r="C7">
        <v>20.149999999999999</v>
      </c>
      <c r="D7">
        <v>0.83</v>
      </c>
      <c r="E7">
        <f t="shared" si="0"/>
        <v>24.260599999999997</v>
      </c>
    </row>
    <row r="8" spans="1:7" x14ac:dyDescent="0.3">
      <c r="A8">
        <v>7000</v>
      </c>
      <c r="B8">
        <v>2.29</v>
      </c>
      <c r="C8">
        <v>20.76</v>
      </c>
      <c r="D8">
        <v>0.83</v>
      </c>
      <c r="E8">
        <f t="shared" si="0"/>
        <v>24.995039999999999</v>
      </c>
    </row>
    <row r="9" spans="1:7" x14ac:dyDescent="0.3">
      <c r="A9">
        <v>7000</v>
      </c>
      <c r="B9">
        <v>2.23</v>
      </c>
      <c r="C9">
        <v>21.81</v>
      </c>
      <c r="D9">
        <v>0.81</v>
      </c>
      <c r="E9">
        <f t="shared" si="0"/>
        <v>26.259239999999998</v>
      </c>
    </row>
    <row r="10" spans="1:7" x14ac:dyDescent="0.3">
      <c r="A10">
        <v>7000</v>
      </c>
      <c r="B10">
        <v>2.14</v>
      </c>
      <c r="C10">
        <v>22.67</v>
      </c>
      <c r="D10">
        <v>0.78</v>
      </c>
      <c r="E10">
        <f t="shared" si="0"/>
        <v>27.29468</v>
      </c>
    </row>
    <row r="11" spans="1:7" x14ac:dyDescent="0.3">
      <c r="A11">
        <v>7000</v>
      </c>
      <c r="B11">
        <v>2.0499999999999998</v>
      </c>
      <c r="C11">
        <v>23.14</v>
      </c>
      <c r="D11">
        <v>0.7</v>
      </c>
      <c r="E11">
        <f t="shared" si="0"/>
        <v>27.86056</v>
      </c>
    </row>
    <row r="12" spans="1:7" x14ac:dyDescent="0.3">
      <c r="A12">
        <v>7900</v>
      </c>
      <c r="B12">
        <v>2.82</v>
      </c>
      <c r="C12">
        <v>21.05</v>
      </c>
      <c r="D12">
        <v>0.81</v>
      </c>
      <c r="E12">
        <f t="shared" si="0"/>
        <v>25.344200000000001</v>
      </c>
    </row>
    <row r="13" spans="1:7" x14ac:dyDescent="0.3">
      <c r="A13">
        <v>7900</v>
      </c>
      <c r="B13">
        <v>2.81</v>
      </c>
      <c r="C13">
        <v>22.46</v>
      </c>
      <c r="D13">
        <v>0.83</v>
      </c>
      <c r="E13">
        <f t="shared" si="0"/>
        <v>27.041840000000001</v>
      </c>
    </row>
    <row r="14" spans="1:7" x14ac:dyDescent="0.3">
      <c r="A14">
        <v>7900</v>
      </c>
      <c r="B14">
        <v>2.79</v>
      </c>
      <c r="C14">
        <v>23.61</v>
      </c>
      <c r="D14">
        <v>0.84</v>
      </c>
      <c r="E14">
        <f t="shared" si="0"/>
        <v>28.426439999999999</v>
      </c>
    </row>
    <row r="15" spans="1:7" x14ac:dyDescent="0.3">
      <c r="A15">
        <v>7900</v>
      </c>
      <c r="B15">
        <v>2.76</v>
      </c>
      <c r="C15">
        <v>24.98</v>
      </c>
      <c r="D15">
        <v>0.84</v>
      </c>
      <c r="E15">
        <f t="shared" si="0"/>
        <v>30.07592</v>
      </c>
    </row>
    <row r="16" spans="1:7" x14ac:dyDescent="0.3">
      <c r="A16">
        <v>7900</v>
      </c>
      <c r="B16">
        <v>2.72</v>
      </c>
      <c r="C16">
        <v>25.77</v>
      </c>
      <c r="D16">
        <v>0.83</v>
      </c>
      <c r="E16">
        <f t="shared" si="0"/>
        <v>31.027079999999998</v>
      </c>
    </row>
    <row r="17" spans="1:5" x14ac:dyDescent="0.3">
      <c r="A17">
        <v>7900</v>
      </c>
      <c r="B17">
        <v>2.66</v>
      </c>
      <c r="C17">
        <v>26.52</v>
      </c>
      <c r="D17">
        <v>0.81</v>
      </c>
      <c r="E17">
        <f t="shared" si="0"/>
        <v>31.930079999999997</v>
      </c>
    </row>
    <row r="18" spans="1:5" x14ac:dyDescent="0.3">
      <c r="A18">
        <v>7900</v>
      </c>
      <c r="B18">
        <v>2.54</v>
      </c>
      <c r="C18">
        <v>27.21</v>
      </c>
      <c r="D18">
        <v>0.78</v>
      </c>
      <c r="E18">
        <f t="shared" si="0"/>
        <v>32.760840000000002</v>
      </c>
    </row>
    <row r="19" spans="1:5" x14ac:dyDescent="0.3">
      <c r="A19">
        <v>7900</v>
      </c>
      <c r="B19">
        <v>2.4300000000000002</v>
      </c>
      <c r="C19">
        <v>27.6</v>
      </c>
      <c r="D19">
        <v>0.7</v>
      </c>
      <c r="E19">
        <f t="shared" si="0"/>
        <v>33.230400000000003</v>
      </c>
    </row>
    <row r="20" spans="1:5" x14ac:dyDescent="0.3">
      <c r="A20">
        <v>8400</v>
      </c>
      <c r="B20">
        <v>3.16</v>
      </c>
      <c r="C20">
        <v>23.9</v>
      </c>
      <c r="D20">
        <v>0.83</v>
      </c>
      <c r="E20">
        <f t="shared" si="0"/>
        <v>28.775599999999997</v>
      </c>
    </row>
    <row r="21" spans="1:5" x14ac:dyDescent="0.3">
      <c r="A21">
        <v>8400</v>
      </c>
      <c r="B21">
        <v>3.15</v>
      </c>
      <c r="C21">
        <v>25.26</v>
      </c>
      <c r="D21">
        <v>0.84</v>
      </c>
      <c r="E21">
        <f t="shared" si="0"/>
        <v>30.413040000000002</v>
      </c>
    </row>
    <row r="22" spans="1:5" x14ac:dyDescent="0.3">
      <c r="A22">
        <v>8400</v>
      </c>
      <c r="B22">
        <v>3.08</v>
      </c>
      <c r="C22">
        <v>28.4</v>
      </c>
      <c r="D22">
        <v>0.84</v>
      </c>
      <c r="E22">
        <f t="shared" si="0"/>
        <v>34.193599999999996</v>
      </c>
    </row>
    <row r="23" spans="1:5" x14ac:dyDescent="0.3">
      <c r="A23">
        <v>8400</v>
      </c>
      <c r="B23">
        <v>3.03</v>
      </c>
      <c r="C23">
        <v>29.04</v>
      </c>
      <c r="D23">
        <v>0.83</v>
      </c>
      <c r="E23">
        <f t="shared" si="0"/>
        <v>34.96416</v>
      </c>
    </row>
    <row r="24" spans="1:5" x14ac:dyDescent="0.3">
      <c r="A24">
        <v>8400</v>
      </c>
      <c r="B24">
        <v>2.97</v>
      </c>
      <c r="C24">
        <v>29.62</v>
      </c>
      <c r="D24">
        <v>0.81</v>
      </c>
      <c r="E24">
        <f t="shared" si="0"/>
        <v>35.662480000000002</v>
      </c>
    </row>
    <row r="25" spans="1:5" x14ac:dyDescent="0.3">
      <c r="A25">
        <v>8400</v>
      </c>
      <c r="B25">
        <v>2.82</v>
      </c>
      <c r="C25">
        <v>30.3</v>
      </c>
      <c r="D25">
        <v>0.78</v>
      </c>
      <c r="E25">
        <f t="shared" si="0"/>
        <v>36.481200000000001</v>
      </c>
    </row>
    <row r="26" spans="1:5" x14ac:dyDescent="0.3">
      <c r="A26">
        <v>8400</v>
      </c>
      <c r="B26">
        <v>2.66</v>
      </c>
      <c r="C26">
        <v>30.45</v>
      </c>
      <c r="D26">
        <v>0.7</v>
      </c>
      <c r="E26">
        <f t="shared" si="0"/>
        <v>36.661799999999999</v>
      </c>
    </row>
    <row r="27" spans="1:5" x14ac:dyDescent="0.3">
      <c r="A27">
        <v>9000</v>
      </c>
      <c r="B27">
        <v>3.69</v>
      </c>
      <c r="C27">
        <v>27.78</v>
      </c>
      <c r="D27">
        <v>0.84</v>
      </c>
      <c r="E27">
        <f t="shared" si="0"/>
        <v>33.447119999999998</v>
      </c>
    </row>
    <row r="28" spans="1:5" x14ac:dyDescent="0.3">
      <c r="A28">
        <v>9000</v>
      </c>
      <c r="B28">
        <v>3.65</v>
      </c>
      <c r="C28">
        <v>30.38</v>
      </c>
      <c r="D28">
        <v>0.85</v>
      </c>
      <c r="E28">
        <f t="shared" si="0"/>
        <v>36.57752</v>
      </c>
    </row>
    <row r="29" spans="1:5" x14ac:dyDescent="0.3">
      <c r="A29">
        <v>9000</v>
      </c>
      <c r="B29">
        <v>3.59</v>
      </c>
      <c r="C29">
        <v>31.92</v>
      </c>
      <c r="D29">
        <v>0.85</v>
      </c>
      <c r="E29">
        <f t="shared" si="0"/>
        <v>38.43168</v>
      </c>
    </row>
    <row r="30" spans="1:5" x14ac:dyDescent="0.3">
      <c r="A30">
        <v>9000</v>
      </c>
      <c r="B30">
        <v>3.52</v>
      </c>
      <c r="C30">
        <v>32.75</v>
      </c>
      <c r="D30">
        <v>0.84</v>
      </c>
      <c r="E30">
        <f t="shared" si="0"/>
        <v>39.430999999999997</v>
      </c>
    </row>
    <row r="31" spans="1:5" x14ac:dyDescent="0.3">
      <c r="A31">
        <v>9000</v>
      </c>
      <c r="B31">
        <v>3.46</v>
      </c>
      <c r="C31">
        <v>33.18</v>
      </c>
      <c r="D31">
        <v>0.83</v>
      </c>
      <c r="E31">
        <f t="shared" si="0"/>
        <v>39.948720000000002</v>
      </c>
    </row>
    <row r="32" spans="1:5" x14ac:dyDescent="0.3">
      <c r="A32">
        <v>9000</v>
      </c>
      <c r="B32">
        <v>3.38</v>
      </c>
      <c r="C32">
        <v>33.65</v>
      </c>
      <c r="D32">
        <v>0.81</v>
      </c>
      <c r="E32">
        <f t="shared" si="0"/>
        <v>40.514599999999994</v>
      </c>
    </row>
    <row r="33" spans="1:5" x14ac:dyDescent="0.3">
      <c r="A33">
        <v>9000</v>
      </c>
      <c r="B33">
        <v>3.19</v>
      </c>
      <c r="C33">
        <v>33.94</v>
      </c>
      <c r="D33">
        <v>0.78</v>
      </c>
      <c r="E33">
        <f t="shared" si="0"/>
        <v>40.863759999999999</v>
      </c>
    </row>
    <row r="34" spans="1:5" x14ac:dyDescent="0.3">
      <c r="A34">
        <v>9000</v>
      </c>
      <c r="B34">
        <v>2.99</v>
      </c>
      <c r="C34">
        <v>33.979999999999997</v>
      </c>
      <c r="D34">
        <v>0.7</v>
      </c>
      <c r="E34">
        <f t="shared" si="0"/>
        <v>40.911919999999995</v>
      </c>
    </row>
    <row r="35" spans="1:5" x14ac:dyDescent="0.3">
      <c r="A35">
        <v>9500</v>
      </c>
      <c r="B35">
        <v>4.08</v>
      </c>
      <c r="C35">
        <v>33.11</v>
      </c>
      <c r="D35">
        <v>0.85</v>
      </c>
      <c r="E35">
        <f t="shared" si="0"/>
        <v>39.864439999999995</v>
      </c>
    </row>
    <row r="36" spans="1:5" x14ac:dyDescent="0.3">
      <c r="A36">
        <v>9500</v>
      </c>
      <c r="B36">
        <v>3.99</v>
      </c>
      <c r="C36">
        <v>35.630000000000003</v>
      </c>
      <c r="D36">
        <v>0.85</v>
      </c>
      <c r="E36">
        <f t="shared" si="0"/>
        <v>42.898520000000005</v>
      </c>
    </row>
    <row r="37" spans="1:5" x14ac:dyDescent="0.3">
      <c r="A37">
        <v>9500</v>
      </c>
      <c r="B37">
        <v>3.95</v>
      </c>
      <c r="C37">
        <v>36.42</v>
      </c>
      <c r="D37">
        <v>0.84</v>
      </c>
      <c r="E37">
        <f t="shared" si="0"/>
        <v>43.849679999999999</v>
      </c>
    </row>
    <row r="38" spans="1:5" x14ac:dyDescent="0.3">
      <c r="A38">
        <v>9500</v>
      </c>
      <c r="B38">
        <v>3.88</v>
      </c>
      <c r="C38">
        <v>36.86</v>
      </c>
      <c r="D38">
        <v>0.83</v>
      </c>
      <c r="E38">
        <f t="shared" si="0"/>
        <v>44.379439999999995</v>
      </c>
    </row>
    <row r="39" spans="1:5" x14ac:dyDescent="0.3">
      <c r="A39">
        <v>9500</v>
      </c>
      <c r="B39">
        <v>3.77</v>
      </c>
      <c r="C39">
        <v>37.11</v>
      </c>
      <c r="D39">
        <v>0.81</v>
      </c>
      <c r="E39">
        <f t="shared" si="0"/>
        <v>44.680439999999997</v>
      </c>
    </row>
    <row r="40" spans="1:5" x14ac:dyDescent="0.3">
      <c r="A40">
        <v>9500</v>
      </c>
      <c r="B40">
        <v>3.53</v>
      </c>
      <c r="C40">
        <v>37.36</v>
      </c>
      <c r="D40">
        <v>0.78</v>
      </c>
      <c r="E40">
        <f t="shared" si="0"/>
        <v>44.981439999999999</v>
      </c>
    </row>
    <row r="41" spans="1:5" x14ac:dyDescent="0.3">
      <c r="A41">
        <v>9500</v>
      </c>
      <c r="B41">
        <v>3.3</v>
      </c>
      <c r="C41">
        <v>37.4</v>
      </c>
      <c r="D41">
        <v>0.7</v>
      </c>
      <c r="E41">
        <f t="shared" si="0"/>
        <v>45.029599999999995</v>
      </c>
    </row>
    <row r="42" spans="1:5" x14ac:dyDescent="0.3">
      <c r="A42">
        <v>10000</v>
      </c>
      <c r="B42">
        <v>4.7300000000000004</v>
      </c>
      <c r="C42">
        <v>36.17</v>
      </c>
      <c r="D42">
        <v>0.84</v>
      </c>
      <c r="E42">
        <f t="shared" si="0"/>
        <v>43.548679999999997</v>
      </c>
    </row>
    <row r="43" spans="1:5" x14ac:dyDescent="0.3">
      <c r="A43">
        <v>10000</v>
      </c>
      <c r="B43">
        <v>4.6900000000000004</v>
      </c>
      <c r="C43">
        <v>37.47</v>
      </c>
      <c r="D43">
        <v>0.85</v>
      </c>
      <c r="E43">
        <f t="shared" si="0"/>
        <v>45.113879999999995</v>
      </c>
    </row>
    <row r="44" spans="1:5" x14ac:dyDescent="0.3">
      <c r="A44">
        <v>10000</v>
      </c>
      <c r="B44">
        <v>4.59</v>
      </c>
      <c r="C44">
        <v>39.450000000000003</v>
      </c>
      <c r="D44">
        <v>0.85</v>
      </c>
      <c r="E44">
        <f t="shared" si="0"/>
        <v>47.497800000000005</v>
      </c>
    </row>
    <row r="45" spans="1:5" x14ac:dyDescent="0.3">
      <c r="A45">
        <v>10000</v>
      </c>
      <c r="B45">
        <v>4.51</v>
      </c>
      <c r="C45">
        <v>40.020000000000003</v>
      </c>
      <c r="D45">
        <v>0.84</v>
      </c>
      <c r="E45">
        <f t="shared" si="0"/>
        <v>48.184080000000002</v>
      </c>
    </row>
    <row r="46" spans="1:5" x14ac:dyDescent="0.3">
      <c r="A46">
        <v>10000</v>
      </c>
      <c r="B46">
        <v>4.45</v>
      </c>
      <c r="C46">
        <v>40.380000000000003</v>
      </c>
      <c r="D46">
        <v>0.83</v>
      </c>
      <c r="E46">
        <f t="shared" si="0"/>
        <v>48.617519999999999</v>
      </c>
    </row>
    <row r="47" spans="1:5" x14ac:dyDescent="0.3">
      <c r="A47">
        <v>10000</v>
      </c>
      <c r="B47">
        <v>4.28</v>
      </c>
      <c r="C47">
        <v>40.64</v>
      </c>
      <c r="D47">
        <v>0.81</v>
      </c>
      <c r="E47">
        <f t="shared" si="0"/>
        <v>48.93056</v>
      </c>
    </row>
    <row r="48" spans="1:5" x14ac:dyDescent="0.3">
      <c r="A48">
        <v>10000</v>
      </c>
      <c r="B48">
        <v>3.99</v>
      </c>
      <c r="C48">
        <v>40.92</v>
      </c>
      <c r="D48">
        <v>0.78</v>
      </c>
      <c r="E48">
        <f t="shared" si="0"/>
        <v>49.267679999999999</v>
      </c>
    </row>
    <row r="49" spans="1:5" x14ac:dyDescent="0.3">
      <c r="A49">
        <v>10000</v>
      </c>
      <c r="B49">
        <v>3.69</v>
      </c>
      <c r="C49">
        <v>40.96</v>
      </c>
      <c r="D49">
        <v>0.7</v>
      </c>
      <c r="E49">
        <f t="shared" si="0"/>
        <v>49.315840000000001</v>
      </c>
    </row>
    <row r="50" spans="1:5" x14ac:dyDescent="0.3">
      <c r="A50">
        <v>10900</v>
      </c>
      <c r="B50">
        <v>5.58</v>
      </c>
      <c r="C50">
        <v>41.93</v>
      </c>
      <c r="D50">
        <v>0.81</v>
      </c>
      <c r="E50">
        <f t="shared" si="0"/>
        <v>50.483719999999998</v>
      </c>
    </row>
    <row r="51" spans="1:5" x14ac:dyDescent="0.3">
      <c r="A51">
        <v>10900</v>
      </c>
      <c r="B51">
        <v>5.51</v>
      </c>
      <c r="C51">
        <v>43.59</v>
      </c>
      <c r="D51">
        <v>0.81</v>
      </c>
      <c r="E51">
        <f t="shared" si="0"/>
        <v>52.48236</v>
      </c>
    </row>
    <row r="52" spans="1:5" x14ac:dyDescent="0.3">
      <c r="A52">
        <v>10900</v>
      </c>
      <c r="B52">
        <v>5.39</v>
      </c>
      <c r="C52">
        <v>44.88</v>
      </c>
      <c r="D52">
        <v>0.78</v>
      </c>
      <c r="E52">
        <f t="shared" si="0"/>
        <v>54.035519999999998</v>
      </c>
    </row>
    <row r="53" spans="1:5" x14ac:dyDescent="0.3">
      <c r="A53">
        <v>10900</v>
      </c>
      <c r="B53">
        <v>4.9800000000000004</v>
      </c>
      <c r="C53">
        <v>45.89</v>
      </c>
      <c r="D53">
        <v>0.7</v>
      </c>
      <c r="E53">
        <f t="shared" si="0"/>
        <v>55.251559999999998</v>
      </c>
    </row>
  </sheetData>
  <sortState ref="A1:E52">
    <sortCondition ref="A1:A52"/>
    <sortCondition ref="C1:C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workbookViewId="0">
      <selection activeCell="F26" sqref="F26:F129"/>
    </sheetView>
  </sheetViews>
  <sheetFormatPr baseColWidth="10" defaultRowHeight="14.4" x14ac:dyDescent="0.3"/>
  <sheetData>
    <row r="1" spans="1:9" x14ac:dyDescent="0.3">
      <c r="A1" t="s">
        <v>11</v>
      </c>
    </row>
    <row r="2" spans="1:9" ht="15" thickBot="1" x14ac:dyDescent="0.35"/>
    <row r="3" spans="1:9" x14ac:dyDescent="0.3">
      <c r="A3" s="4" t="s">
        <v>12</v>
      </c>
      <c r="B3" s="4"/>
    </row>
    <row r="4" spans="1:9" x14ac:dyDescent="0.3">
      <c r="A4" s="1" t="s">
        <v>13</v>
      </c>
      <c r="B4" s="1">
        <v>0.46496460526410482</v>
      </c>
    </row>
    <row r="5" spans="1:9" x14ac:dyDescent="0.3">
      <c r="A5" s="1" t="s">
        <v>14</v>
      </c>
      <c r="B5" s="1">
        <v>0.21619208414840482</v>
      </c>
    </row>
    <row r="6" spans="1:9" x14ac:dyDescent="0.3">
      <c r="A6" s="1" t="s">
        <v>14</v>
      </c>
      <c r="B6" s="1">
        <v>0.20067113531966035</v>
      </c>
    </row>
    <row r="7" spans="1:9" x14ac:dyDescent="0.3">
      <c r="A7" s="1" t="s">
        <v>15</v>
      </c>
      <c r="B7" s="1">
        <v>4.3469368248964566E-2</v>
      </c>
    </row>
    <row r="8" spans="1:9" ht="15" thickBot="1" x14ac:dyDescent="0.35">
      <c r="A8" s="2" t="s">
        <v>16</v>
      </c>
      <c r="B8" s="2">
        <v>104</v>
      </c>
    </row>
    <row r="10" spans="1:9" ht="15" thickBot="1" x14ac:dyDescent="0.35">
      <c r="A10" t="s">
        <v>17</v>
      </c>
    </row>
    <row r="11" spans="1:9" x14ac:dyDescent="0.3">
      <c r="A11" s="3"/>
      <c r="B11" s="3" t="s">
        <v>22</v>
      </c>
      <c r="C11" s="3" t="s">
        <v>23</v>
      </c>
      <c r="D11" s="3" t="s">
        <v>24</v>
      </c>
      <c r="E11" s="3" t="s">
        <v>25</v>
      </c>
      <c r="F11" s="3" t="s">
        <v>26</v>
      </c>
    </row>
    <row r="12" spans="1:9" x14ac:dyDescent="0.3">
      <c r="A12" s="1" t="s">
        <v>18</v>
      </c>
      <c r="B12" s="1">
        <v>2</v>
      </c>
      <c r="C12" s="1">
        <v>5.264027796608875E-2</v>
      </c>
      <c r="D12" s="1">
        <v>2.6320138983044375E-2</v>
      </c>
      <c r="E12" s="1">
        <v>13.929050764475289</v>
      </c>
      <c r="F12" s="1">
        <v>4.5455567342192936E-6</v>
      </c>
    </row>
    <row r="13" spans="1:9" x14ac:dyDescent="0.3">
      <c r="A13" s="1" t="s">
        <v>19</v>
      </c>
      <c r="B13" s="1">
        <v>101</v>
      </c>
      <c r="C13" s="1">
        <v>0.19084818357237299</v>
      </c>
      <c r="D13" s="1">
        <v>1.8895859759640889E-3</v>
      </c>
      <c r="E13" s="1"/>
      <c r="F13" s="1"/>
    </row>
    <row r="14" spans="1:9" ht="15" thickBot="1" x14ac:dyDescent="0.35">
      <c r="A14" s="2" t="s">
        <v>20</v>
      </c>
      <c r="B14" s="2">
        <v>103</v>
      </c>
      <c r="C14" s="2">
        <v>0.24348846153846174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27</v>
      </c>
      <c r="C16" s="3" t="s">
        <v>15</v>
      </c>
      <c r="D16" s="3" t="s">
        <v>28</v>
      </c>
      <c r="E16" s="3" t="s">
        <v>29</v>
      </c>
      <c r="F16" s="3" t="s">
        <v>30</v>
      </c>
      <c r="G16" s="3" t="s">
        <v>31</v>
      </c>
      <c r="H16" s="3" t="s">
        <v>32</v>
      </c>
      <c r="I16" s="3" t="s">
        <v>33</v>
      </c>
    </row>
    <row r="17" spans="1:9" x14ac:dyDescent="0.3">
      <c r="A17" s="1" t="s">
        <v>21</v>
      </c>
      <c r="B17" s="1">
        <v>0.95982014464730558</v>
      </c>
      <c r="C17" s="1">
        <v>4.5109354151007953E-2</v>
      </c>
      <c r="D17" s="1">
        <v>21.277629944206566</v>
      </c>
      <c r="E17" s="1">
        <v>4.1963975533519211E-39</v>
      </c>
      <c r="F17" s="1">
        <v>0.870335320294647</v>
      </c>
      <c r="G17" s="1">
        <v>1.0493049689999641</v>
      </c>
      <c r="H17" s="1">
        <v>0.870335320294647</v>
      </c>
      <c r="I17" s="1">
        <v>1.0493049689999641</v>
      </c>
    </row>
    <row r="18" spans="1:9" x14ac:dyDescent="0.3">
      <c r="A18" s="1" t="s">
        <v>34</v>
      </c>
      <c r="B18" s="1">
        <v>-4.6119495849192736E-5</v>
      </c>
      <c r="C18" s="1">
        <v>1.0059040323913635E-5</v>
      </c>
      <c r="D18" s="1">
        <v>-4.5848803030992515</v>
      </c>
      <c r="E18" s="1">
        <v>1.3047003159285507E-5</v>
      </c>
      <c r="F18" s="1">
        <v>-6.6073925999720793E-5</v>
      </c>
      <c r="G18" s="1">
        <v>-2.6165065698664673E-5</v>
      </c>
      <c r="H18" s="1">
        <v>-6.6073925999720793E-5</v>
      </c>
      <c r="I18" s="1">
        <v>-2.6165065698664673E-5</v>
      </c>
    </row>
    <row r="19" spans="1:9" ht="15" thickBot="1" x14ac:dyDescent="0.35">
      <c r="A19" s="2" t="s">
        <v>35</v>
      </c>
      <c r="B19" s="2">
        <v>7.2129319251754004E-2</v>
      </c>
      <c r="C19" s="2">
        <v>1.3962929831060017E-2</v>
      </c>
      <c r="D19" s="2">
        <v>5.1657725222757351</v>
      </c>
      <c r="E19" s="2">
        <v>1.2079299147794916E-6</v>
      </c>
      <c r="F19" s="2">
        <v>4.4430622453786588E-2</v>
      </c>
      <c r="G19" s="2">
        <v>9.9828016049721413E-2</v>
      </c>
      <c r="H19" s="2">
        <v>4.4430622453786588E-2</v>
      </c>
      <c r="I19" s="2">
        <v>9.9828016049721413E-2</v>
      </c>
    </row>
    <row r="23" spans="1:9" x14ac:dyDescent="0.3">
      <c r="A23" t="s">
        <v>36</v>
      </c>
    </row>
    <row r="24" spans="1:9" ht="15" thickBot="1" x14ac:dyDescent="0.35"/>
    <row r="25" spans="1:9" x14ac:dyDescent="0.3">
      <c r="A25" s="3" t="s">
        <v>37</v>
      </c>
      <c r="B25" s="3" t="s">
        <v>38</v>
      </c>
      <c r="C25" s="3" t="s">
        <v>19</v>
      </c>
      <c r="D25" s="3" t="s">
        <v>39</v>
      </c>
    </row>
    <row r="26" spans="1:9" x14ac:dyDescent="0.3">
      <c r="A26" s="1">
        <v>1</v>
      </c>
      <c r="B26" s="1">
        <v>0.82705598338987818</v>
      </c>
      <c r="C26" s="1">
        <v>-1.7055983389878127E-2</v>
      </c>
      <c r="D26" s="1">
        <v>-0.39623365571794772</v>
      </c>
      <c r="F26">
        <v>0.81</v>
      </c>
    </row>
    <row r="27" spans="1:9" x14ac:dyDescent="0.3">
      <c r="A27" s="1">
        <v>2</v>
      </c>
      <c r="B27" s="1">
        <v>0.82561339700484315</v>
      </c>
      <c r="C27" s="1">
        <v>-1.5613397004843099E-2</v>
      </c>
      <c r="D27" s="1">
        <v>-0.36272041499970309</v>
      </c>
      <c r="F27">
        <v>0.81</v>
      </c>
    </row>
    <row r="28" spans="1:9" x14ac:dyDescent="0.3">
      <c r="A28" s="1">
        <v>3</v>
      </c>
      <c r="B28" s="1">
        <v>0.81984305146470282</v>
      </c>
      <c r="C28" s="1">
        <v>-3.9843051464702794E-2</v>
      </c>
      <c r="D28" s="1">
        <v>-0.92560819132753192</v>
      </c>
      <c r="F28">
        <v>0.78</v>
      </c>
    </row>
    <row r="29" spans="1:9" x14ac:dyDescent="0.3">
      <c r="A29" s="1">
        <v>4</v>
      </c>
      <c r="B29" s="1">
        <v>0.81623658550211509</v>
      </c>
      <c r="C29" s="1">
        <v>-0.11623658550211513</v>
      </c>
      <c r="D29" s="1">
        <v>-2.70033372740075</v>
      </c>
      <c r="F29">
        <v>0.7</v>
      </c>
    </row>
    <row r="30" spans="1:9" x14ac:dyDescent="0.3">
      <c r="A30" s="1">
        <v>5</v>
      </c>
      <c r="B30" s="1">
        <v>0.80504498755954323</v>
      </c>
      <c r="C30" s="1">
        <v>4.9550124404568185E-3</v>
      </c>
      <c r="D30" s="1">
        <v>0.11511166776670648</v>
      </c>
      <c r="F30">
        <v>0.81</v>
      </c>
    </row>
    <row r="31" spans="1:9" x14ac:dyDescent="0.3">
      <c r="A31" s="1">
        <v>6</v>
      </c>
      <c r="B31" s="1">
        <v>0.80360240117450821</v>
      </c>
      <c r="C31" s="1">
        <v>2.6397598825491753E-2</v>
      </c>
      <c r="D31" s="1">
        <v>0.61325206795215692</v>
      </c>
      <c r="F31">
        <v>0.83</v>
      </c>
    </row>
    <row r="32" spans="1:9" x14ac:dyDescent="0.3">
      <c r="A32" s="1">
        <v>7</v>
      </c>
      <c r="B32" s="1">
        <v>0.80215981478947307</v>
      </c>
      <c r="C32" s="1">
        <v>2.7840185210526891E-2</v>
      </c>
      <c r="D32" s="1">
        <v>0.64676530867040405</v>
      </c>
      <c r="F32">
        <v>0.83</v>
      </c>
    </row>
    <row r="33" spans="1:6" x14ac:dyDescent="0.3">
      <c r="A33" s="1">
        <v>8</v>
      </c>
      <c r="B33" s="1">
        <v>0.79783205563436788</v>
      </c>
      <c r="C33" s="1">
        <v>1.2167944365632177E-2</v>
      </c>
      <c r="D33" s="1">
        <v>0.28267787135793482</v>
      </c>
      <c r="F33">
        <v>0.81</v>
      </c>
    </row>
    <row r="34" spans="1:6" x14ac:dyDescent="0.3">
      <c r="A34" s="1">
        <v>9</v>
      </c>
      <c r="B34" s="1">
        <v>0.79134041690170998</v>
      </c>
      <c r="C34" s="1">
        <v>-1.1340416901709949E-2</v>
      </c>
      <c r="D34" s="1">
        <v>-0.26345328461077044</v>
      </c>
      <c r="F34">
        <v>0.78</v>
      </c>
    </row>
    <row r="35" spans="1:6" x14ac:dyDescent="0.3">
      <c r="A35" s="1">
        <v>10</v>
      </c>
      <c r="B35" s="1">
        <v>0.78484877816905207</v>
      </c>
      <c r="C35" s="1">
        <v>-8.4848778169052119E-2</v>
      </c>
      <c r="D35" s="1">
        <v>-1.9711523392474966</v>
      </c>
      <c r="F35">
        <v>0.7</v>
      </c>
    </row>
    <row r="36" spans="1:6" x14ac:dyDescent="0.3">
      <c r="A36" s="1">
        <v>11</v>
      </c>
      <c r="B36" s="1">
        <v>0.79888080772862924</v>
      </c>
      <c r="C36" s="1">
        <v>1.1119192271370815E-2</v>
      </c>
      <c r="D36" s="1">
        <v>0.25831393603083769</v>
      </c>
      <c r="F36">
        <v>0.81</v>
      </c>
    </row>
    <row r="37" spans="1:6" x14ac:dyDescent="0.3">
      <c r="A37" s="1">
        <v>12</v>
      </c>
      <c r="B37" s="1">
        <v>0.79815951453611167</v>
      </c>
      <c r="C37" s="1">
        <v>3.1840485463888291E-2</v>
      </c>
      <c r="D37" s="1">
        <v>0.73969771585716704</v>
      </c>
      <c r="F37">
        <v>0.83</v>
      </c>
    </row>
    <row r="38" spans="1:6" x14ac:dyDescent="0.3">
      <c r="A38" s="1">
        <v>13</v>
      </c>
      <c r="B38" s="1">
        <v>0.79671692815107664</v>
      </c>
      <c r="C38" s="1">
        <v>4.3283071848923327E-2</v>
      </c>
      <c r="D38" s="1">
        <v>1.0055245363090159</v>
      </c>
      <c r="F38">
        <v>0.84</v>
      </c>
    </row>
    <row r="39" spans="1:6" x14ac:dyDescent="0.3">
      <c r="A39" s="1">
        <v>14</v>
      </c>
      <c r="B39" s="1">
        <v>0.79455304857352393</v>
      </c>
      <c r="C39" s="1">
        <v>4.5446951426476034E-2</v>
      </c>
      <c r="D39" s="1">
        <v>1.0557943973863868</v>
      </c>
      <c r="F39">
        <v>0.84</v>
      </c>
    </row>
    <row r="40" spans="1:6" x14ac:dyDescent="0.3">
      <c r="A40" s="1">
        <v>15</v>
      </c>
      <c r="B40" s="1">
        <v>0.79166787580345388</v>
      </c>
      <c r="C40" s="1">
        <v>3.833212419654608E-2</v>
      </c>
      <c r="D40" s="1">
        <v>0.89050729908927184</v>
      </c>
      <c r="F40">
        <v>0.83</v>
      </c>
    </row>
    <row r="41" spans="1:6" x14ac:dyDescent="0.3">
      <c r="A41" s="1">
        <v>16</v>
      </c>
      <c r="B41" s="1">
        <v>0.78734011664834858</v>
      </c>
      <c r="C41" s="1">
        <v>2.2659883351651477E-2</v>
      </c>
      <c r="D41" s="1">
        <v>0.52641986177680511</v>
      </c>
      <c r="F41">
        <v>0.81</v>
      </c>
    </row>
    <row r="42" spans="1:6" x14ac:dyDescent="0.3">
      <c r="A42" s="1">
        <v>17</v>
      </c>
      <c r="B42" s="1">
        <v>0.77868459833813808</v>
      </c>
      <c r="C42" s="1">
        <v>1.315401661861948E-3</v>
      </c>
      <c r="D42" s="1">
        <v>3.0558566885468083E-2</v>
      </c>
      <c r="F42">
        <v>0.78</v>
      </c>
    </row>
    <row r="43" spans="1:6" x14ac:dyDescent="0.3">
      <c r="A43" s="1">
        <v>18</v>
      </c>
      <c r="B43" s="1">
        <v>0.77075037322044515</v>
      </c>
      <c r="C43" s="1">
        <v>-7.0750373220445195E-2</v>
      </c>
      <c r="D43" s="1">
        <v>-1.6436272470330133</v>
      </c>
      <c r="F43">
        <v>0.7</v>
      </c>
    </row>
    <row r="44" spans="1:6" x14ac:dyDescent="0.3">
      <c r="A44" s="1">
        <v>19</v>
      </c>
      <c r="B44" s="1">
        <v>0.80034502834962928</v>
      </c>
      <c r="C44" s="1">
        <v>2.9654971650370676E-2</v>
      </c>
      <c r="D44" s="1">
        <v>0.68892526209961535</v>
      </c>
      <c r="F44">
        <v>0.83</v>
      </c>
    </row>
    <row r="45" spans="1:6" x14ac:dyDescent="0.3">
      <c r="A45" s="1">
        <v>20</v>
      </c>
      <c r="B45" s="1">
        <v>0.79962373515711171</v>
      </c>
      <c r="C45" s="1">
        <v>4.0376264842888254E-2</v>
      </c>
      <c r="D45" s="1">
        <v>0.93799546219234309</v>
      </c>
      <c r="F45">
        <v>0.84</v>
      </c>
    </row>
    <row r="46" spans="1:6" x14ac:dyDescent="0.3">
      <c r="A46" s="1">
        <v>21</v>
      </c>
      <c r="B46" s="1">
        <v>0.79457468280948895</v>
      </c>
      <c r="C46" s="1">
        <v>4.5425317190511016E-2</v>
      </c>
      <c r="D46" s="1">
        <v>1.0552918047062032</v>
      </c>
      <c r="F46">
        <v>0.84</v>
      </c>
    </row>
    <row r="47" spans="1:6" x14ac:dyDescent="0.3">
      <c r="A47" s="1">
        <v>22</v>
      </c>
      <c r="B47" s="1">
        <v>0.79096821684690122</v>
      </c>
      <c r="C47" s="1">
        <v>3.9031783153098742E-2</v>
      </c>
      <c r="D47" s="1">
        <v>0.90676132676821453</v>
      </c>
      <c r="F47">
        <v>0.83</v>
      </c>
    </row>
    <row r="48" spans="1:6" x14ac:dyDescent="0.3">
      <c r="A48" s="1">
        <v>23</v>
      </c>
      <c r="B48" s="1">
        <v>0.78664045769179602</v>
      </c>
      <c r="C48" s="1">
        <v>2.3359542308204029E-2</v>
      </c>
      <c r="D48" s="1">
        <v>0.54267388945574524</v>
      </c>
      <c r="F48">
        <v>0.81</v>
      </c>
    </row>
    <row r="49" spans="1:6" x14ac:dyDescent="0.3">
      <c r="A49" s="1">
        <v>24</v>
      </c>
      <c r="B49" s="1">
        <v>0.77582105980403293</v>
      </c>
      <c r="C49" s="1">
        <v>4.1789401959670958E-3</v>
      </c>
      <c r="D49" s="1">
        <v>9.7082455641776449E-2</v>
      </c>
      <c r="F49">
        <v>0.78</v>
      </c>
    </row>
    <row r="50" spans="1:6" x14ac:dyDescent="0.3">
      <c r="A50" s="1">
        <v>25</v>
      </c>
      <c r="B50" s="1">
        <v>0.76428036872375227</v>
      </c>
      <c r="C50" s="1">
        <v>-6.4280368723752312E-2</v>
      </c>
      <c r="D50" s="1">
        <v>-1.4933202564810897</v>
      </c>
      <c r="F50">
        <v>0.7</v>
      </c>
    </row>
    <row r="51" spans="1:6" x14ac:dyDescent="0.3">
      <c r="A51" s="1">
        <v>26</v>
      </c>
      <c r="B51" s="1">
        <v>0.81090187004354319</v>
      </c>
      <c r="C51" s="1">
        <v>2.9098129956456775E-2</v>
      </c>
      <c r="D51" s="1">
        <v>0.67598907337380909</v>
      </c>
      <c r="F51">
        <v>0.84</v>
      </c>
    </row>
    <row r="52" spans="1:6" x14ac:dyDescent="0.3">
      <c r="A52" s="1">
        <v>27</v>
      </c>
      <c r="B52" s="1">
        <v>0.80801669727347303</v>
      </c>
      <c r="C52" s="1">
        <v>4.198330272652695E-2</v>
      </c>
      <c r="D52" s="1">
        <v>0.97532913454390513</v>
      </c>
      <c r="F52">
        <v>0.85</v>
      </c>
    </row>
    <row r="53" spans="1:6" x14ac:dyDescent="0.3">
      <c r="A53" s="1">
        <v>28</v>
      </c>
      <c r="B53" s="1">
        <v>0.80368893811836783</v>
      </c>
      <c r="C53" s="1">
        <v>4.6311061881632143E-2</v>
      </c>
      <c r="D53" s="1">
        <v>1.0758688566986416</v>
      </c>
      <c r="F53">
        <v>0.85</v>
      </c>
    </row>
    <row r="54" spans="1:6" x14ac:dyDescent="0.3">
      <c r="A54" s="1">
        <v>29</v>
      </c>
      <c r="B54" s="1">
        <v>0.79863988577074507</v>
      </c>
      <c r="C54" s="1">
        <v>4.1360114229254896E-2</v>
      </c>
      <c r="D54" s="1">
        <v>0.96085161947889752</v>
      </c>
      <c r="F54">
        <v>0.84</v>
      </c>
    </row>
    <row r="55" spans="1:6" x14ac:dyDescent="0.3">
      <c r="A55" s="1">
        <v>30</v>
      </c>
      <c r="B55" s="1">
        <v>0.79431212661563977</v>
      </c>
      <c r="C55" s="1">
        <v>3.5687873384360191E-2</v>
      </c>
      <c r="D55" s="1">
        <v>0.82907776190003246</v>
      </c>
      <c r="F55">
        <v>0.83</v>
      </c>
    </row>
    <row r="56" spans="1:6" x14ac:dyDescent="0.3">
      <c r="A56" s="1">
        <v>31</v>
      </c>
      <c r="B56" s="1">
        <v>0.78854178107549944</v>
      </c>
      <c r="C56" s="1">
        <v>2.1458218924500616E-2</v>
      </c>
      <c r="D56" s="1">
        <v>0.49850356530581036</v>
      </c>
      <c r="F56">
        <v>0.81</v>
      </c>
    </row>
    <row r="57" spans="1:6" x14ac:dyDescent="0.3">
      <c r="A57" s="1">
        <v>32</v>
      </c>
      <c r="B57" s="1">
        <v>0.77483721041766618</v>
      </c>
      <c r="C57" s="1">
        <v>5.1627895823338488E-3</v>
      </c>
      <c r="D57" s="1">
        <v>0.11993861292833345</v>
      </c>
      <c r="F57">
        <v>0.78</v>
      </c>
    </row>
    <row r="58" spans="1:6" x14ac:dyDescent="0.3">
      <c r="A58" s="1">
        <v>33</v>
      </c>
      <c r="B58" s="1">
        <v>0.76041134656731546</v>
      </c>
      <c r="C58" s="1">
        <v>-6.0411346567315505E-2</v>
      </c>
      <c r="D58" s="1">
        <v>-1.4034376177580434</v>
      </c>
      <c r="F58">
        <v>0.7</v>
      </c>
    </row>
    <row r="59" spans="1:6" x14ac:dyDescent="0.3">
      <c r="A59" s="1">
        <v>34</v>
      </c>
      <c r="B59" s="1">
        <v>0.81597255662713086</v>
      </c>
      <c r="C59" s="1">
        <v>3.4027443372869115E-2</v>
      </c>
      <c r="D59" s="1">
        <v>0.79050371791337237</v>
      </c>
      <c r="F59">
        <v>0.85</v>
      </c>
    </row>
    <row r="60" spans="1:6" x14ac:dyDescent="0.3">
      <c r="A60" s="1">
        <v>35</v>
      </c>
      <c r="B60" s="1">
        <v>0.80948091789447307</v>
      </c>
      <c r="C60" s="1">
        <v>4.0519082105526905E-2</v>
      </c>
      <c r="D60" s="1">
        <v>0.94131330114547707</v>
      </c>
      <c r="F60">
        <v>0.85</v>
      </c>
    </row>
    <row r="61" spans="1:6" x14ac:dyDescent="0.3">
      <c r="A61" s="1">
        <v>36</v>
      </c>
      <c r="B61" s="1">
        <v>0.8065957451244028</v>
      </c>
      <c r="C61" s="1">
        <v>3.3404254875597172E-2</v>
      </c>
      <c r="D61" s="1">
        <v>0.77602620284836732</v>
      </c>
      <c r="F61">
        <v>0.84</v>
      </c>
    </row>
    <row r="62" spans="1:6" x14ac:dyDescent="0.3">
      <c r="A62" s="1">
        <v>37</v>
      </c>
      <c r="B62" s="1">
        <v>0.80154669277678003</v>
      </c>
      <c r="C62" s="1">
        <v>2.8453307223219926E-2</v>
      </c>
      <c r="D62" s="1">
        <v>0.66100896562862321</v>
      </c>
      <c r="F62">
        <v>0.83</v>
      </c>
    </row>
    <row r="63" spans="1:6" x14ac:dyDescent="0.3">
      <c r="A63" s="1">
        <v>38</v>
      </c>
      <c r="B63" s="1">
        <v>0.79361246765908711</v>
      </c>
      <c r="C63" s="1">
        <v>1.6387532340912947E-2</v>
      </c>
      <c r="D63" s="1">
        <v>0.38070463011176936</v>
      </c>
      <c r="F63">
        <v>0.81</v>
      </c>
    </row>
    <row r="64" spans="1:6" x14ac:dyDescent="0.3">
      <c r="A64" s="1">
        <v>39</v>
      </c>
      <c r="B64" s="1">
        <v>0.77630143103866611</v>
      </c>
      <c r="C64" s="1">
        <v>3.6985689613339146E-3</v>
      </c>
      <c r="D64" s="1">
        <v>8.5922779529907914E-2</v>
      </c>
      <c r="F64">
        <v>0.78</v>
      </c>
    </row>
    <row r="65" spans="1:6" x14ac:dyDescent="0.3">
      <c r="A65" s="1">
        <v>40</v>
      </c>
      <c r="B65" s="1">
        <v>0.75971168761076269</v>
      </c>
      <c r="C65" s="1">
        <v>-5.9711687610762731E-2</v>
      </c>
      <c r="D65" s="1">
        <v>-1.3871835900790981</v>
      </c>
      <c r="F65">
        <v>0.7</v>
      </c>
    </row>
    <row r="66" spans="1:6" x14ac:dyDescent="0.3">
      <c r="A66" s="1">
        <v>41</v>
      </c>
      <c r="B66" s="1">
        <v>0.83979686621617466</v>
      </c>
      <c r="C66" s="1">
        <v>2.0313378382530445E-4</v>
      </c>
      <c r="D66" s="1">
        <v>4.7190736485288537E-3</v>
      </c>
      <c r="F66">
        <v>0.84</v>
      </c>
    </row>
    <row r="67" spans="1:6" x14ac:dyDescent="0.3">
      <c r="A67" s="1">
        <v>42</v>
      </c>
      <c r="B67" s="1">
        <v>0.8369116934461045</v>
      </c>
      <c r="C67" s="1">
        <v>1.3088306553895479E-2</v>
      </c>
      <c r="D67" s="1">
        <v>0.3040591348186249</v>
      </c>
      <c r="F67">
        <v>0.85</v>
      </c>
    </row>
    <row r="68" spans="1:6" x14ac:dyDescent="0.3">
      <c r="A68" s="1">
        <v>43</v>
      </c>
      <c r="B68" s="1">
        <v>0.82969876152092903</v>
      </c>
      <c r="C68" s="1">
        <v>2.0301238479070949E-2</v>
      </c>
      <c r="D68" s="1">
        <v>0.47162533840985577</v>
      </c>
      <c r="F68">
        <v>0.85</v>
      </c>
    </row>
    <row r="69" spans="1:6" x14ac:dyDescent="0.3">
      <c r="A69" s="1">
        <v>44</v>
      </c>
      <c r="B69" s="1">
        <v>0.8239284159807887</v>
      </c>
      <c r="C69" s="1">
        <v>1.6071584019211271E-2</v>
      </c>
      <c r="D69" s="1">
        <v>0.37336472154923533</v>
      </c>
      <c r="F69">
        <v>0.84</v>
      </c>
    </row>
    <row r="70" spans="1:6" x14ac:dyDescent="0.3">
      <c r="A70" s="1">
        <v>45</v>
      </c>
      <c r="B70" s="1">
        <v>0.8196006568256835</v>
      </c>
      <c r="C70" s="1">
        <v>1.0399343174316455E-2</v>
      </c>
      <c r="D70" s="1">
        <v>0.24159086397036761</v>
      </c>
      <c r="F70">
        <v>0.83</v>
      </c>
    </row>
    <row r="71" spans="1:6" x14ac:dyDescent="0.3">
      <c r="A71" s="1">
        <v>46</v>
      </c>
      <c r="B71" s="1">
        <v>0.80733867255288538</v>
      </c>
      <c r="C71" s="1">
        <v>2.6613274471146697E-3</v>
      </c>
      <c r="D71" s="1">
        <v>6.1826250608250255E-2</v>
      </c>
      <c r="F71">
        <v>0.81</v>
      </c>
    </row>
    <row r="72" spans="1:6" x14ac:dyDescent="0.3">
      <c r="A72" s="1">
        <v>47</v>
      </c>
      <c r="B72" s="1">
        <v>0.78642116996987665</v>
      </c>
      <c r="C72" s="1">
        <v>-6.4211699698766278E-3</v>
      </c>
      <c r="D72" s="1">
        <v>-0.14917249817799574</v>
      </c>
      <c r="F72">
        <v>0.78</v>
      </c>
    </row>
    <row r="73" spans="1:6" x14ac:dyDescent="0.3">
      <c r="A73" s="1">
        <v>48</v>
      </c>
      <c r="B73" s="1">
        <v>0.76478237419435047</v>
      </c>
      <c r="C73" s="1">
        <v>-6.4782374194350512E-2</v>
      </c>
      <c r="D73" s="1">
        <v>-1.5049825252731417</v>
      </c>
      <c r="F73">
        <v>0.7</v>
      </c>
    </row>
    <row r="74" spans="1:6" x14ac:dyDescent="0.3">
      <c r="A74" s="1">
        <v>49</v>
      </c>
      <c r="B74" s="1">
        <v>0.85959924131589216</v>
      </c>
      <c r="C74" s="1">
        <v>-4.9599241315892106E-2</v>
      </c>
      <c r="D74" s="1">
        <v>-1.1522577302165766</v>
      </c>
      <c r="F74">
        <v>0.81</v>
      </c>
    </row>
    <row r="75" spans="1:6" x14ac:dyDescent="0.3">
      <c r="A75" s="1">
        <v>50</v>
      </c>
      <c r="B75" s="1">
        <v>0.85455018896826929</v>
      </c>
      <c r="C75" s="1">
        <v>-4.4550188968269233E-2</v>
      </c>
      <c r="D75" s="1">
        <v>-1.034961387702714</v>
      </c>
      <c r="F75">
        <v>0.81</v>
      </c>
    </row>
    <row r="76" spans="1:6" x14ac:dyDescent="0.3">
      <c r="A76" s="1">
        <v>51</v>
      </c>
      <c r="B76" s="1">
        <v>0.84589467065805879</v>
      </c>
      <c r="C76" s="1">
        <v>-6.5894670658058763E-2</v>
      </c>
      <c r="D76" s="1">
        <v>-1.530822682594051</v>
      </c>
      <c r="F76">
        <v>0.78</v>
      </c>
    </row>
    <row r="77" spans="1:6" x14ac:dyDescent="0.3">
      <c r="A77" s="1">
        <v>52</v>
      </c>
      <c r="B77" s="1">
        <v>0.81632164976483979</v>
      </c>
      <c r="C77" s="1">
        <v>-0.11632164976483983</v>
      </c>
      <c r="D77" s="1">
        <v>-2.7023098857388472</v>
      </c>
      <c r="F77">
        <v>0.7</v>
      </c>
    </row>
    <row r="78" spans="1:6" x14ac:dyDescent="0.3">
      <c r="A78" s="1">
        <v>53</v>
      </c>
      <c r="B78" s="1">
        <v>0.81623658550211509</v>
      </c>
      <c r="C78" s="1">
        <v>-0.11623658550211513</v>
      </c>
      <c r="D78" s="1">
        <v>-2.70033372740075</v>
      </c>
      <c r="F78">
        <v>0.7</v>
      </c>
    </row>
    <row r="79" spans="1:6" x14ac:dyDescent="0.3">
      <c r="A79" s="1">
        <v>54</v>
      </c>
      <c r="B79" s="1">
        <v>0.81984305146470282</v>
      </c>
      <c r="C79" s="1">
        <v>-3.9843051464702794E-2</v>
      </c>
      <c r="D79" s="1">
        <v>-0.92560819132753192</v>
      </c>
      <c r="F79">
        <v>0.78</v>
      </c>
    </row>
    <row r="80" spans="1:6" x14ac:dyDescent="0.3">
      <c r="A80" s="1">
        <v>55</v>
      </c>
      <c r="B80" s="1">
        <v>0.82561339700484315</v>
      </c>
      <c r="C80" s="1">
        <v>-1.5613397004843099E-2</v>
      </c>
      <c r="D80" s="1">
        <v>-0.36272041499970309</v>
      </c>
      <c r="F80">
        <v>0.81</v>
      </c>
    </row>
    <row r="81" spans="1:6" x14ac:dyDescent="0.3">
      <c r="A81" s="1">
        <v>56</v>
      </c>
      <c r="B81" s="1">
        <v>0.82705598338987818</v>
      </c>
      <c r="C81" s="1">
        <v>-1.7055983389878127E-2</v>
      </c>
      <c r="D81" s="1">
        <v>-0.39623365571794772</v>
      </c>
      <c r="F81">
        <v>0.81</v>
      </c>
    </row>
    <row r="82" spans="1:6" x14ac:dyDescent="0.3">
      <c r="A82" s="1">
        <v>57</v>
      </c>
      <c r="B82" s="1">
        <v>0.78484877816905207</v>
      </c>
      <c r="C82" s="1">
        <v>-8.4848778169052119E-2</v>
      </c>
      <c r="D82" s="1">
        <v>-1.9711523392474966</v>
      </c>
      <c r="F82">
        <v>0.7</v>
      </c>
    </row>
    <row r="83" spans="1:6" x14ac:dyDescent="0.3">
      <c r="A83" s="1">
        <v>58</v>
      </c>
      <c r="B83" s="1">
        <v>0.79134041690170998</v>
      </c>
      <c r="C83" s="1">
        <v>-1.1340416901709949E-2</v>
      </c>
      <c r="D83" s="1">
        <v>-0.26345328461077044</v>
      </c>
      <c r="F83">
        <v>0.78</v>
      </c>
    </row>
    <row r="84" spans="1:6" x14ac:dyDescent="0.3">
      <c r="A84" s="1">
        <v>59</v>
      </c>
      <c r="B84" s="1">
        <v>0.79783205563436788</v>
      </c>
      <c r="C84" s="1">
        <v>1.2167944365632177E-2</v>
      </c>
      <c r="D84" s="1">
        <v>0.28267787135793482</v>
      </c>
      <c r="F84">
        <v>0.81</v>
      </c>
    </row>
    <row r="85" spans="1:6" x14ac:dyDescent="0.3">
      <c r="A85" s="1">
        <v>60</v>
      </c>
      <c r="B85" s="1">
        <v>0.80215981478947307</v>
      </c>
      <c r="C85" s="1">
        <v>2.7840185210526891E-2</v>
      </c>
      <c r="D85" s="1">
        <v>0.64676530867040405</v>
      </c>
      <c r="F85">
        <v>0.83</v>
      </c>
    </row>
    <row r="86" spans="1:6" x14ac:dyDescent="0.3">
      <c r="A86" s="1">
        <v>61</v>
      </c>
      <c r="B86" s="1">
        <v>0.80360240117450821</v>
      </c>
      <c r="C86" s="1">
        <v>2.6397598825491753E-2</v>
      </c>
      <c r="D86" s="1">
        <v>0.61325206795215692</v>
      </c>
      <c r="F86">
        <v>0.83</v>
      </c>
    </row>
    <row r="87" spans="1:6" x14ac:dyDescent="0.3">
      <c r="A87" s="1">
        <v>62</v>
      </c>
      <c r="B87" s="1">
        <v>0.80504498755954323</v>
      </c>
      <c r="C87" s="1">
        <v>4.9550124404568185E-3</v>
      </c>
      <c r="D87" s="1">
        <v>0.11511166776670648</v>
      </c>
      <c r="F87">
        <v>0.81</v>
      </c>
    </row>
    <row r="88" spans="1:6" x14ac:dyDescent="0.3">
      <c r="A88" s="1">
        <v>63</v>
      </c>
      <c r="B88" s="1">
        <v>0.77075037322044515</v>
      </c>
      <c r="C88" s="1">
        <v>-7.0750373220445195E-2</v>
      </c>
      <c r="D88" s="1">
        <v>-1.6436272470330133</v>
      </c>
      <c r="F88">
        <v>0.7</v>
      </c>
    </row>
    <row r="89" spans="1:6" x14ac:dyDescent="0.3">
      <c r="A89" s="1">
        <v>64</v>
      </c>
      <c r="B89" s="1">
        <v>0.77868459833813808</v>
      </c>
      <c r="C89" s="1">
        <v>1.315401661861948E-3</v>
      </c>
      <c r="D89" s="1">
        <v>3.0558566885468083E-2</v>
      </c>
      <c r="F89">
        <v>0.78</v>
      </c>
    </row>
    <row r="90" spans="1:6" x14ac:dyDescent="0.3">
      <c r="A90" s="1">
        <v>65</v>
      </c>
      <c r="B90" s="1">
        <v>0.78734011664834858</v>
      </c>
      <c r="C90" s="1">
        <v>2.2659883351651477E-2</v>
      </c>
      <c r="D90" s="1">
        <v>0.52641986177680511</v>
      </c>
      <c r="F90">
        <v>0.81</v>
      </c>
    </row>
    <row r="91" spans="1:6" x14ac:dyDescent="0.3">
      <c r="A91" s="1">
        <v>66</v>
      </c>
      <c r="B91" s="1">
        <v>0.79166787580345388</v>
      </c>
      <c r="C91" s="1">
        <v>3.833212419654608E-2</v>
      </c>
      <c r="D91" s="1">
        <v>0.89050729908927184</v>
      </c>
      <c r="F91">
        <v>0.83</v>
      </c>
    </row>
    <row r="92" spans="1:6" x14ac:dyDescent="0.3">
      <c r="A92" s="1">
        <v>67</v>
      </c>
      <c r="B92" s="1">
        <v>0.79455304857352393</v>
      </c>
      <c r="C92" s="1">
        <v>4.5446951426476034E-2</v>
      </c>
      <c r="D92" s="1">
        <v>1.0557943973863868</v>
      </c>
      <c r="F92">
        <v>0.84</v>
      </c>
    </row>
    <row r="93" spans="1:6" x14ac:dyDescent="0.3">
      <c r="A93" s="1">
        <v>68</v>
      </c>
      <c r="B93" s="1">
        <v>0.79671692815107664</v>
      </c>
      <c r="C93" s="1">
        <v>4.3283071848923327E-2</v>
      </c>
      <c r="D93" s="1">
        <v>1.0055245363090159</v>
      </c>
      <c r="F93">
        <v>0.84</v>
      </c>
    </row>
    <row r="94" spans="1:6" x14ac:dyDescent="0.3">
      <c r="A94" s="1">
        <v>69</v>
      </c>
      <c r="B94" s="1">
        <v>0.79815951453611167</v>
      </c>
      <c r="C94" s="1">
        <v>3.1840485463888291E-2</v>
      </c>
      <c r="D94" s="1">
        <v>0.73969771585716704</v>
      </c>
      <c r="F94">
        <v>0.83</v>
      </c>
    </row>
    <row r="95" spans="1:6" x14ac:dyDescent="0.3">
      <c r="A95" s="1">
        <v>70</v>
      </c>
      <c r="B95" s="1">
        <v>0.79888080772862924</v>
      </c>
      <c r="C95" s="1">
        <v>1.1119192271370815E-2</v>
      </c>
      <c r="D95" s="1">
        <v>0.25831393603083769</v>
      </c>
      <c r="F95">
        <v>0.81</v>
      </c>
    </row>
    <row r="96" spans="1:6" x14ac:dyDescent="0.3">
      <c r="A96" s="1">
        <v>71</v>
      </c>
      <c r="B96" s="1">
        <v>0.76428036872375227</v>
      </c>
      <c r="C96" s="1">
        <v>-6.4280368723752312E-2</v>
      </c>
      <c r="D96" s="1">
        <v>-1.4933202564810897</v>
      </c>
      <c r="F96">
        <v>0.7</v>
      </c>
    </row>
    <row r="97" spans="1:6" x14ac:dyDescent="0.3">
      <c r="A97" s="1">
        <v>72</v>
      </c>
      <c r="B97" s="1">
        <v>0.77582105980403293</v>
      </c>
      <c r="C97" s="1">
        <v>4.1789401959670958E-3</v>
      </c>
      <c r="D97" s="1">
        <v>9.7082455641776449E-2</v>
      </c>
      <c r="F97">
        <v>0.78</v>
      </c>
    </row>
    <row r="98" spans="1:6" x14ac:dyDescent="0.3">
      <c r="A98" s="1">
        <v>73</v>
      </c>
      <c r="B98" s="1">
        <v>0.78664045769179602</v>
      </c>
      <c r="C98" s="1">
        <v>2.3359542308204029E-2</v>
      </c>
      <c r="D98" s="1">
        <v>0.54267388945574524</v>
      </c>
      <c r="F98">
        <v>0.81</v>
      </c>
    </row>
    <row r="99" spans="1:6" x14ac:dyDescent="0.3">
      <c r="A99" s="1">
        <v>74</v>
      </c>
      <c r="B99" s="1">
        <v>0.79096821684690122</v>
      </c>
      <c r="C99" s="1">
        <v>3.9031783153098742E-2</v>
      </c>
      <c r="D99" s="1">
        <v>0.90676132676821453</v>
      </c>
      <c r="F99">
        <v>0.83</v>
      </c>
    </row>
    <row r="100" spans="1:6" x14ac:dyDescent="0.3">
      <c r="A100" s="1">
        <v>75</v>
      </c>
      <c r="B100" s="1">
        <v>0.79457468280948895</v>
      </c>
      <c r="C100" s="1">
        <v>4.5425317190511016E-2</v>
      </c>
      <c r="D100" s="1">
        <v>1.0552918047062032</v>
      </c>
      <c r="F100">
        <v>0.84</v>
      </c>
    </row>
    <row r="101" spans="1:6" x14ac:dyDescent="0.3">
      <c r="A101" s="1">
        <v>76</v>
      </c>
      <c r="B101" s="1">
        <v>0.79962373515711171</v>
      </c>
      <c r="C101" s="1">
        <v>4.0376264842888254E-2</v>
      </c>
      <c r="D101" s="1">
        <v>0.93799546219234309</v>
      </c>
      <c r="F101">
        <v>0.84</v>
      </c>
    </row>
    <row r="102" spans="1:6" x14ac:dyDescent="0.3">
      <c r="A102" s="1">
        <v>77</v>
      </c>
      <c r="B102" s="1">
        <v>0.80034502834962928</v>
      </c>
      <c r="C102" s="1">
        <v>2.9654971650370676E-2</v>
      </c>
      <c r="D102" s="1">
        <v>0.68892526209961535</v>
      </c>
      <c r="F102">
        <v>0.83</v>
      </c>
    </row>
    <row r="103" spans="1:6" x14ac:dyDescent="0.3">
      <c r="A103" s="1">
        <v>78</v>
      </c>
      <c r="B103" s="1">
        <v>0.76041134656731546</v>
      </c>
      <c r="C103" s="1">
        <v>-6.0411346567315505E-2</v>
      </c>
      <c r="D103" s="1">
        <v>-1.4034376177580434</v>
      </c>
      <c r="F103">
        <v>0.7</v>
      </c>
    </row>
    <row r="104" spans="1:6" x14ac:dyDescent="0.3">
      <c r="A104" s="1">
        <v>79</v>
      </c>
      <c r="B104" s="1">
        <v>0.77483721041766618</v>
      </c>
      <c r="C104" s="1">
        <v>5.1627895823338488E-3</v>
      </c>
      <c r="D104" s="1">
        <v>0.11993861292833345</v>
      </c>
      <c r="F104">
        <v>0.78</v>
      </c>
    </row>
    <row r="105" spans="1:6" x14ac:dyDescent="0.3">
      <c r="A105" s="1">
        <v>80</v>
      </c>
      <c r="B105" s="1">
        <v>0.78854178107549944</v>
      </c>
      <c r="C105" s="1">
        <v>2.1458218924500616E-2</v>
      </c>
      <c r="D105" s="1">
        <v>0.49850356530581036</v>
      </c>
      <c r="F105">
        <v>0.81</v>
      </c>
    </row>
    <row r="106" spans="1:6" x14ac:dyDescent="0.3">
      <c r="A106" s="1">
        <v>81</v>
      </c>
      <c r="B106" s="1">
        <v>0.79431212661563977</v>
      </c>
      <c r="C106" s="1">
        <v>3.5687873384360191E-2</v>
      </c>
      <c r="D106" s="1">
        <v>0.82907776190003246</v>
      </c>
      <c r="F106">
        <v>0.83</v>
      </c>
    </row>
    <row r="107" spans="1:6" x14ac:dyDescent="0.3">
      <c r="A107" s="1">
        <v>82</v>
      </c>
      <c r="B107" s="1">
        <v>0.79863988577074507</v>
      </c>
      <c r="C107" s="1">
        <v>4.1360114229254896E-2</v>
      </c>
      <c r="D107" s="1">
        <v>0.96085161947889752</v>
      </c>
      <c r="F107">
        <v>0.84</v>
      </c>
    </row>
    <row r="108" spans="1:6" x14ac:dyDescent="0.3">
      <c r="A108" s="1">
        <v>83</v>
      </c>
      <c r="B108" s="1">
        <v>0.80368893811836783</v>
      </c>
      <c r="C108" s="1">
        <v>4.6311061881632143E-2</v>
      </c>
      <c r="D108" s="1">
        <v>1.0758688566986416</v>
      </c>
      <c r="F108">
        <v>0.85</v>
      </c>
    </row>
    <row r="109" spans="1:6" x14ac:dyDescent="0.3">
      <c r="A109" s="1">
        <v>84</v>
      </c>
      <c r="B109" s="1">
        <v>0.80801669727347303</v>
      </c>
      <c r="C109" s="1">
        <v>4.198330272652695E-2</v>
      </c>
      <c r="D109" s="1">
        <v>0.97532913454390513</v>
      </c>
      <c r="F109">
        <v>0.85</v>
      </c>
    </row>
    <row r="110" spans="1:6" x14ac:dyDescent="0.3">
      <c r="A110" s="1">
        <v>85</v>
      </c>
      <c r="B110" s="1">
        <v>0.81090187004354319</v>
      </c>
      <c r="C110" s="1">
        <v>2.9098129956456775E-2</v>
      </c>
      <c r="D110" s="1">
        <v>0.67598907337380909</v>
      </c>
      <c r="F110">
        <v>0.84</v>
      </c>
    </row>
    <row r="111" spans="1:6" x14ac:dyDescent="0.3">
      <c r="A111" s="1">
        <v>86</v>
      </c>
      <c r="B111" s="1">
        <v>0.75971168761076269</v>
      </c>
      <c r="C111" s="1">
        <v>-5.9711687610762731E-2</v>
      </c>
      <c r="D111" s="1">
        <v>-1.3871835900790981</v>
      </c>
      <c r="F111">
        <v>0.7</v>
      </c>
    </row>
    <row r="112" spans="1:6" x14ac:dyDescent="0.3">
      <c r="A112" s="1">
        <v>87</v>
      </c>
      <c r="B112" s="1">
        <v>0.77630143103866611</v>
      </c>
      <c r="C112" s="1">
        <v>3.6985689613339146E-3</v>
      </c>
      <c r="D112" s="1">
        <v>8.5922779529907914E-2</v>
      </c>
      <c r="F112">
        <v>0.78</v>
      </c>
    </row>
    <row r="113" spans="1:6" x14ac:dyDescent="0.3">
      <c r="A113" s="1">
        <v>88</v>
      </c>
      <c r="B113" s="1">
        <v>0.79361246765908711</v>
      </c>
      <c r="C113" s="1">
        <v>1.6387532340912947E-2</v>
      </c>
      <c r="D113" s="1">
        <v>0.38070463011176936</v>
      </c>
      <c r="F113">
        <v>0.81</v>
      </c>
    </row>
    <row r="114" spans="1:6" x14ac:dyDescent="0.3">
      <c r="A114" s="1">
        <v>89</v>
      </c>
      <c r="B114" s="1">
        <v>0.80154669277678003</v>
      </c>
      <c r="C114" s="1">
        <v>2.8453307223219926E-2</v>
      </c>
      <c r="D114" s="1">
        <v>0.66100896562862321</v>
      </c>
      <c r="F114">
        <v>0.83</v>
      </c>
    </row>
    <row r="115" spans="1:6" x14ac:dyDescent="0.3">
      <c r="A115" s="1">
        <v>90</v>
      </c>
      <c r="B115" s="1">
        <v>0.8065957451244028</v>
      </c>
      <c r="C115" s="1">
        <v>3.3404254875597172E-2</v>
      </c>
      <c r="D115" s="1">
        <v>0.77602620284836732</v>
      </c>
      <c r="F115">
        <v>0.84</v>
      </c>
    </row>
    <row r="116" spans="1:6" x14ac:dyDescent="0.3">
      <c r="A116" s="1">
        <v>91</v>
      </c>
      <c r="B116" s="1">
        <v>0.80948091789447307</v>
      </c>
      <c r="C116" s="1">
        <v>4.0519082105526905E-2</v>
      </c>
      <c r="D116" s="1">
        <v>0.94131330114547707</v>
      </c>
      <c r="F116">
        <v>0.85</v>
      </c>
    </row>
    <row r="117" spans="1:6" x14ac:dyDescent="0.3">
      <c r="A117" s="1">
        <v>92</v>
      </c>
      <c r="B117" s="1">
        <v>0.81597255662713086</v>
      </c>
      <c r="C117" s="1">
        <v>3.4027443372869115E-2</v>
      </c>
      <c r="D117" s="1">
        <v>0.79050371791337237</v>
      </c>
      <c r="F117">
        <v>0.85</v>
      </c>
    </row>
    <row r="118" spans="1:6" x14ac:dyDescent="0.3">
      <c r="A118" s="1">
        <v>93</v>
      </c>
      <c r="B118" s="1">
        <v>0.76478237419435047</v>
      </c>
      <c r="C118" s="1">
        <v>-6.4782374194350512E-2</v>
      </c>
      <c r="D118" s="1">
        <v>-1.5049825252731417</v>
      </c>
      <c r="F118">
        <v>0.7</v>
      </c>
    </row>
    <row r="119" spans="1:6" x14ac:dyDescent="0.3">
      <c r="A119" s="1">
        <v>94</v>
      </c>
      <c r="B119" s="1">
        <v>0.78642116996987665</v>
      </c>
      <c r="C119" s="1">
        <v>-6.4211699698766278E-3</v>
      </c>
      <c r="D119" s="1">
        <v>-0.14917249817799574</v>
      </c>
      <c r="F119">
        <v>0.78</v>
      </c>
    </row>
    <row r="120" spans="1:6" x14ac:dyDescent="0.3">
      <c r="A120" s="1">
        <v>95</v>
      </c>
      <c r="B120" s="1">
        <v>0.80733867255288538</v>
      </c>
      <c r="C120" s="1">
        <v>2.6613274471146697E-3</v>
      </c>
      <c r="D120" s="1">
        <v>6.1826250608250255E-2</v>
      </c>
      <c r="F120">
        <v>0.81</v>
      </c>
    </row>
    <row r="121" spans="1:6" x14ac:dyDescent="0.3">
      <c r="A121" s="1">
        <v>96</v>
      </c>
      <c r="B121" s="1">
        <v>0.8196006568256835</v>
      </c>
      <c r="C121" s="1">
        <v>1.0399343174316455E-2</v>
      </c>
      <c r="D121" s="1">
        <v>0.24159086397036761</v>
      </c>
      <c r="F121">
        <v>0.83</v>
      </c>
    </row>
    <row r="122" spans="1:6" x14ac:dyDescent="0.3">
      <c r="A122" s="1">
        <v>97</v>
      </c>
      <c r="B122" s="1">
        <v>0.8239284159807887</v>
      </c>
      <c r="C122" s="1">
        <v>1.6071584019211271E-2</v>
      </c>
      <c r="D122" s="1">
        <v>0.37336472154923533</v>
      </c>
      <c r="F122">
        <v>0.84</v>
      </c>
    </row>
    <row r="123" spans="1:6" x14ac:dyDescent="0.3">
      <c r="A123" s="1">
        <v>98</v>
      </c>
      <c r="B123" s="1">
        <v>0.82969876152092903</v>
      </c>
      <c r="C123" s="1">
        <v>2.0301238479070949E-2</v>
      </c>
      <c r="D123" s="1">
        <v>0.47162533840985577</v>
      </c>
      <c r="F123">
        <v>0.85</v>
      </c>
    </row>
    <row r="124" spans="1:6" x14ac:dyDescent="0.3">
      <c r="A124" s="1">
        <v>99</v>
      </c>
      <c r="B124" s="1">
        <v>0.8369116934461045</v>
      </c>
      <c r="C124" s="1">
        <v>1.3088306553895479E-2</v>
      </c>
      <c r="D124" s="1">
        <v>0.3040591348186249</v>
      </c>
      <c r="F124">
        <v>0.85</v>
      </c>
    </row>
    <row r="125" spans="1:6" x14ac:dyDescent="0.3">
      <c r="A125" s="1">
        <v>100</v>
      </c>
      <c r="B125" s="1">
        <v>0.83979686621617466</v>
      </c>
      <c r="C125" s="1">
        <v>2.0313378382530445E-4</v>
      </c>
      <c r="D125" s="1">
        <v>4.7190736485288537E-3</v>
      </c>
      <c r="F125">
        <v>0.84</v>
      </c>
    </row>
    <row r="126" spans="1:6" x14ac:dyDescent="0.3">
      <c r="A126" s="1">
        <v>101</v>
      </c>
      <c r="B126" s="1">
        <v>0.81632164976483979</v>
      </c>
      <c r="C126" s="1">
        <v>-0.11632164976483983</v>
      </c>
      <c r="D126" s="1">
        <v>-2.7023098857388472</v>
      </c>
      <c r="F126">
        <v>0.7</v>
      </c>
    </row>
    <row r="127" spans="1:6" x14ac:dyDescent="0.3">
      <c r="A127" s="1">
        <v>102</v>
      </c>
      <c r="B127" s="1">
        <v>0.84589467065805879</v>
      </c>
      <c r="C127" s="1">
        <v>-6.5894670658058763E-2</v>
      </c>
      <c r="D127" s="1">
        <v>-1.530822682594051</v>
      </c>
      <c r="F127">
        <v>0.78</v>
      </c>
    </row>
    <row r="128" spans="1:6" x14ac:dyDescent="0.3">
      <c r="A128" s="1">
        <v>103</v>
      </c>
      <c r="B128" s="1">
        <v>0.85455018896826929</v>
      </c>
      <c r="C128" s="1">
        <v>-4.4550188968269233E-2</v>
      </c>
      <c r="D128" s="1">
        <v>-1.034961387702714</v>
      </c>
      <c r="F128">
        <v>0.81</v>
      </c>
    </row>
    <row r="129" spans="1:6" ht="15" thickBot="1" x14ac:dyDescent="0.35">
      <c r="A129" s="2">
        <v>104</v>
      </c>
      <c r="B129" s="2">
        <v>0.85959924131589216</v>
      </c>
      <c r="C129" s="2">
        <v>-4.9599241315892106E-2</v>
      </c>
      <c r="D129" s="2">
        <v>-1.1522577302165766</v>
      </c>
      <c r="F129">
        <v>0.81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topLeftCell="A16" workbookViewId="0">
      <selection activeCell="B17" sqref="B17:B19"/>
    </sheetView>
  </sheetViews>
  <sheetFormatPr baseColWidth="10" defaultRowHeight="14.4" x14ac:dyDescent="0.3"/>
  <sheetData>
    <row r="1" spans="1:9" x14ac:dyDescent="0.3">
      <c r="A1" t="s">
        <v>11</v>
      </c>
    </row>
    <row r="2" spans="1:9" ht="15" thickBot="1" x14ac:dyDescent="0.35"/>
    <row r="3" spans="1:9" x14ac:dyDescent="0.3">
      <c r="A3" s="4" t="s">
        <v>12</v>
      </c>
      <c r="B3" s="4"/>
    </row>
    <row r="4" spans="1:9" x14ac:dyDescent="0.3">
      <c r="A4" s="1" t="s">
        <v>13</v>
      </c>
      <c r="B4" s="1">
        <v>0.91311236296263887</v>
      </c>
    </row>
    <row r="5" spans="1:9" x14ac:dyDescent="0.3">
      <c r="A5" s="1" t="s">
        <v>14</v>
      </c>
      <c r="B5" s="1">
        <v>0.83377418739521403</v>
      </c>
    </row>
    <row r="6" spans="1:9" x14ac:dyDescent="0.3">
      <c r="A6" s="1" t="s">
        <v>14</v>
      </c>
      <c r="B6" s="1">
        <v>0.83048258714561418</v>
      </c>
    </row>
    <row r="7" spans="1:9" x14ac:dyDescent="0.3">
      <c r="A7" s="1" t="s">
        <v>15</v>
      </c>
      <c r="B7" s="1">
        <v>3.9760218723098224</v>
      </c>
    </row>
    <row r="8" spans="1:9" ht="15" thickBot="1" x14ac:dyDescent="0.35">
      <c r="A8" s="2" t="s">
        <v>16</v>
      </c>
      <c r="B8" s="2">
        <v>104</v>
      </c>
    </row>
    <row r="10" spans="1:9" ht="15" thickBot="1" x14ac:dyDescent="0.35">
      <c r="A10" t="s">
        <v>17</v>
      </c>
    </row>
    <row r="11" spans="1:9" x14ac:dyDescent="0.3">
      <c r="A11" s="3"/>
      <c r="B11" s="3" t="s">
        <v>22</v>
      </c>
      <c r="C11" s="3" t="s">
        <v>23</v>
      </c>
      <c r="D11" s="3" t="s">
        <v>24</v>
      </c>
      <c r="E11" s="3" t="s">
        <v>25</v>
      </c>
      <c r="F11" s="3" t="s">
        <v>26</v>
      </c>
    </row>
    <row r="12" spans="1:9" x14ac:dyDescent="0.3">
      <c r="A12" s="1" t="s">
        <v>18</v>
      </c>
      <c r="B12" s="1">
        <v>2</v>
      </c>
      <c r="C12" s="1">
        <v>8008.8264833864887</v>
      </c>
      <c r="D12" s="1">
        <v>4004.4132416932443</v>
      </c>
      <c r="E12" s="1">
        <v>253.30359830195235</v>
      </c>
      <c r="F12" s="1">
        <v>4.4184756657065923E-40</v>
      </c>
    </row>
    <row r="13" spans="1:9" x14ac:dyDescent="0.3">
      <c r="A13" s="1" t="s">
        <v>19</v>
      </c>
      <c r="B13" s="1">
        <v>101</v>
      </c>
      <c r="C13" s="1">
        <v>1596.6837428376966</v>
      </c>
      <c r="D13" s="1">
        <v>15.808749929086105</v>
      </c>
      <c r="E13" s="1"/>
      <c r="F13" s="1"/>
    </row>
    <row r="14" spans="1:9" ht="15" thickBot="1" x14ac:dyDescent="0.35">
      <c r="A14" s="2" t="s">
        <v>20</v>
      </c>
      <c r="B14" s="2">
        <v>103</v>
      </c>
      <c r="C14" s="2">
        <v>9605.5102262241853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27</v>
      </c>
      <c r="C16" s="3" t="s">
        <v>15</v>
      </c>
      <c r="D16" s="3" t="s">
        <v>28</v>
      </c>
      <c r="E16" s="3" t="s">
        <v>29</v>
      </c>
      <c r="F16" s="3" t="s">
        <v>30</v>
      </c>
      <c r="G16" s="3" t="s">
        <v>31</v>
      </c>
      <c r="H16" s="3" t="s">
        <v>32</v>
      </c>
      <c r="I16" s="3" t="s">
        <v>33</v>
      </c>
    </row>
    <row r="17" spans="1:9" x14ac:dyDescent="0.3">
      <c r="A17" s="1" t="s">
        <v>21</v>
      </c>
      <c r="B17" s="1">
        <v>-13.590893021191023</v>
      </c>
      <c r="C17" s="1">
        <v>4.12602680864702</v>
      </c>
      <c r="D17" s="1">
        <v>-3.2939420055895519</v>
      </c>
      <c r="E17" s="1">
        <v>1.3628173257268978E-3</v>
      </c>
      <c r="F17" s="1">
        <v>-21.775820320530087</v>
      </c>
      <c r="G17" s="1">
        <v>-5.4059657218519579</v>
      </c>
      <c r="H17" s="1">
        <v>-21.775820320530087</v>
      </c>
      <c r="I17" s="1">
        <v>-5.4059657218519579</v>
      </c>
    </row>
    <row r="18" spans="1:9" x14ac:dyDescent="0.3">
      <c r="A18" s="1" t="s">
        <v>34</v>
      </c>
      <c r="B18" s="1">
        <v>4.4057649766715452E-3</v>
      </c>
      <c r="C18" s="1">
        <v>9.2007236252576003E-4</v>
      </c>
      <c r="D18" s="1">
        <v>4.7884983356928013</v>
      </c>
      <c r="E18" s="1">
        <v>5.7679420567465202E-6</v>
      </c>
      <c r="F18" s="1">
        <v>2.5805889061665866E-3</v>
      </c>
      <c r="G18" s="1">
        <v>6.2309410471765043E-3</v>
      </c>
      <c r="H18" s="1">
        <v>2.5805889061665866E-3</v>
      </c>
      <c r="I18" s="1">
        <v>6.2309410471765043E-3</v>
      </c>
    </row>
    <row r="19" spans="1:9" ht="15" thickBot="1" x14ac:dyDescent="0.35">
      <c r="A19" s="2" t="s">
        <v>35</v>
      </c>
      <c r="B19" s="2">
        <v>2.7912370663469064</v>
      </c>
      <c r="C19" s="2">
        <v>1.2771502473156904</v>
      </c>
      <c r="D19" s="2">
        <v>2.185519732085961</v>
      </c>
      <c r="E19" s="2">
        <v>3.1161687121669279E-2</v>
      </c>
      <c r="F19" s="2">
        <v>0.25771452531435335</v>
      </c>
      <c r="G19" s="2">
        <v>5.324759607379459</v>
      </c>
      <c r="H19" s="2">
        <v>0.25771452531435335</v>
      </c>
      <c r="I19" s="2">
        <v>5.324759607379459</v>
      </c>
    </row>
    <row r="23" spans="1:9" x14ac:dyDescent="0.3">
      <c r="A23" t="s">
        <v>36</v>
      </c>
    </row>
    <row r="24" spans="1:9" ht="15" thickBot="1" x14ac:dyDescent="0.35"/>
    <row r="25" spans="1:9" x14ac:dyDescent="0.3">
      <c r="A25" s="3" t="s">
        <v>37</v>
      </c>
      <c r="B25" s="3" t="s">
        <v>38</v>
      </c>
      <c r="C25" s="3" t="s">
        <v>19</v>
      </c>
      <c r="D25" s="3" t="s">
        <v>39</v>
      </c>
    </row>
    <row r="26" spans="1:9" x14ac:dyDescent="0.3">
      <c r="A26" s="1">
        <v>1</v>
      </c>
      <c r="B26" s="1">
        <v>15.938143343613248</v>
      </c>
      <c r="C26" s="1">
        <v>-1.2981433436132477</v>
      </c>
      <c r="D26" s="1">
        <v>-0.3297097662333966</v>
      </c>
      <c r="F26" s="5">
        <f>C26/B26</f>
        <v>-8.1448843546349528E-2</v>
      </c>
    </row>
    <row r="27" spans="1:9" x14ac:dyDescent="0.3">
      <c r="A27" s="1">
        <v>2</v>
      </c>
      <c r="B27" s="1">
        <v>15.882318602286311</v>
      </c>
      <c r="C27" s="1">
        <v>-0.66231860228631056</v>
      </c>
      <c r="D27" s="1">
        <v>-0.16821941321520859</v>
      </c>
      <c r="F27" s="5">
        <f t="shared" ref="F27:F90" si="0">C27/B27</f>
        <v>-4.1701631787626252E-2</v>
      </c>
    </row>
    <row r="28" spans="1:9" x14ac:dyDescent="0.3">
      <c r="A28" s="1">
        <v>3</v>
      </c>
      <c r="B28" s="1">
        <v>15.659019636978558</v>
      </c>
      <c r="C28" s="1">
        <v>0.64098036302144301</v>
      </c>
      <c r="D28" s="1">
        <v>0.1627998068870897</v>
      </c>
      <c r="F28" s="5">
        <f t="shared" si="0"/>
        <v>4.0933620231740228E-2</v>
      </c>
    </row>
    <row r="29" spans="1:9" x14ac:dyDescent="0.3">
      <c r="A29" s="1">
        <v>4</v>
      </c>
      <c r="B29" s="1">
        <v>15.519457783661213</v>
      </c>
      <c r="C29" s="1">
        <v>1.2105422163387871</v>
      </c>
      <c r="D29" s="1">
        <v>0.30746033797299221</v>
      </c>
      <c r="F29" s="5">
        <f t="shared" si="0"/>
        <v>7.8001579257056156E-2</v>
      </c>
    </row>
    <row r="30" spans="1:9" x14ac:dyDescent="0.3">
      <c r="A30" s="1">
        <v>5</v>
      </c>
      <c r="B30" s="1">
        <v>23.75304418009808</v>
      </c>
      <c r="C30" s="1">
        <v>-5.6530441800980782</v>
      </c>
      <c r="D30" s="1">
        <v>-1.4357920366015422</v>
      </c>
      <c r="F30" s="5">
        <f t="shared" si="0"/>
        <v>-0.23799240793037316</v>
      </c>
    </row>
    <row r="31" spans="1:9" x14ac:dyDescent="0.3">
      <c r="A31" s="1">
        <v>6</v>
      </c>
      <c r="B31" s="1">
        <v>23.697219438771143</v>
      </c>
      <c r="C31" s="1">
        <v>-3.547219438771144</v>
      </c>
      <c r="D31" s="1">
        <v>-0.90094279471515415</v>
      </c>
      <c r="F31" s="5">
        <f t="shared" si="0"/>
        <v>-0.14968926830999926</v>
      </c>
    </row>
    <row r="32" spans="1:9" x14ac:dyDescent="0.3">
      <c r="A32" s="1">
        <v>7</v>
      </c>
      <c r="B32" s="1">
        <v>23.641394697444206</v>
      </c>
      <c r="C32" s="1">
        <v>-2.881394697444204</v>
      </c>
      <c r="D32" s="1">
        <v>-0.73183287253638996</v>
      </c>
      <c r="F32" s="5">
        <f t="shared" si="0"/>
        <v>-0.12187921796998305</v>
      </c>
    </row>
    <row r="33" spans="1:6" x14ac:dyDescent="0.3">
      <c r="A33" s="1">
        <v>8</v>
      </c>
      <c r="B33" s="1">
        <v>23.473920473463391</v>
      </c>
      <c r="C33" s="1">
        <v>-1.6639204734633921</v>
      </c>
      <c r="D33" s="1">
        <v>-0.42261190417506289</v>
      </c>
      <c r="F33" s="5">
        <f t="shared" si="0"/>
        <v>-7.0883791028618651E-2</v>
      </c>
    </row>
    <row r="34" spans="1:6" x14ac:dyDescent="0.3">
      <c r="A34" s="1">
        <v>9</v>
      </c>
      <c r="B34" s="1">
        <v>23.222709137492171</v>
      </c>
      <c r="C34" s="1">
        <v>-0.55270913749216888</v>
      </c>
      <c r="D34" s="1">
        <v>-0.14038018329345422</v>
      </c>
      <c r="F34" s="5">
        <f t="shared" si="0"/>
        <v>-2.3800372911696219E-2</v>
      </c>
    </row>
    <row r="35" spans="1:6" x14ac:dyDescent="0.3">
      <c r="A35" s="1">
        <v>10</v>
      </c>
      <c r="B35" s="1">
        <v>22.971497801520947</v>
      </c>
      <c r="C35" s="1">
        <v>0.16850219847905379</v>
      </c>
      <c r="D35" s="1">
        <v>4.2797138500672474E-2</v>
      </c>
      <c r="F35" s="5">
        <f t="shared" si="0"/>
        <v>7.3352726032473699E-3</v>
      </c>
    </row>
    <row r="36" spans="1:6" x14ac:dyDescent="0.3">
      <c r="A36" s="1">
        <v>11</v>
      </c>
      <c r="B36" s="1">
        <v>29.085938821612462</v>
      </c>
      <c r="C36" s="1">
        <v>-8.0359388216124614</v>
      </c>
      <c r="D36" s="1">
        <v>-2.0410130540476641</v>
      </c>
      <c r="F36" s="5">
        <f t="shared" si="0"/>
        <v>-0.27628260070606053</v>
      </c>
    </row>
    <row r="37" spans="1:6" x14ac:dyDescent="0.3">
      <c r="A37" s="1">
        <v>12</v>
      </c>
      <c r="B37" s="1">
        <v>29.058026450948994</v>
      </c>
      <c r="C37" s="1">
        <v>-6.5980264509489928</v>
      </c>
      <c r="D37" s="1">
        <v>-1.6758039622104173</v>
      </c>
      <c r="F37" s="5">
        <f t="shared" si="0"/>
        <v>-0.22706381873823062</v>
      </c>
    </row>
    <row r="38" spans="1:6" x14ac:dyDescent="0.3">
      <c r="A38" s="1">
        <v>13</v>
      </c>
      <c r="B38" s="1">
        <v>29.002201709622057</v>
      </c>
      <c r="C38" s="1">
        <v>-5.3922017096220571</v>
      </c>
      <c r="D38" s="1">
        <v>-1.3695417951412947</v>
      </c>
      <c r="F38" s="5">
        <f t="shared" si="0"/>
        <v>-0.18592387445650677</v>
      </c>
    </row>
    <row r="39" spans="1:6" x14ac:dyDescent="0.3">
      <c r="A39" s="1">
        <v>14</v>
      </c>
      <c r="B39" s="1">
        <v>28.918464597631647</v>
      </c>
      <c r="C39" s="1">
        <v>-3.938464597631647</v>
      </c>
      <c r="D39" s="1">
        <v>-1.0003134462710863</v>
      </c>
      <c r="F39" s="5">
        <f t="shared" si="0"/>
        <v>-0.13619203690206283</v>
      </c>
    </row>
    <row r="40" spans="1:6" x14ac:dyDescent="0.3">
      <c r="A40" s="1">
        <v>15</v>
      </c>
      <c r="B40" s="1">
        <v>28.806815114977773</v>
      </c>
      <c r="C40" s="1">
        <v>-3.0368151149777738</v>
      </c>
      <c r="D40" s="1">
        <v>-0.77130742654847528</v>
      </c>
      <c r="F40" s="5">
        <f t="shared" si="0"/>
        <v>-0.10542002310414443</v>
      </c>
    </row>
    <row r="41" spans="1:6" x14ac:dyDescent="0.3">
      <c r="A41" s="1">
        <v>16</v>
      </c>
      <c r="B41" s="1">
        <v>28.639340890996959</v>
      </c>
      <c r="C41" s="1">
        <v>-2.1193408909969591</v>
      </c>
      <c r="D41" s="1">
        <v>-0.53828214979290279</v>
      </c>
      <c r="F41" s="5">
        <f t="shared" si="0"/>
        <v>-7.4001035815150107E-2</v>
      </c>
    </row>
    <row r="42" spans="1:6" x14ac:dyDescent="0.3">
      <c r="A42" s="1">
        <v>17</v>
      </c>
      <c r="B42" s="1">
        <v>28.304392443035329</v>
      </c>
      <c r="C42" s="1">
        <v>-1.0943924430353285</v>
      </c>
      <c r="D42" s="1">
        <v>-0.27795996361729647</v>
      </c>
      <c r="F42" s="5">
        <f t="shared" si="0"/>
        <v>-3.8665109849571007E-2</v>
      </c>
    </row>
    <row r="43" spans="1:6" x14ac:dyDescent="0.3">
      <c r="A43" s="1">
        <v>18</v>
      </c>
      <c r="B43" s="1">
        <v>27.997356365737168</v>
      </c>
      <c r="C43" s="1">
        <v>-0.39735636573716704</v>
      </c>
      <c r="D43" s="1">
        <v>-0.10092281033764289</v>
      </c>
      <c r="F43" s="5">
        <f t="shared" si="0"/>
        <v>-1.4192638781547497E-2</v>
      </c>
    </row>
    <row r="44" spans="1:6" x14ac:dyDescent="0.3">
      <c r="A44" s="1">
        <v>19</v>
      </c>
      <c r="B44" s="1">
        <v>32.237841912506184</v>
      </c>
      <c r="C44" s="1">
        <v>-8.3378419125061853</v>
      </c>
      <c r="D44" s="1">
        <v>-2.1176921034095391</v>
      </c>
      <c r="F44" s="5">
        <f t="shared" si="0"/>
        <v>-0.25863523790256088</v>
      </c>
    </row>
    <row r="45" spans="1:6" x14ac:dyDescent="0.3">
      <c r="A45" s="1">
        <v>20</v>
      </c>
      <c r="B45" s="1">
        <v>32.209929541842712</v>
      </c>
      <c r="C45" s="1">
        <v>-6.9499295418427103</v>
      </c>
      <c r="D45" s="1">
        <v>-1.7651822935065831</v>
      </c>
      <c r="F45" s="5">
        <f t="shared" si="0"/>
        <v>-0.21576978406035682</v>
      </c>
    </row>
    <row r="46" spans="1:6" x14ac:dyDescent="0.3">
      <c r="A46" s="1">
        <v>21</v>
      </c>
      <c r="B46" s="1">
        <v>32.014542947198436</v>
      </c>
      <c r="C46" s="1">
        <v>-3.6145429471984372</v>
      </c>
      <c r="D46" s="1">
        <v>-0.91804199900163252</v>
      </c>
      <c r="F46" s="5">
        <f t="shared" si="0"/>
        <v>-0.11290315632991857</v>
      </c>
    </row>
    <row r="47" spans="1:6" x14ac:dyDescent="0.3">
      <c r="A47" s="1">
        <v>22</v>
      </c>
      <c r="B47" s="1">
        <v>31.874981093881086</v>
      </c>
      <c r="C47" s="1">
        <v>-2.8349810938810869</v>
      </c>
      <c r="D47" s="1">
        <v>-0.72004448379169972</v>
      </c>
      <c r="F47" s="5">
        <f t="shared" si="0"/>
        <v>-8.8940636091084838E-2</v>
      </c>
    </row>
    <row r="48" spans="1:6" x14ac:dyDescent="0.3">
      <c r="A48" s="1">
        <v>23</v>
      </c>
      <c r="B48" s="1">
        <v>31.707506869900271</v>
      </c>
      <c r="C48" s="1">
        <v>-2.0875068699002703</v>
      </c>
      <c r="D48" s="1">
        <v>-0.53019676561272144</v>
      </c>
      <c r="F48" s="5">
        <f t="shared" si="0"/>
        <v>-6.5836361037957453E-2</v>
      </c>
    </row>
    <row r="49" spans="1:6" x14ac:dyDescent="0.3">
      <c r="A49" s="1">
        <v>24</v>
      </c>
      <c r="B49" s="1">
        <v>31.288821309948236</v>
      </c>
      <c r="C49" s="1">
        <v>-0.98882130994823569</v>
      </c>
      <c r="D49" s="1">
        <v>-0.25114641195338228</v>
      </c>
      <c r="F49" s="5">
        <f t="shared" si="0"/>
        <v>-3.1603022055479005E-2</v>
      </c>
    </row>
    <row r="50" spans="1:6" x14ac:dyDescent="0.3">
      <c r="A50" s="1">
        <v>25</v>
      </c>
      <c r="B50" s="1">
        <v>30.842223379332733</v>
      </c>
      <c r="C50" s="1">
        <v>-0.39222337933273366</v>
      </c>
      <c r="D50" s="1">
        <v>-9.961910550734708E-2</v>
      </c>
      <c r="F50" s="5">
        <f t="shared" si="0"/>
        <v>-1.2717091582818935E-2</v>
      </c>
    </row>
    <row r="51" spans="1:6" x14ac:dyDescent="0.3">
      <c r="A51" s="1">
        <v>26</v>
      </c>
      <c r="B51" s="1">
        <v>36.360656543672974</v>
      </c>
      <c r="C51" s="1">
        <v>-8.5806565436729727</v>
      </c>
      <c r="D51" s="1">
        <v>-2.1793635325887051</v>
      </c>
      <c r="F51" s="5">
        <f t="shared" si="0"/>
        <v>-0.23598739294948379</v>
      </c>
    </row>
    <row r="52" spans="1:6" x14ac:dyDescent="0.3">
      <c r="A52" s="1">
        <v>27</v>
      </c>
      <c r="B52" s="1">
        <v>36.249007061019093</v>
      </c>
      <c r="C52" s="1">
        <v>-5.8690070610190936</v>
      </c>
      <c r="D52" s="1">
        <v>-1.4906435068447026</v>
      </c>
      <c r="F52" s="5">
        <f t="shared" si="0"/>
        <v>-0.16190807795478673</v>
      </c>
    </row>
    <row r="53" spans="1:6" x14ac:dyDescent="0.3">
      <c r="A53" s="1">
        <v>28</v>
      </c>
      <c r="B53" s="1">
        <v>36.081532837038282</v>
      </c>
      <c r="C53" s="1">
        <v>-4.1615328370382798</v>
      </c>
      <c r="D53" s="1">
        <v>-1.0569695755273081</v>
      </c>
      <c r="F53" s="5">
        <f t="shared" si="0"/>
        <v>-0.11533691918893198</v>
      </c>
    </row>
    <row r="54" spans="1:6" x14ac:dyDescent="0.3">
      <c r="A54" s="1">
        <v>29</v>
      </c>
      <c r="B54" s="1">
        <v>35.886146242393998</v>
      </c>
      <c r="C54" s="1">
        <v>-3.1361462423939983</v>
      </c>
      <c r="D54" s="1">
        <v>-0.79653610638667072</v>
      </c>
      <c r="F54" s="5">
        <f t="shared" si="0"/>
        <v>-8.739155832478665E-2</v>
      </c>
    </row>
    <row r="55" spans="1:6" x14ac:dyDescent="0.3">
      <c r="A55" s="1">
        <v>30</v>
      </c>
      <c r="B55" s="1">
        <v>35.71867201841318</v>
      </c>
      <c r="C55" s="1">
        <v>-2.5386720184131804</v>
      </c>
      <c r="D55" s="1">
        <v>-0.64478623401056956</v>
      </c>
      <c r="F55" s="5">
        <f t="shared" si="0"/>
        <v>-7.1074087443801948E-2</v>
      </c>
    </row>
    <row r="56" spans="1:6" x14ac:dyDescent="0.3">
      <c r="A56" s="1">
        <v>31</v>
      </c>
      <c r="B56" s="1">
        <v>35.495373053105432</v>
      </c>
      <c r="C56" s="1">
        <v>-1.8453730531054333</v>
      </c>
      <c r="D56" s="1">
        <v>-0.4686982535066419</v>
      </c>
      <c r="F56" s="5">
        <f t="shared" si="0"/>
        <v>-5.1989115605138983E-2</v>
      </c>
    </row>
    <row r="57" spans="1:6" x14ac:dyDescent="0.3">
      <c r="A57" s="1">
        <v>32</v>
      </c>
      <c r="B57" s="1">
        <v>34.965038010499519</v>
      </c>
      <c r="C57" s="1">
        <v>-1.0250380104995216</v>
      </c>
      <c r="D57" s="1">
        <v>-0.26034493377399481</v>
      </c>
      <c r="F57" s="5">
        <f t="shared" si="0"/>
        <v>-2.9316084546846963E-2</v>
      </c>
    </row>
    <row r="58" spans="1:6" x14ac:dyDescent="0.3">
      <c r="A58" s="1">
        <v>33</v>
      </c>
      <c r="B58" s="1">
        <v>34.406790597230142</v>
      </c>
      <c r="C58" s="1">
        <v>-0.4267905972301449</v>
      </c>
      <c r="D58" s="1">
        <v>-0.10839868242261405</v>
      </c>
      <c r="F58" s="5">
        <f t="shared" si="0"/>
        <v>-1.2404254794531836E-2</v>
      </c>
    </row>
    <row r="59" spans="1:6" x14ac:dyDescent="0.3">
      <c r="A59" s="1">
        <v>34</v>
      </c>
      <c r="B59" s="1">
        <v>39.652121487884038</v>
      </c>
      <c r="C59" s="1">
        <v>-6.5421214878840388</v>
      </c>
      <c r="D59" s="1">
        <v>-1.661604904460656</v>
      </c>
      <c r="F59" s="5">
        <f t="shared" si="0"/>
        <v>-0.1649879310967769</v>
      </c>
    </row>
    <row r="60" spans="1:6" x14ac:dyDescent="0.3">
      <c r="A60" s="1">
        <v>35</v>
      </c>
      <c r="B60" s="1">
        <v>39.400910151912818</v>
      </c>
      <c r="C60" s="1">
        <v>-3.7709101519128154</v>
      </c>
      <c r="D60" s="1">
        <v>-0.95775702336053503</v>
      </c>
      <c r="F60" s="5">
        <f t="shared" si="0"/>
        <v>-9.5706168648739876E-2</v>
      </c>
    </row>
    <row r="61" spans="1:6" x14ac:dyDescent="0.3">
      <c r="A61" s="1">
        <v>36</v>
      </c>
      <c r="B61" s="1">
        <v>39.289260669258944</v>
      </c>
      <c r="C61" s="1">
        <v>-2.8692606692589422</v>
      </c>
      <c r="D61" s="1">
        <v>-0.72875100363792411</v>
      </c>
      <c r="F61" s="5">
        <f t="shared" si="0"/>
        <v>-7.302913367122571E-2</v>
      </c>
    </row>
    <row r="62" spans="1:6" x14ac:dyDescent="0.3">
      <c r="A62" s="1">
        <v>37</v>
      </c>
      <c r="B62" s="1">
        <v>39.093874074614661</v>
      </c>
      <c r="C62" s="1">
        <v>-2.2338740746146613</v>
      </c>
      <c r="D62" s="1">
        <v>-0.56737193358476867</v>
      </c>
      <c r="F62" s="5">
        <f t="shared" si="0"/>
        <v>-5.7141281786273826E-2</v>
      </c>
    </row>
    <row r="63" spans="1:6" x14ac:dyDescent="0.3">
      <c r="A63" s="1">
        <v>38</v>
      </c>
      <c r="B63" s="1">
        <v>38.786837997316496</v>
      </c>
      <c r="C63" s="1">
        <v>-1.6768379973164969</v>
      </c>
      <c r="D63" s="1">
        <v>-0.42589276972113338</v>
      </c>
      <c r="F63" s="5">
        <f t="shared" si="0"/>
        <v>-4.3232139661204413E-2</v>
      </c>
    </row>
    <row r="64" spans="1:6" x14ac:dyDescent="0.3">
      <c r="A64" s="1">
        <v>39</v>
      </c>
      <c r="B64" s="1">
        <v>38.116941101393238</v>
      </c>
      <c r="C64" s="1">
        <v>-0.75694110139323811</v>
      </c>
      <c r="D64" s="1">
        <v>-0.19225216908493292</v>
      </c>
      <c r="F64" s="5">
        <f t="shared" si="0"/>
        <v>-1.9858390508822092E-2</v>
      </c>
    </row>
    <row r="65" spans="1:6" x14ac:dyDescent="0.3">
      <c r="A65" s="1">
        <v>40</v>
      </c>
      <c r="B65" s="1">
        <v>37.474956576133451</v>
      </c>
      <c r="C65" s="1">
        <v>-7.4956576133452302E-2</v>
      </c>
      <c r="D65" s="1">
        <v>-1.9037893862959482E-2</v>
      </c>
      <c r="F65" s="5">
        <f t="shared" si="0"/>
        <v>-2.00017779823632E-3</v>
      </c>
    </row>
    <row r="66" spans="1:6" x14ac:dyDescent="0.3">
      <c r="A66" s="1">
        <v>41</v>
      </c>
      <c r="B66" s="1">
        <v>43.669308069345298</v>
      </c>
      <c r="C66" s="1">
        <v>-7.4993080693452967</v>
      </c>
      <c r="D66" s="1">
        <v>-1.9047165496946197</v>
      </c>
      <c r="F66" s="5">
        <f t="shared" si="0"/>
        <v>-0.17172949151007072</v>
      </c>
    </row>
    <row r="67" spans="1:6" x14ac:dyDescent="0.3">
      <c r="A67" s="1">
        <v>42</v>
      </c>
      <c r="B67" s="1">
        <v>43.557658586691417</v>
      </c>
      <c r="C67" s="1">
        <v>-6.0876585866914183</v>
      </c>
      <c r="D67" s="1">
        <v>-1.5461778542422235</v>
      </c>
      <c r="F67" s="5">
        <f t="shared" si="0"/>
        <v>-0.13976092343382843</v>
      </c>
    </row>
    <row r="68" spans="1:6" x14ac:dyDescent="0.3">
      <c r="A68" s="1">
        <v>43</v>
      </c>
      <c r="B68" s="1">
        <v>43.278534880056725</v>
      </c>
      <c r="C68" s="1">
        <v>-3.828534880056722</v>
      </c>
      <c r="D68" s="1">
        <v>-0.97239287674226371</v>
      </c>
      <c r="F68" s="5">
        <f t="shared" si="0"/>
        <v>-8.8462673024103627E-2</v>
      </c>
    </row>
    <row r="69" spans="1:6" x14ac:dyDescent="0.3">
      <c r="A69" s="1">
        <v>44</v>
      </c>
      <c r="B69" s="1">
        <v>43.055235914748977</v>
      </c>
      <c r="C69" s="1">
        <v>-3.0352359147489736</v>
      </c>
      <c r="D69" s="1">
        <v>-0.77090633236975059</v>
      </c>
      <c r="F69" s="5">
        <f t="shared" si="0"/>
        <v>-7.0496325249706157E-2</v>
      </c>
    </row>
    <row r="70" spans="1:6" x14ac:dyDescent="0.3">
      <c r="A70" s="1">
        <v>45</v>
      </c>
      <c r="B70" s="1">
        <v>42.887761690768158</v>
      </c>
      <c r="C70" s="1">
        <v>-2.5077616907681559</v>
      </c>
      <c r="D70" s="1">
        <v>-0.63693545470165913</v>
      </c>
      <c r="F70" s="5">
        <f t="shared" si="0"/>
        <v>-5.8472664273080177E-2</v>
      </c>
    </row>
    <row r="71" spans="1:6" x14ac:dyDescent="0.3">
      <c r="A71" s="1">
        <v>46</v>
      </c>
      <c r="B71" s="1">
        <v>42.41325138948919</v>
      </c>
      <c r="C71" s="1">
        <v>-1.7732513894891895</v>
      </c>
      <c r="D71" s="1">
        <v>-0.45038038670998415</v>
      </c>
      <c r="F71" s="5">
        <f t="shared" si="0"/>
        <v>-4.1808900081841752E-2</v>
      </c>
    </row>
    <row r="72" spans="1:6" x14ac:dyDescent="0.3">
      <c r="A72" s="1">
        <v>47</v>
      </c>
      <c r="B72" s="1">
        <v>41.603792640248585</v>
      </c>
      <c r="C72" s="1">
        <v>-0.68379264024858344</v>
      </c>
      <c r="D72" s="1">
        <v>-0.17367351046222065</v>
      </c>
      <c r="F72" s="5">
        <f t="shared" si="0"/>
        <v>-1.6435824641310819E-2</v>
      </c>
    </row>
    <row r="73" spans="1:6" x14ac:dyDescent="0.3">
      <c r="A73" s="1">
        <v>48</v>
      </c>
      <c r="B73" s="1">
        <v>40.766421520344508</v>
      </c>
      <c r="C73" s="1">
        <v>0.19357847965549269</v>
      </c>
      <c r="D73" s="1">
        <v>4.9166153791136286E-2</v>
      </c>
      <c r="F73" s="5">
        <f t="shared" si="0"/>
        <v>4.7484785869391852E-3</v>
      </c>
    </row>
    <row r="74" spans="1:6" x14ac:dyDescent="0.3">
      <c r="A74" s="1">
        <v>49</v>
      </c>
      <c r="B74" s="1">
        <v>50.007048054744558</v>
      </c>
      <c r="C74" s="1">
        <v>-8.0770480547445587</v>
      </c>
      <c r="D74" s="1">
        <v>-2.0514542088806054</v>
      </c>
      <c r="F74" s="5">
        <f t="shared" si="0"/>
        <v>-0.16151819331351686</v>
      </c>
    </row>
    <row r="75" spans="1:6" x14ac:dyDescent="0.3">
      <c r="A75" s="1">
        <v>50</v>
      </c>
      <c r="B75" s="1">
        <v>49.811661460100282</v>
      </c>
      <c r="C75" s="1">
        <v>-6.2216614601002789</v>
      </c>
      <c r="D75" s="1">
        <v>-1.5802126596307122</v>
      </c>
      <c r="F75" s="5">
        <f t="shared" si="0"/>
        <v>-0.12490371286016833</v>
      </c>
    </row>
    <row r="76" spans="1:6" x14ac:dyDescent="0.3">
      <c r="A76" s="1">
        <v>51</v>
      </c>
      <c r="B76" s="1">
        <v>49.476713012138646</v>
      </c>
      <c r="C76" s="1">
        <v>-4.5967130121386433</v>
      </c>
      <c r="D76" s="1">
        <v>-1.1674990902435942</v>
      </c>
      <c r="F76" s="5">
        <f t="shared" si="0"/>
        <v>-9.2906596503508285E-2</v>
      </c>
    </row>
    <row r="77" spans="1:6" x14ac:dyDescent="0.3">
      <c r="A77" s="1">
        <v>52</v>
      </c>
      <c r="B77" s="1">
        <v>48.332305814936419</v>
      </c>
      <c r="C77" s="1">
        <v>-2.4423058149364181</v>
      </c>
      <c r="D77" s="1">
        <v>-0.62031060227279344</v>
      </c>
      <c r="F77" s="5">
        <f t="shared" si="0"/>
        <v>-5.0531539386677843E-2</v>
      </c>
    </row>
    <row r="78" spans="1:6" x14ac:dyDescent="0.3">
      <c r="A78" s="1">
        <v>53</v>
      </c>
      <c r="B78" s="1">
        <v>15.519457783661213</v>
      </c>
      <c r="C78" s="1">
        <v>2.107102216338788</v>
      </c>
      <c r="D78" s="1">
        <v>0.53517370219317884</v>
      </c>
      <c r="F78" s="5">
        <f t="shared" si="0"/>
        <v>0.13577163878477325</v>
      </c>
    </row>
    <row r="79" spans="1:6" x14ac:dyDescent="0.3">
      <c r="A79" s="1">
        <v>54</v>
      </c>
      <c r="B79" s="1">
        <v>15.659019636978558</v>
      </c>
      <c r="C79" s="1">
        <v>2.6658603630214426</v>
      </c>
      <c r="D79" s="1">
        <v>0.67709024694929509</v>
      </c>
      <c r="F79" s="5">
        <f t="shared" si="0"/>
        <v>0.17024439746700684</v>
      </c>
    </row>
    <row r="80" spans="1:6" x14ac:dyDescent="0.3">
      <c r="A80" s="1">
        <v>55</v>
      </c>
      <c r="B80" s="1">
        <v>15.882318602286311</v>
      </c>
      <c r="C80" s="1">
        <v>3.7428813977136883</v>
      </c>
      <c r="D80" s="1">
        <v>0.95063812232370104</v>
      </c>
      <c r="F80" s="5">
        <f t="shared" si="0"/>
        <v>0.2356634123417527</v>
      </c>
    </row>
    <row r="81" spans="1:6" x14ac:dyDescent="0.3">
      <c r="A81" s="1">
        <v>56</v>
      </c>
      <c r="B81" s="1">
        <v>15.938143343613248</v>
      </c>
      <c r="C81" s="1">
        <v>4.2047766563867519</v>
      </c>
      <c r="D81" s="1">
        <v>1.0679528846037454</v>
      </c>
      <c r="F81" s="5">
        <f t="shared" si="0"/>
        <v>0.26381847406785275</v>
      </c>
    </row>
    <row r="82" spans="1:6" x14ac:dyDescent="0.3">
      <c r="A82" s="1">
        <v>57</v>
      </c>
      <c r="B82" s="1">
        <v>22.971497801520947</v>
      </c>
      <c r="C82" s="1">
        <v>-1.1790978015209461</v>
      </c>
      <c r="D82" s="1">
        <v>-0.29947390819238001</v>
      </c>
      <c r="F82" s="5">
        <f t="shared" si="0"/>
        <v>-5.132872970272221E-2</v>
      </c>
    </row>
    <row r="83" spans="1:6" x14ac:dyDescent="0.3">
      <c r="A83" s="1">
        <v>58</v>
      </c>
      <c r="B83" s="1">
        <v>23.222709137492171</v>
      </c>
      <c r="C83" s="1">
        <v>1.037890862507826</v>
      </c>
      <c r="D83" s="1">
        <v>0.26360937360025877</v>
      </c>
      <c r="F83" s="5">
        <f t="shared" si="0"/>
        <v>4.469292778731794E-2</v>
      </c>
    </row>
    <row r="84" spans="1:6" x14ac:dyDescent="0.3">
      <c r="A84" s="1">
        <v>59</v>
      </c>
      <c r="B84" s="1">
        <v>23.473920473463391</v>
      </c>
      <c r="C84" s="1">
        <v>1.5211195265366086</v>
      </c>
      <c r="D84" s="1">
        <v>0.38634251446491952</v>
      </c>
      <c r="F84" s="5">
        <f t="shared" si="0"/>
        <v>6.4800403846310708E-2</v>
      </c>
    </row>
    <row r="85" spans="1:6" x14ac:dyDescent="0.3">
      <c r="A85" s="1">
        <v>60</v>
      </c>
      <c r="B85" s="1">
        <v>23.641394697444206</v>
      </c>
      <c r="C85" s="1">
        <v>2.6178453025557928</v>
      </c>
      <c r="D85" s="1">
        <v>0.66489511115038735</v>
      </c>
      <c r="F85" s="5">
        <f t="shared" si="0"/>
        <v>0.11073142409989879</v>
      </c>
    </row>
    <row r="86" spans="1:6" x14ac:dyDescent="0.3">
      <c r="A86" s="1">
        <v>61</v>
      </c>
      <c r="B86" s="1">
        <v>23.697219438771143</v>
      </c>
      <c r="C86" s="1">
        <v>3.597460561228857</v>
      </c>
      <c r="D86" s="1">
        <v>0.91370331829087048</v>
      </c>
      <c r="F86" s="5">
        <f t="shared" si="0"/>
        <v>0.15180939563495932</v>
      </c>
    </row>
    <row r="87" spans="1:6" x14ac:dyDescent="0.3">
      <c r="A87" s="1">
        <v>62</v>
      </c>
      <c r="B87" s="1">
        <v>23.75304418009808</v>
      </c>
      <c r="C87" s="1">
        <v>4.1075158199019199</v>
      </c>
      <c r="D87" s="1">
        <v>1.0432500289300253</v>
      </c>
      <c r="F87" s="5">
        <f t="shared" si="0"/>
        <v>0.1729258695752133</v>
      </c>
    </row>
    <row r="88" spans="1:6" x14ac:dyDescent="0.3">
      <c r="A88" s="1">
        <v>63</v>
      </c>
      <c r="B88" s="1">
        <v>27.997356365737168</v>
      </c>
      <c r="C88" s="1">
        <v>-2.6531563657371677</v>
      </c>
      <c r="D88" s="1">
        <v>-0.67386361408518525</v>
      </c>
      <c r="F88" s="5">
        <f t="shared" si="0"/>
        <v>-9.4764531732148424E-2</v>
      </c>
    </row>
    <row r="89" spans="1:6" x14ac:dyDescent="0.3">
      <c r="A89" s="1">
        <v>64</v>
      </c>
      <c r="B89" s="1">
        <v>28.304392443035329</v>
      </c>
      <c r="C89" s="1">
        <v>-1.2625524430353288</v>
      </c>
      <c r="D89" s="1">
        <v>-0.32067018861870922</v>
      </c>
      <c r="F89" s="5">
        <f t="shared" si="0"/>
        <v>-4.4606237197152648E-2</v>
      </c>
    </row>
    <row r="90" spans="1:6" x14ac:dyDescent="0.3">
      <c r="A90" s="1">
        <v>65</v>
      </c>
      <c r="B90" s="1">
        <v>28.639340890996959</v>
      </c>
      <c r="C90" s="1">
        <v>-0.21290089099695919</v>
      </c>
      <c r="D90" s="1">
        <v>-5.4073768776649378E-2</v>
      </c>
      <c r="F90" s="5">
        <f t="shared" si="0"/>
        <v>-7.4338614078889838E-3</v>
      </c>
    </row>
    <row r="91" spans="1:6" x14ac:dyDescent="0.3">
      <c r="A91" s="1">
        <v>66</v>
      </c>
      <c r="B91" s="1">
        <v>28.806815114977773</v>
      </c>
      <c r="C91" s="1">
        <v>1.2691048850222266</v>
      </c>
      <c r="D91" s="1">
        <v>0.32233441478170344</v>
      </c>
      <c r="F91" s="5">
        <f t="shared" ref="F91:F129" si="1">C91/B91</f>
        <v>4.4055716675265852E-2</v>
      </c>
    </row>
    <row r="92" spans="1:6" x14ac:dyDescent="0.3">
      <c r="A92" s="1">
        <v>67</v>
      </c>
      <c r="B92" s="1">
        <v>28.918464597631647</v>
      </c>
      <c r="C92" s="1">
        <v>2.1086154023683505</v>
      </c>
      <c r="D92" s="1">
        <v>0.53555802971334776</v>
      </c>
      <c r="F92" s="5">
        <f t="shared" si="1"/>
        <v>7.2915883734056927E-2</v>
      </c>
    </row>
    <row r="93" spans="1:6" x14ac:dyDescent="0.3">
      <c r="A93" s="1">
        <v>68</v>
      </c>
      <c r="B93" s="1">
        <v>29.002201709622057</v>
      </c>
      <c r="C93" s="1">
        <v>2.9278782903779401</v>
      </c>
      <c r="D93" s="1">
        <v>0.74363903757607797</v>
      </c>
      <c r="F93" s="5">
        <f t="shared" si="1"/>
        <v>0.1009536558531885</v>
      </c>
    </row>
    <row r="94" spans="1:6" x14ac:dyDescent="0.3">
      <c r="A94" s="1">
        <v>69</v>
      </c>
      <c r="B94" s="1">
        <v>29.058026450948994</v>
      </c>
      <c r="C94" s="1">
        <v>3.7028135490510081</v>
      </c>
      <c r="D94" s="1">
        <v>0.94046146419034216</v>
      </c>
      <c r="F94" s="5">
        <f t="shared" si="1"/>
        <v>0.12742825309562891</v>
      </c>
    </row>
    <row r="95" spans="1:6" x14ac:dyDescent="0.3">
      <c r="A95" s="1">
        <v>70</v>
      </c>
      <c r="B95" s="1">
        <v>29.085938821612462</v>
      </c>
      <c r="C95" s="1">
        <v>4.1444611783875409</v>
      </c>
      <c r="D95" s="1">
        <v>1.0526336194014734</v>
      </c>
      <c r="F95" s="5">
        <f t="shared" si="1"/>
        <v>0.14249019788585876</v>
      </c>
    </row>
    <row r="96" spans="1:6" x14ac:dyDescent="0.3">
      <c r="A96" s="1">
        <v>71</v>
      </c>
      <c r="B96" s="1">
        <v>30.842223379332733</v>
      </c>
      <c r="C96" s="1">
        <v>-2.0666233793327358</v>
      </c>
      <c r="D96" s="1">
        <v>-0.52489265892293613</v>
      </c>
      <c r="F96" s="5">
        <f t="shared" si="1"/>
        <v>-6.7006303466356873E-2</v>
      </c>
    </row>
    <row r="97" spans="1:6" x14ac:dyDescent="0.3">
      <c r="A97" s="1">
        <v>72</v>
      </c>
      <c r="B97" s="1">
        <v>31.288821309948236</v>
      </c>
      <c r="C97" s="1">
        <v>-0.87578130994823411</v>
      </c>
      <c r="D97" s="1">
        <v>-0.2224358753563333</v>
      </c>
      <c r="F97" s="5">
        <f t="shared" si="1"/>
        <v>-2.7990230161523556E-2</v>
      </c>
    </row>
    <row r="98" spans="1:6" x14ac:dyDescent="0.3">
      <c r="A98" s="1">
        <v>73</v>
      </c>
      <c r="B98" s="1">
        <v>31.707506869900271</v>
      </c>
      <c r="C98" s="1">
        <v>2.4860931300997251</v>
      </c>
      <c r="D98" s="1">
        <v>0.6314319514808846</v>
      </c>
      <c r="F98" s="5">
        <f t="shared" si="1"/>
        <v>7.8407083227970756E-2</v>
      </c>
    </row>
    <row r="99" spans="1:6" x14ac:dyDescent="0.3">
      <c r="A99" s="1">
        <v>74</v>
      </c>
      <c r="B99" s="1">
        <v>31.874981093881086</v>
      </c>
      <c r="C99" s="1">
        <v>3.0891789061189137</v>
      </c>
      <c r="D99" s="1">
        <v>0.78460707748547021</v>
      </c>
      <c r="F99" s="5">
        <f t="shared" si="1"/>
        <v>9.6915474146333877E-2</v>
      </c>
    </row>
    <row r="100" spans="1:6" x14ac:dyDescent="0.3">
      <c r="A100" s="1">
        <v>75</v>
      </c>
      <c r="B100" s="1">
        <v>32.014542947198436</v>
      </c>
      <c r="C100" s="1">
        <v>3.6479370528015664</v>
      </c>
      <c r="D100" s="1">
        <v>0.92652362224158602</v>
      </c>
      <c r="F100" s="5">
        <f t="shared" si="1"/>
        <v>0.11394624807913412</v>
      </c>
    </row>
    <row r="101" spans="1:6" x14ac:dyDescent="0.3">
      <c r="A101" s="1">
        <v>76</v>
      </c>
      <c r="B101" s="1">
        <v>32.209929541842712</v>
      </c>
      <c r="C101" s="1">
        <v>4.2712704581572893</v>
      </c>
      <c r="D101" s="1">
        <v>1.0848413553150857</v>
      </c>
      <c r="F101" s="5">
        <f t="shared" si="1"/>
        <v>0.13260725865943426</v>
      </c>
    </row>
    <row r="102" spans="1:6" x14ac:dyDescent="0.3">
      <c r="A102" s="1">
        <v>77</v>
      </c>
      <c r="B102" s="1">
        <v>32.237841912506184</v>
      </c>
      <c r="C102" s="1">
        <v>4.4239580874938156</v>
      </c>
      <c r="D102" s="1">
        <v>1.1236218203715518</v>
      </c>
      <c r="F102" s="5">
        <f t="shared" si="1"/>
        <v>0.13722872950058135</v>
      </c>
    </row>
    <row r="103" spans="1:6" x14ac:dyDescent="0.3">
      <c r="A103" s="1">
        <v>78</v>
      </c>
      <c r="B103" s="1">
        <v>34.406790597230142</v>
      </c>
      <c r="C103" s="1">
        <v>-0.95967059723014358</v>
      </c>
      <c r="D103" s="1">
        <v>-0.24374254956552988</v>
      </c>
      <c r="F103" s="5">
        <f t="shared" si="1"/>
        <v>-2.7891895191974114E-2</v>
      </c>
    </row>
    <row r="104" spans="1:6" x14ac:dyDescent="0.3">
      <c r="A104" s="1">
        <v>79</v>
      </c>
      <c r="B104" s="1">
        <v>34.965038010499519</v>
      </c>
      <c r="C104" s="1">
        <v>1.6124819895004805</v>
      </c>
      <c r="D104" s="1">
        <v>0.4095472679727109</v>
      </c>
      <c r="F104" s="5">
        <f t="shared" si="1"/>
        <v>4.6116980882911503E-2</v>
      </c>
    </row>
    <row r="105" spans="1:6" x14ac:dyDescent="0.3">
      <c r="A105" s="1">
        <v>80</v>
      </c>
      <c r="B105" s="1">
        <v>35.495373053105432</v>
      </c>
      <c r="C105" s="1">
        <v>2.9363069468945682</v>
      </c>
      <c r="D105" s="1">
        <v>0.74577979528471749</v>
      </c>
      <c r="F105" s="5">
        <f t="shared" si="1"/>
        <v>8.2723653657661031E-2</v>
      </c>
    </row>
    <row r="106" spans="1:6" x14ac:dyDescent="0.3">
      <c r="A106" s="1">
        <v>81</v>
      </c>
      <c r="B106" s="1">
        <v>35.71867201841318</v>
      </c>
      <c r="C106" s="1">
        <v>3.7123279815868173</v>
      </c>
      <c r="D106" s="1">
        <v>0.94287799341468315</v>
      </c>
      <c r="F106" s="5">
        <f t="shared" si="1"/>
        <v>0.10393241886689099</v>
      </c>
    </row>
    <row r="107" spans="1:6" x14ac:dyDescent="0.3">
      <c r="A107" s="1">
        <v>82</v>
      </c>
      <c r="B107" s="1">
        <v>35.886146242393998</v>
      </c>
      <c r="C107" s="1">
        <v>4.0625737576060033</v>
      </c>
      <c r="D107" s="1">
        <v>1.0318353905339375</v>
      </c>
      <c r="F107" s="5">
        <f t="shared" si="1"/>
        <v>0.11320730095021161</v>
      </c>
    </row>
    <row r="108" spans="1:6" x14ac:dyDescent="0.3">
      <c r="A108" s="1">
        <v>83</v>
      </c>
      <c r="B108" s="1">
        <v>36.081532837038282</v>
      </c>
      <c r="C108" s="1">
        <v>4.4330671629617129</v>
      </c>
      <c r="D108" s="1">
        <v>1.1259353947221031</v>
      </c>
      <c r="F108" s="5">
        <f t="shared" si="1"/>
        <v>0.12286249542067951</v>
      </c>
    </row>
    <row r="109" spans="1:6" x14ac:dyDescent="0.3">
      <c r="A109" s="1">
        <v>84</v>
      </c>
      <c r="B109" s="1">
        <v>36.249007061019093</v>
      </c>
      <c r="C109" s="1">
        <v>4.6147529389809065</v>
      </c>
      <c r="D109" s="1">
        <v>1.1720809725844725</v>
      </c>
      <c r="F109" s="5">
        <f t="shared" si="1"/>
        <v>0.12730701647117529</v>
      </c>
    </row>
    <row r="110" spans="1:6" x14ac:dyDescent="0.3">
      <c r="A110" s="1">
        <v>85</v>
      </c>
      <c r="B110" s="1">
        <v>36.360656543672974</v>
      </c>
      <c r="C110" s="1">
        <v>4.5512634563270211</v>
      </c>
      <c r="D110" s="1">
        <v>1.1559555557827912</v>
      </c>
      <c r="F110" s="5">
        <f t="shared" si="1"/>
        <v>0.12517000211094853</v>
      </c>
    </row>
    <row r="111" spans="1:6" x14ac:dyDescent="0.3">
      <c r="A111" s="1">
        <v>86</v>
      </c>
      <c r="B111" s="1">
        <v>37.474956576133451</v>
      </c>
      <c r="C111" s="1">
        <v>2.3894834238665439</v>
      </c>
      <c r="D111" s="1">
        <v>0.6068944735399977</v>
      </c>
      <c r="F111" s="5">
        <f t="shared" si="1"/>
        <v>6.3762139897670392E-2</v>
      </c>
    </row>
    <row r="112" spans="1:6" x14ac:dyDescent="0.3">
      <c r="A112" s="1">
        <v>87</v>
      </c>
      <c r="B112" s="1">
        <v>38.116941101393238</v>
      </c>
      <c r="C112" s="1">
        <v>4.7815788986067673</v>
      </c>
      <c r="D112" s="1">
        <v>1.2144523704894268</v>
      </c>
      <c r="F112" s="5">
        <f t="shared" si="1"/>
        <v>0.12544497959286646</v>
      </c>
    </row>
    <row r="113" spans="1:6" x14ac:dyDescent="0.3">
      <c r="A113" s="1">
        <v>88</v>
      </c>
      <c r="B113" s="1">
        <v>38.786837997316496</v>
      </c>
      <c r="C113" s="1">
        <v>5.062842002683503</v>
      </c>
      <c r="D113" s="1">
        <v>1.2858891596171214</v>
      </c>
      <c r="F113" s="5">
        <f t="shared" si="1"/>
        <v>0.13052989787498998</v>
      </c>
    </row>
    <row r="114" spans="1:6" x14ac:dyDescent="0.3">
      <c r="A114" s="1">
        <v>89</v>
      </c>
      <c r="B114" s="1">
        <v>39.093874074614661</v>
      </c>
      <c r="C114" s="1">
        <v>5.2855659253853347</v>
      </c>
      <c r="D114" s="1">
        <v>1.3424578373751641</v>
      </c>
      <c r="F114" s="5">
        <f t="shared" si="1"/>
        <v>0.1352018967293262</v>
      </c>
    </row>
    <row r="115" spans="1:6" x14ac:dyDescent="0.3">
      <c r="A115" s="1">
        <v>90</v>
      </c>
      <c r="B115" s="1">
        <v>39.289260669258944</v>
      </c>
      <c r="C115" s="1">
        <v>5.3911793307410534</v>
      </c>
      <c r="D115" s="1">
        <v>1.3692821255882242</v>
      </c>
      <c r="F115" s="5">
        <f t="shared" si="1"/>
        <v>0.13721763247531069</v>
      </c>
    </row>
    <row r="116" spans="1:6" x14ac:dyDescent="0.3">
      <c r="A116" s="1">
        <v>91</v>
      </c>
      <c r="B116" s="1">
        <v>39.400910151912818</v>
      </c>
      <c r="C116" s="1">
        <v>5.5805298480871812</v>
      </c>
      <c r="D116" s="1">
        <v>1.4173744376718767</v>
      </c>
      <c r="F116" s="5">
        <f t="shared" si="1"/>
        <v>0.14163454160249292</v>
      </c>
    </row>
    <row r="117" spans="1:6" x14ac:dyDescent="0.3">
      <c r="A117" s="1">
        <v>92</v>
      </c>
      <c r="B117" s="1">
        <v>39.652121487884038</v>
      </c>
      <c r="C117" s="1">
        <v>5.3774785121159567</v>
      </c>
      <c r="D117" s="1">
        <v>1.36580231441921</v>
      </c>
      <c r="F117" s="5">
        <f t="shared" si="1"/>
        <v>0.13561641370838329</v>
      </c>
    </row>
    <row r="118" spans="1:6" x14ac:dyDescent="0.3">
      <c r="A118" s="1">
        <v>93</v>
      </c>
      <c r="B118" s="1">
        <v>40.766421520344508</v>
      </c>
      <c r="C118" s="1">
        <v>2.7822584796554892</v>
      </c>
      <c r="D118" s="1">
        <v>0.70665369694442359</v>
      </c>
      <c r="F118" s="5">
        <f t="shared" si="1"/>
        <v>6.8248778673570876E-2</v>
      </c>
    </row>
    <row r="119" spans="1:6" x14ac:dyDescent="0.3">
      <c r="A119" s="1">
        <v>94</v>
      </c>
      <c r="B119" s="1">
        <v>41.603792640248585</v>
      </c>
      <c r="C119" s="1">
        <v>3.5100873597514095</v>
      </c>
      <c r="D119" s="1">
        <v>0.8915117799095934</v>
      </c>
      <c r="F119" s="5">
        <f t="shared" si="1"/>
        <v>8.436940809948322E-2</v>
      </c>
    </row>
    <row r="120" spans="1:6" x14ac:dyDescent="0.3">
      <c r="A120" s="1">
        <v>95</v>
      </c>
      <c r="B120" s="1">
        <v>42.41325138948919</v>
      </c>
      <c r="C120" s="1">
        <v>5.0845486105108151</v>
      </c>
      <c r="D120" s="1">
        <v>1.2914023262698446</v>
      </c>
      <c r="F120" s="5">
        <f t="shared" si="1"/>
        <v>0.11988113252196607</v>
      </c>
    </row>
    <row r="121" spans="1:6" x14ac:dyDescent="0.3">
      <c r="A121" s="1">
        <v>96</v>
      </c>
      <c r="B121" s="1">
        <v>42.887761690768158</v>
      </c>
      <c r="C121" s="1">
        <v>5.2963183092318431</v>
      </c>
      <c r="D121" s="1">
        <v>1.345188788453815</v>
      </c>
      <c r="F121" s="5">
        <f t="shared" si="1"/>
        <v>0.12349253261150969</v>
      </c>
    </row>
    <row r="122" spans="1:6" x14ac:dyDescent="0.3">
      <c r="A122" s="1">
        <v>97</v>
      </c>
      <c r="B122" s="1">
        <v>43.055235914748977</v>
      </c>
      <c r="C122" s="1">
        <v>5.5622840852510222</v>
      </c>
      <c r="D122" s="1">
        <v>1.4127402759446241</v>
      </c>
      <c r="F122" s="5">
        <f t="shared" si="1"/>
        <v>0.12918949268480515</v>
      </c>
    </row>
    <row r="123" spans="1:6" x14ac:dyDescent="0.3">
      <c r="A123" s="1">
        <v>98</v>
      </c>
      <c r="B123" s="1">
        <v>43.278534880056725</v>
      </c>
      <c r="C123" s="1">
        <v>5.6520251199432749</v>
      </c>
      <c r="D123" s="1">
        <v>1.4355332099572651</v>
      </c>
      <c r="F123" s="5">
        <f t="shared" si="1"/>
        <v>0.13059649860161501</v>
      </c>
    </row>
    <row r="124" spans="1:6" x14ac:dyDescent="0.3">
      <c r="A124" s="1">
        <v>99</v>
      </c>
      <c r="B124" s="1">
        <v>43.557658586691417</v>
      </c>
      <c r="C124" s="1">
        <v>5.7100214133085814</v>
      </c>
      <c r="D124" s="1">
        <v>1.4502634355690645</v>
      </c>
      <c r="F124" s="5">
        <f t="shared" si="1"/>
        <v>0.13109110082086042</v>
      </c>
    </row>
    <row r="125" spans="1:6" x14ac:dyDescent="0.3">
      <c r="A125" s="1">
        <v>100</v>
      </c>
      <c r="B125" s="1">
        <v>43.669308069345298</v>
      </c>
      <c r="C125" s="1">
        <v>5.646531930654703</v>
      </c>
      <c r="D125" s="1">
        <v>1.4341380187673849</v>
      </c>
      <c r="F125" s="5">
        <f t="shared" si="1"/>
        <v>0.12930207004169181</v>
      </c>
    </row>
    <row r="126" spans="1:6" x14ac:dyDescent="0.3">
      <c r="A126" s="1">
        <v>101</v>
      </c>
      <c r="B126" s="1">
        <v>48.332305814936419</v>
      </c>
      <c r="C126" s="1">
        <v>2.1514141850635795</v>
      </c>
      <c r="D126" s="1">
        <v>0.54642830587117242</v>
      </c>
      <c r="F126" s="5">
        <f t="shared" si="1"/>
        <v>4.4512963923163694E-2</v>
      </c>
    </row>
    <row r="127" spans="1:6" x14ac:dyDescent="0.3">
      <c r="A127" s="1">
        <v>102</v>
      </c>
      <c r="B127" s="1">
        <v>49.476713012138646</v>
      </c>
      <c r="C127" s="1">
        <v>3.0056469878613541</v>
      </c>
      <c r="D127" s="1">
        <v>0.76339116987616962</v>
      </c>
      <c r="F127" s="5">
        <f t="shared" si="1"/>
        <v>6.0748720051874643E-2</v>
      </c>
    </row>
    <row r="128" spans="1:6" x14ac:dyDescent="0.3">
      <c r="A128" s="1">
        <v>103</v>
      </c>
      <c r="B128" s="1">
        <v>49.811661460100282</v>
      </c>
      <c r="C128" s="1">
        <v>4.2238585398997159</v>
      </c>
      <c r="D128" s="1">
        <v>1.0727994089751145</v>
      </c>
      <c r="F128" s="5">
        <f t="shared" si="1"/>
        <v>8.4796580079607969E-2</v>
      </c>
    </row>
    <row r="129" spans="1:6" ht="15" thickBot="1" x14ac:dyDescent="0.35">
      <c r="A129" s="2">
        <v>104</v>
      </c>
      <c r="B129" s="2">
        <v>50.007048054744558</v>
      </c>
      <c r="C129" s="2">
        <v>5.2445119452554394</v>
      </c>
      <c r="D129" s="2">
        <v>1.3320307160112765</v>
      </c>
      <c r="F129" s="5">
        <f t="shared" si="1"/>
        <v>0.10487545554606781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0"/>
  <sheetViews>
    <sheetView workbookViewId="0">
      <selection activeCell="E28" sqref="E28"/>
    </sheetView>
  </sheetViews>
  <sheetFormatPr baseColWidth="10" defaultRowHeight="14.4" x14ac:dyDescent="0.3"/>
  <cols>
    <col min="7" max="7" width="13.88671875" bestFit="1" customWidth="1"/>
  </cols>
  <sheetData>
    <row r="1" spans="1:15" x14ac:dyDescent="0.3">
      <c r="A1" t="s">
        <v>1</v>
      </c>
      <c r="B1" t="s">
        <v>2</v>
      </c>
      <c r="C1" t="s">
        <v>3</v>
      </c>
      <c r="D1" t="s">
        <v>4</v>
      </c>
      <c r="F1" t="s">
        <v>1</v>
      </c>
      <c r="G1" t="s">
        <v>6</v>
      </c>
      <c r="H1" t="s">
        <v>5</v>
      </c>
      <c r="I1" t="s">
        <v>7</v>
      </c>
    </row>
    <row r="2" spans="1:15" x14ac:dyDescent="0.3">
      <c r="A2">
        <v>5600</v>
      </c>
      <c r="B2">
        <f>IF(C2&lt;3,-3.757*C2^4+49.775*C2^3-246.253*C2^2+539.385*C2-160.629,280.965)</f>
        <v>238.11769545882854</v>
      </c>
      <c r="C2">
        <v>1.4419999999999999</v>
      </c>
      <c r="D2">
        <v>0.82799999999999996</v>
      </c>
      <c r="F2">
        <v>5600</v>
      </c>
      <c r="G2">
        <v>1.4419999999999999</v>
      </c>
      <c r="H2">
        <f>B2/100</f>
        <v>2.3811769545882853</v>
      </c>
      <c r="I2">
        <v>0.82799999999999996</v>
      </c>
    </row>
    <row r="3" spans="1:15" x14ac:dyDescent="0.3">
      <c r="A3">
        <v>5600</v>
      </c>
      <c r="B3">
        <f t="shared" ref="B3:B66" si="0">IF(C3&lt;3,-3.757*C3^4+49.775*C3^3-246.253*C3^2+539.385*C3-160.629,280.965)</f>
        <v>250.65492732146893</v>
      </c>
      <c r="C3">
        <v>1.5920000000000001</v>
      </c>
      <c r="D3">
        <v>0.83899999999999997</v>
      </c>
      <c r="F3">
        <v>5600</v>
      </c>
      <c r="G3">
        <v>1.5920000000000001</v>
      </c>
      <c r="H3">
        <f t="shared" ref="H3:H66" si="1">B3/100</f>
        <v>2.5065492732146892</v>
      </c>
      <c r="I3">
        <v>0.83899999999999997</v>
      </c>
    </row>
    <row r="4" spans="1:15" x14ac:dyDescent="0.3">
      <c r="A4">
        <v>5600</v>
      </c>
      <c r="B4">
        <f t="shared" si="0"/>
        <v>260.67127734374992</v>
      </c>
      <c r="C4">
        <v>1.75</v>
      </c>
      <c r="D4">
        <v>0.85299999999999998</v>
      </c>
      <c r="F4">
        <v>5600</v>
      </c>
      <c r="G4">
        <v>1.75</v>
      </c>
      <c r="H4">
        <f t="shared" si="1"/>
        <v>2.6067127734374993</v>
      </c>
      <c r="I4">
        <v>0.85299999999999998</v>
      </c>
    </row>
    <row r="5" spans="1:15" x14ac:dyDescent="0.3">
      <c r="A5">
        <v>5600</v>
      </c>
      <c r="B5">
        <f t="shared" si="0"/>
        <v>266.61438124766437</v>
      </c>
      <c r="C5">
        <v>1.8740000000000001</v>
      </c>
      <c r="D5">
        <v>0.85799999999999998</v>
      </c>
      <c r="F5">
        <v>5600</v>
      </c>
      <c r="G5">
        <v>1.8740000000000001</v>
      </c>
      <c r="H5">
        <f t="shared" si="1"/>
        <v>2.6661438124766437</v>
      </c>
      <c r="I5">
        <v>0.85799999999999998</v>
      </c>
    </row>
    <row r="6" spans="1:15" x14ac:dyDescent="0.3">
      <c r="A6">
        <v>5600</v>
      </c>
      <c r="B6">
        <f t="shared" si="0"/>
        <v>269.33390622389436</v>
      </c>
      <c r="C6">
        <v>1.944</v>
      </c>
      <c r="D6">
        <v>0.86</v>
      </c>
      <c r="F6">
        <v>5600</v>
      </c>
      <c r="G6">
        <v>1.944</v>
      </c>
      <c r="H6">
        <f t="shared" si="1"/>
        <v>2.6933390622389437</v>
      </c>
      <c r="I6">
        <v>0.86</v>
      </c>
    </row>
    <row r="7" spans="1:15" x14ac:dyDescent="0.3">
      <c r="A7">
        <v>5600</v>
      </c>
      <c r="B7">
        <f t="shared" si="0"/>
        <v>273.10695079057689</v>
      </c>
      <c r="C7">
        <v>2.0649999999999999</v>
      </c>
      <c r="D7">
        <v>0.86099999999999999</v>
      </c>
      <c r="F7">
        <v>5600</v>
      </c>
      <c r="G7">
        <v>2.0649999999999999</v>
      </c>
      <c r="H7">
        <f t="shared" si="1"/>
        <v>2.7310695079057687</v>
      </c>
      <c r="I7">
        <v>0.86099999999999999</v>
      </c>
    </row>
    <row r="8" spans="1:15" x14ac:dyDescent="0.3">
      <c r="A8">
        <v>5600</v>
      </c>
      <c r="B8">
        <f t="shared" si="0"/>
        <v>276.83273752769685</v>
      </c>
      <c r="C8">
        <v>2.2389999999999999</v>
      </c>
      <c r="D8">
        <v>0.85799999999999998</v>
      </c>
      <c r="F8">
        <v>5600</v>
      </c>
      <c r="G8">
        <v>2.2389999999999999</v>
      </c>
      <c r="H8">
        <f t="shared" si="1"/>
        <v>2.7683273752769684</v>
      </c>
      <c r="I8">
        <v>0.85799999999999998</v>
      </c>
    </row>
    <row r="9" spans="1:15" x14ac:dyDescent="0.3">
      <c r="A9">
        <v>5600</v>
      </c>
      <c r="B9">
        <f t="shared" si="0"/>
        <v>279.07952819675302</v>
      </c>
      <c r="C9">
        <v>2.4169999999999998</v>
      </c>
      <c r="D9">
        <v>0.84899999999999998</v>
      </c>
      <c r="F9">
        <v>5600</v>
      </c>
      <c r="G9">
        <v>2.4169999999999998</v>
      </c>
      <c r="H9">
        <f t="shared" si="1"/>
        <v>2.7907952819675304</v>
      </c>
      <c r="I9">
        <v>0.84899999999999998</v>
      </c>
      <c r="O9" t="s">
        <v>9</v>
      </c>
    </row>
    <row r="10" spans="1:15" x14ac:dyDescent="0.3">
      <c r="A10">
        <v>5600</v>
      </c>
      <c r="B10">
        <f t="shared" si="0"/>
        <v>280.8376081106104</v>
      </c>
      <c r="C10">
        <v>2.9020000000000001</v>
      </c>
      <c r="D10">
        <v>0.83099999999999996</v>
      </c>
      <c r="F10">
        <v>5600</v>
      </c>
      <c r="G10">
        <v>2.9020000000000001</v>
      </c>
      <c r="H10">
        <f t="shared" si="1"/>
        <v>2.808376081106104</v>
      </c>
      <c r="I10">
        <v>0.83099999999999996</v>
      </c>
      <c r="O10" t="s">
        <v>10</v>
      </c>
    </row>
    <row r="11" spans="1:15" x14ac:dyDescent="0.3">
      <c r="A11">
        <v>5600</v>
      </c>
      <c r="B11">
        <f t="shared" si="0"/>
        <v>280.96499999999997</v>
      </c>
      <c r="C11">
        <v>3.4009999999999998</v>
      </c>
      <c r="D11">
        <v>0.80700000000000005</v>
      </c>
      <c r="F11">
        <v>5600</v>
      </c>
      <c r="G11">
        <v>3.4009999999999998</v>
      </c>
      <c r="H11">
        <f t="shared" si="1"/>
        <v>2.8096499999999995</v>
      </c>
      <c r="I11">
        <v>0.80700000000000005</v>
      </c>
    </row>
    <row r="12" spans="1:15" x14ac:dyDescent="0.3">
      <c r="A12">
        <v>5600</v>
      </c>
      <c r="B12">
        <f t="shared" si="0"/>
        <v>280.96499999999997</v>
      </c>
      <c r="C12">
        <v>3.88</v>
      </c>
      <c r="D12">
        <v>0.77800000000000002</v>
      </c>
      <c r="F12">
        <v>5600</v>
      </c>
      <c r="G12">
        <v>3.88</v>
      </c>
      <c r="H12">
        <f t="shared" si="1"/>
        <v>2.8096499999999995</v>
      </c>
      <c r="I12">
        <v>0.77800000000000002</v>
      </c>
    </row>
    <row r="13" spans="1:15" x14ac:dyDescent="0.3">
      <c r="A13">
        <v>5600</v>
      </c>
      <c r="B13">
        <f t="shared" si="0"/>
        <v>280.96499999999997</v>
      </c>
      <c r="C13">
        <v>4.3659999999999997</v>
      </c>
      <c r="D13">
        <v>0.749</v>
      </c>
      <c r="F13">
        <v>5600</v>
      </c>
      <c r="G13">
        <v>4.3659999999999997</v>
      </c>
      <c r="H13">
        <f t="shared" si="1"/>
        <v>2.8096499999999995</v>
      </c>
      <c r="I13">
        <v>0.749</v>
      </c>
    </row>
    <row r="14" spans="1:15" x14ac:dyDescent="0.3">
      <c r="A14">
        <v>5600</v>
      </c>
      <c r="B14">
        <f t="shared" si="0"/>
        <v>280.96499999999997</v>
      </c>
      <c r="C14">
        <v>4.8479999999999999</v>
      </c>
      <c r="D14">
        <v>0.72399999999999998</v>
      </c>
      <c r="F14">
        <v>5600</v>
      </c>
      <c r="G14">
        <v>4.8479999999999999</v>
      </c>
      <c r="H14">
        <f t="shared" si="1"/>
        <v>2.8096499999999995</v>
      </c>
      <c r="I14">
        <v>0.72399999999999998</v>
      </c>
    </row>
    <row r="15" spans="1:15" x14ac:dyDescent="0.3">
      <c r="A15">
        <v>7000</v>
      </c>
      <c r="B15">
        <f t="shared" si="0"/>
        <v>238.96310017142568</v>
      </c>
      <c r="C15">
        <v>1.4510000000000001</v>
      </c>
      <c r="D15">
        <v>0.746</v>
      </c>
      <c r="F15">
        <v>7000</v>
      </c>
      <c r="G15">
        <v>1.4510000000000001</v>
      </c>
      <c r="H15">
        <f t="shared" si="1"/>
        <v>2.3896310017142568</v>
      </c>
      <c r="I15">
        <v>0.746</v>
      </c>
    </row>
    <row r="16" spans="1:15" x14ac:dyDescent="0.3">
      <c r="A16">
        <v>7000</v>
      </c>
      <c r="B16">
        <f t="shared" si="0"/>
        <v>247.62267576792274</v>
      </c>
      <c r="C16">
        <v>1.552</v>
      </c>
      <c r="D16">
        <v>0.77</v>
      </c>
      <c r="F16">
        <v>7000</v>
      </c>
      <c r="G16">
        <v>1.552</v>
      </c>
      <c r="H16">
        <f t="shared" si="1"/>
        <v>2.4762267576792274</v>
      </c>
      <c r="I16">
        <v>0.77</v>
      </c>
    </row>
    <row r="17" spans="1:9" x14ac:dyDescent="0.3">
      <c r="A17">
        <v>7000</v>
      </c>
      <c r="B17">
        <f t="shared" si="0"/>
        <v>255.26814767570048</v>
      </c>
      <c r="C17">
        <v>1.659</v>
      </c>
      <c r="D17">
        <v>0.8</v>
      </c>
      <c r="F17">
        <v>7000</v>
      </c>
      <c r="G17">
        <v>1.659</v>
      </c>
      <c r="H17">
        <f t="shared" si="1"/>
        <v>2.5526814767570047</v>
      </c>
      <c r="I17">
        <v>0.8</v>
      </c>
    </row>
    <row r="18" spans="1:9" x14ac:dyDescent="0.3">
      <c r="A18">
        <v>7000</v>
      </c>
      <c r="B18">
        <f t="shared" si="0"/>
        <v>261.89114463275439</v>
      </c>
      <c r="C18">
        <v>1.7729999999999999</v>
      </c>
      <c r="D18">
        <v>0.82599999999999996</v>
      </c>
      <c r="F18">
        <v>7000</v>
      </c>
      <c r="G18">
        <v>1.7729999999999999</v>
      </c>
      <c r="H18">
        <f t="shared" si="1"/>
        <v>2.618911446327544</v>
      </c>
      <c r="I18">
        <v>0.82599999999999996</v>
      </c>
    </row>
    <row r="19" spans="1:9" x14ac:dyDescent="0.3">
      <c r="A19">
        <v>7000</v>
      </c>
      <c r="B19">
        <f t="shared" si="0"/>
        <v>269.22593275557369</v>
      </c>
      <c r="C19">
        <v>1.9410000000000001</v>
      </c>
      <c r="D19">
        <v>0.85299999999999998</v>
      </c>
      <c r="F19">
        <v>7000</v>
      </c>
      <c r="G19">
        <v>1.9410000000000001</v>
      </c>
      <c r="H19">
        <f t="shared" si="1"/>
        <v>2.6922593275557372</v>
      </c>
      <c r="I19">
        <v>0.85299999999999998</v>
      </c>
    </row>
    <row r="20" spans="1:9" x14ac:dyDescent="0.3">
      <c r="A20">
        <v>7000</v>
      </c>
      <c r="B20">
        <f t="shared" si="0"/>
        <v>272.35859486311199</v>
      </c>
      <c r="C20">
        <v>2.0379999999999998</v>
      </c>
      <c r="D20">
        <v>0.86499999999999999</v>
      </c>
      <c r="F20">
        <v>7000</v>
      </c>
      <c r="G20">
        <v>2.0379999999999998</v>
      </c>
      <c r="H20">
        <f t="shared" si="1"/>
        <v>2.7235859486311198</v>
      </c>
      <c r="I20">
        <v>0.86499999999999999</v>
      </c>
    </row>
    <row r="21" spans="1:9" x14ac:dyDescent="0.3">
      <c r="A21">
        <v>7000</v>
      </c>
      <c r="B21">
        <f t="shared" si="0"/>
        <v>275.33936519169481</v>
      </c>
      <c r="C21">
        <v>2.1589999999999998</v>
      </c>
      <c r="D21">
        <v>0.86899999999999999</v>
      </c>
      <c r="F21">
        <v>7000</v>
      </c>
      <c r="G21">
        <v>2.1589999999999998</v>
      </c>
      <c r="H21">
        <f t="shared" si="1"/>
        <v>2.753393651916948</v>
      </c>
      <c r="I21">
        <v>0.86899999999999999</v>
      </c>
    </row>
    <row r="22" spans="1:9" x14ac:dyDescent="0.3">
      <c r="A22">
        <v>7000</v>
      </c>
      <c r="B22">
        <f t="shared" si="0"/>
        <v>278.05801925028743</v>
      </c>
      <c r="C22">
        <v>2.323</v>
      </c>
      <c r="D22">
        <v>0.86599999999999999</v>
      </c>
      <c r="F22">
        <v>7000</v>
      </c>
      <c r="G22">
        <v>2.323</v>
      </c>
      <c r="H22">
        <f t="shared" si="1"/>
        <v>2.7805801925028741</v>
      </c>
      <c r="I22">
        <v>0.86599999999999999</v>
      </c>
    </row>
    <row r="23" spans="1:9" x14ac:dyDescent="0.3">
      <c r="A23">
        <v>7000</v>
      </c>
      <c r="B23">
        <f t="shared" si="0"/>
        <v>280.73712910831375</v>
      </c>
      <c r="C23">
        <v>2.782</v>
      </c>
      <c r="D23">
        <v>0.86299999999999999</v>
      </c>
      <c r="F23">
        <v>7000</v>
      </c>
      <c r="G23">
        <v>2.782</v>
      </c>
      <c r="H23">
        <f t="shared" si="1"/>
        <v>2.8073712910831374</v>
      </c>
      <c r="I23">
        <v>0.86299999999999999</v>
      </c>
    </row>
    <row r="24" spans="1:9" x14ac:dyDescent="0.3">
      <c r="A24">
        <v>7000</v>
      </c>
      <c r="B24">
        <f t="shared" si="0"/>
        <v>280.96499999999997</v>
      </c>
      <c r="C24">
        <v>3.093</v>
      </c>
      <c r="D24">
        <v>0.85699999999999998</v>
      </c>
      <c r="F24">
        <v>7000</v>
      </c>
      <c r="G24">
        <v>3.093</v>
      </c>
      <c r="H24">
        <f t="shared" si="1"/>
        <v>2.8096499999999995</v>
      </c>
      <c r="I24">
        <v>0.85699999999999998</v>
      </c>
    </row>
    <row r="25" spans="1:9" x14ac:dyDescent="0.3">
      <c r="A25">
        <v>7000</v>
      </c>
      <c r="B25">
        <f t="shared" si="0"/>
        <v>280.96499999999997</v>
      </c>
      <c r="C25">
        <v>3.3980000000000001</v>
      </c>
      <c r="D25">
        <v>0.84499999999999997</v>
      </c>
      <c r="F25">
        <v>7000</v>
      </c>
      <c r="G25">
        <v>3.3980000000000001</v>
      </c>
      <c r="H25">
        <f t="shared" si="1"/>
        <v>2.8096499999999995</v>
      </c>
      <c r="I25">
        <v>0.84499999999999997</v>
      </c>
    </row>
    <row r="26" spans="1:9" x14ac:dyDescent="0.3">
      <c r="A26">
        <v>7000</v>
      </c>
      <c r="B26">
        <f t="shared" si="0"/>
        <v>280.96499999999997</v>
      </c>
      <c r="C26">
        <v>3.85</v>
      </c>
      <c r="D26">
        <v>0.82599999999999996</v>
      </c>
      <c r="F26">
        <v>7000</v>
      </c>
      <c r="G26">
        <v>3.85</v>
      </c>
      <c r="H26">
        <f t="shared" si="1"/>
        <v>2.8096499999999995</v>
      </c>
      <c r="I26">
        <v>0.82599999999999996</v>
      </c>
    </row>
    <row r="27" spans="1:9" x14ac:dyDescent="0.3">
      <c r="A27">
        <v>7000</v>
      </c>
      <c r="B27">
        <f t="shared" si="0"/>
        <v>280.96499999999997</v>
      </c>
      <c r="C27">
        <v>4.359</v>
      </c>
      <c r="D27">
        <v>0.8</v>
      </c>
      <c r="F27">
        <v>7000</v>
      </c>
      <c r="G27">
        <v>4.359</v>
      </c>
      <c r="H27">
        <f t="shared" si="1"/>
        <v>2.8096499999999995</v>
      </c>
      <c r="I27">
        <v>0.8</v>
      </c>
    </row>
    <row r="28" spans="1:9" x14ac:dyDescent="0.3">
      <c r="A28">
        <v>7000</v>
      </c>
      <c r="B28">
        <f t="shared" si="0"/>
        <v>280.96499999999997</v>
      </c>
      <c r="C28">
        <v>4.8419999999999996</v>
      </c>
      <c r="D28">
        <v>0.77600000000000002</v>
      </c>
      <c r="F28">
        <v>7000</v>
      </c>
      <c r="G28">
        <v>4.8419999999999996</v>
      </c>
      <c r="H28">
        <f t="shared" si="1"/>
        <v>2.8096499999999995</v>
      </c>
      <c r="I28">
        <v>0.77600000000000002</v>
      </c>
    </row>
    <row r="29" spans="1:9" x14ac:dyDescent="0.3">
      <c r="A29">
        <v>7900</v>
      </c>
      <c r="B29">
        <f t="shared" si="0"/>
        <v>238.96310017142568</v>
      </c>
      <c r="C29">
        <v>1.4510000000000001</v>
      </c>
      <c r="D29">
        <v>0.67</v>
      </c>
      <c r="F29">
        <v>7900</v>
      </c>
      <c r="G29">
        <v>1.4510000000000001</v>
      </c>
      <c r="H29">
        <f t="shared" si="1"/>
        <v>2.3896310017142568</v>
      </c>
      <c r="I29">
        <v>0.67</v>
      </c>
    </row>
    <row r="30" spans="1:9" x14ac:dyDescent="0.3">
      <c r="A30">
        <v>7900</v>
      </c>
      <c r="B30">
        <f t="shared" si="0"/>
        <v>247.62267576792274</v>
      </c>
      <c r="C30">
        <v>1.552</v>
      </c>
      <c r="D30">
        <v>0.70799999999999996</v>
      </c>
      <c r="F30">
        <v>7900</v>
      </c>
      <c r="G30">
        <v>1.552</v>
      </c>
      <c r="H30">
        <f t="shared" si="1"/>
        <v>2.4762267576792274</v>
      </c>
      <c r="I30">
        <v>0.70799999999999996</v>
      </c>
    </row>
    <row r="31" spans="1:9" x14ac:dyDescent="0.3">
      <c r="A31">
        <v>7900</v>
      </c>
      <c r="B31">
        <f t="shared" si="0"/>
        <v>256.161914637942</v>
      </c>
      <c r="C31">
        <v>1.673</v>
      </c>
      <c r="D31">
        <v>0.751</v>
      </c>
      <c r="F31">
        <v>7900</v>
      </c>
      <c r="G31">
        <v>1.673</v>
      </c>
      <c r="H31">
        <f t="shared" si="1"/>
        <v>2.56161914637942</v>
      </c>
      <c r="I31">
        <v>0.751</v>
      </c>
    </row>
    <row r="32" spans="1:9" x14ac:dyDescent="0.3">
      <c r="A32">
        <v>7900</v>
      </c>
      <c r="B32">
        <f t="shared" si="0"/>
        <v>263.39927458853992</v>
      </c>
      <c r="C32">
        <v>1.8029999999999999</v>
      </c>
      <c r="D32">
        <v>0.8</v>
      </c>
      <c r="F32">
        <v>7900</v>
      </c>
      <c r="G32">
        <v>1.8029999999999999</v>
      </c>
      <c r="H32">
        <f t="shared" si="1"/>
        <v>2.6339927458853993</v>
      </c>
      <c r="I32">
        <v>0.8</v>
      </c>
    </row>
    <row r="33" spans="1:9" x14ac:dyDescent="0.3">
      <c r="A33">
        <v>7900</v>
      </c>
      <c r="B33">
        <f t="shared" si="0"/>
        <v>269.22593275557369</v>
      </c>
      <c r="C33">
        <v>1.9410000000000001</v>
      </c>
      <c r="D33">
        <v>0.83299999999999996</v>
      </c>
      <c r="F33">
        <v>7900</v>
      </c>
      <c r="G33">
        <v>1.9410000000000001</v>
      </c>
      <c r="H33">
        <f t="shared" si="1"/>
        <v>2.6922593275557372</v>
      </c>
      <c r="I33">
        <v>0.83299999999999996</v>
      </c>
    </row>
    <row r="34" spans="1:9" x14ac:dyDescent="0.3">
      <c r="A34">
        <v>7900</v>
      </c>
      <c r="B34">
        <f t="shared" si="0"/>
        <v>272.64168843592915</v>
      </c>
      <c r="C34">
        <v>2.048</v>
      </c>
      <c r="D34">
        <v>0.85099999999999998</v>
      </c>
      <c r="F34">
        <v>7900</v>
      </c>
      <c r="G34">
        <v>2.048</v>
      </c>
      <c r="H34">
        <f t="shared" si="1"/>
        <v>2.7264168843592915</v>
      </c>
      <c r="I34">
        <v>0.85099999999999998</v>
      </c>
    </row>
    <row r="35" spans="1:9" x14ac:dyDescent="0.3">
      <c r="A35">
        <v>7900</v>
      </c>
      <c r="B35">
        <f t="shared" si="0"/>
        <v>274.97607718510369</v>
      </c>
      <c r="C35">
        <v>2.1419999999999999</v>
      </c>
      <c r="D35">
        <v>0.85899999999999999</v>
      </c>
      <c r="F35">
        <v>7900</v>
      </c>
      <c r="G35">
        <v>2.1419999999999999</v>
      </c>
      <c r="H35">
        <f t="shared" si="1"/>
        <v>2.7497607718510371</v>
      </c>
      <c r="I35">
        <v>0.85899999999999999</v>
      </c>
    </row>
    <row r="36" spans="1:9" x14ac:dyDescent="0.3">
      <c r="A36">
        <v>7900</v>
      </c>
      <c r="B36">
        <f t="shared" si="0"/>
        <v>277.60085011140541</v>
      </c>
      <c r="C36">
        <v>2.2890000000000001</v>
      </c>
      <c r="D36">
        <v>0.86299999999999999</v>
      </c>
      <c r="F36">
        <v>7900</v>
      </c>
      <c r="G36">
        <v>2.2890000000000001</v>
      </c>
      <c r="H36">
        <f t="shared" si="1"/>
        <v>2.7760085011140543</v>
      </c>
      <c r="I36">
        <v>0.86299999999999999</v>
      </c>
    </row>
    <row r="37" spans="1:9" x14ac:dyDescent="0.3">
      <c r="A37">
        <v>7900</v>
      </c>
      <c r="B37">
        <f t="shared" si="0"/>
        <v>279.07952819675302</v>
      </c>
      <c r="C37">
        <v>2.4169999999999998</v>
      </c>
      <c r="D37">
        <v>0.86499999999999999</v>
      </c>
      <c r="F37">
        <v>7900</v>
      </c>
      <c r="G37">
        <v>2.4169999999999998</v>
      </c>
      <c r="H37">
        <f t="shared" si="1"/>
        <v>2.7907952819675304</v>
      </c>
      <c r="I37">
        <v>0.86499999999999999</v>
      </c>
    </row>
    <row r="38" spans="1:9" x14ac:dyDescent="0.3">
      <c r="A38">
        <v>7900</v>
      </c>
      <c r="B38">
        <f t="shared" si="0"/>
        <v>280.96499999999997</v>
      </c>
      <c r="C38">
        <v>3.113</v>
      </c>
      <c r="D38">
        <v>0.86499999999999999</v>
      </c>
      <c r="F38">
        <v>7900</v>
      </c>
      <c r="G38">
        <v>3.113</v>
      </c>
      <c r="H38">
        <f t="shared" si="1"/>
        <v>2.8096499999999995</v>
      </c>
      <c r="I38">
        <v>0.86499999999999999</v>
      </c>
    </row>
    <row r="39" spans="1:9" x14ac:dyDescent="0.3">
      <c r="A39">
        <v>7900</v>
      </c>
      <c r="B39">
        <f t="shared" si="0"/>
        <v>280.96499999999997</v>
      </c>
      <c r="C39">
        <v>3.395</v>
      </c>
      <c r="D39">
        <v>0.86</v>
      </c>
      <c r="F39">
        <v>7900</v>
      </c>
      <c r="G39">
        <v>3.395</v>
      </c>
      <c r="H39">
        <f t="shared" si="1"/>
        <v>2.8096499999999995</v>
      </c>
      <c r="I39">
        <v>0.86</v>
      </c>
    </row>
    <row r="40" spans="1:9" x14ac:dyDescent="0.3">
      <c r="A40">
        <v>7900</v>
      </c>
      <c r="B40">
        <f t="shared" si="0"/>
        <v>280.96499999999997</v>
      </c>
      <c r="C40">
        <v>3.5819999999999999</v>
      </c>
      <c r="D40">
        <v>0.85399999999999998</v>
      </c>
      <c r="F40">
        <v>7900</v>
      </c>
      <c r="G40">
        <v>3.5819999999999999</v>
      </c>
      <c r="H40">
        <f t="shared" si="1"/>
        <v>2.8096499999999995</v>
      </c>
      <c r="I40">
        <v>0.85399999999999998</v>
      </c>
    </row>
    <row r="41" spans="1:9" x14ac:dyDescent="0.3">
      <c r="A41">
        <v>7900</v>
      </c>
      <c r="B41">
        <f t="shared" si="0"/>
        <v>280.96499999999997</v>
      </c>
      <c r="C41">
        <v>3.87</v>
      </c>
      <c r="D41">
        <v>0.84299999999999997</v>
      </c>
      <c r="F41">
        <v>7900</v>
      </c>
      <c r="G41">
        <v>3.87</v>
      </c>
      <c r="H41">
        <f t="shared" si="1"/>
        <v>2.8096499999999995</v>
      </c>
      <c r="I41">
        <v>0.84299999999999997</v>
      </c>
    </row>
    <row r="42" spans="1:9" x14ac:dyDescent="0.3">
      <c r="A42">
        <v>7900</v>
      </c>
      <c r="B42">
        <f t="shared" si="0"/>
        <v>280.96499999999997</v>
      </c>
      <c r="C42">
        <v>4.3659999999999997</v>
      </c>
      <c r="D42">
        <v>0.82099999999999995</v>
      </c>
      <c r="F42">
        <v>7900</v>
      </c>
      <c r="G42">
        <v>4.3659999999999997</v>
      </c>
      <c r="H42">
        <f t="shared" si="1"/>
        <v>2.8096499999999995</v>
      </c>
      <c r="I42">
        <v>0.82099999999999995</v>
      </c>
    </row>
    <row r="43" spans="1:9" x14ac:dyDescent="0.3">
      <c r="A43">
        <v>7900</v>
      </c>
      <c r="B43">
        <f t="shared" si="0"/>
        <v>280.96499999999997</v>
      </c>
      <c r="C43">
        <v>4.8419999999999996</v>
      </c>
      <c r="D43">
        <v>0.80300000000000005</v>
      </c>
      <c r="F43">
        <v>7900</v>
      </c>
      <c r="G43">
        <v>4.8419999999999996</v>
      </c>
      <c r="H43">
        <f t="shared" si="1"/>
        <v>2.8096499999999995</v>
      </c>
      <c r="I43">
        <v>0.80300000000000005</v>
      </c>
    </row>
    <row r="44" spans="1:9" x14ac:dyDescent="0.3">
      <c r="A44">
        <v>8400</v>
      </c>
      <c r="B44">
        <f t="shared" si="0"/>
        <v>238.96310017142568</v>
      </c>
      <c r="C44">
        <v>1.4510000000000001</v>
      </c>
      <c r="D44">
        <v>0.61799999999999999</v>
      </c>
      <c r="F44">
        <v>8400</v>
      </c>
      <c r="G44">
        <v>1.4510000000000001</v>
      </c>
      <c r="H44">
        <f t="shared" si="1"/>
        <v>2.3896310017142568</v>
      </c>
      <c r="I44">
        <v>0.61799999999999999</v>
      </c>
    </row>
    <row r="45" spans="1:9" x14ac:dyDescent="0.3">
      <c r="A45">
        <v>8400</v>
      </c>
      <c r="B45">
        <f t="shared" si="0"/>
        <v>247.06968282607684</v>
      </c>
      <c r="C45">
        <v>1.5449999999999999</v>
      </c>
      <c r="D45">
        <v>0.65800000000000003</v>
      </c>
      <c r="F45">
        <v>8400</v>
      </c>
      <c r="G45">
        <v>1.5449999999999999</v>
      </c>
      <c r="H45">
        <f t="shared" si="1"/>
        <v>2.4706968282607686</v>
      </c>
      <c r="I45">
        <v>0.65800000000000003</v>
      </c>
    </row>
    <row r="46" spans="1:9" x14ac:dyDescent="0.3">
      <c r="A46">
        <v>8400</v>
      </c>
      <c r="B46">
        <f t="shared" si="0"/>
        <v>261.52582315922723</v>
      </c>
      <c r="C46">
        <v>1.766</v>
      </c>
      <c r="D46">
        <v>0.76100000000000001</v>
      </c>
      <c r="F46">
        <v>8400</v>
      </c>
      <c r="G46">
        <v>1.766</v>
      </c>
      <c r="H46">
        <f t="shared" si="1"/>
        <v>2.6152582315922723</v>
      </c>
      <c r="I46">
        <v>0.76100000000000001</v>
      </c>
    </row>
    <row r="47" spans="1:9" x14ac:dyDescent="0.3">
      <c r="A47">
        <v>8400</v>
      </c>
      <c r="B47">
        <f t="shared" si="0"/>
        <v>265.75724407915288</v>
      </c>
      <c r="C47">
        <v>1.8540000000000001</v>
      </c>
      <c r="D47">
        <v>0.79400000000000004</v>
      </c>
      <c r="F47">
        <v>8400</v>
      </c>
      <c r="G47">
        <v>1.8540000000000001</v>
      </c>
      <c r="H47">
        <f t="shared" si="1"/>
        <v>2.6575724407915287</v>
      </c>
      <c r="I47">
        <v>0.79400000000000004</v>
      </c>
    </row>
    <row r="48" spans="1:9" x14ac:dyDescent="0.3">
      <c r="A48">
        <v>8400</v>
      </c>
      <c r="B48">
        <f t="shared" si="0"/>
        <v>269.22593275557369</v>
      </c>
      <c r="C48">
        <v>1.9410000000000001</v>
      </c>
      <c r="D48">
        <v>0.82</v>
      </c>
      <c r="F48">
        <v>8400</v>
      </c>
      <c r="G48">
        <v>1.9410000000000001</v>
      </c>
      <c r="H48">
        <f t="shared" si="1"/>
        <v>2.6922593275557372</v>
      </c>
      <c r="I48">
        <v>0.82</v>
      </c>
    </row>
    <row r="49" spans="1:9" x14ac:dyDescent="0.3">
      <c r="A49">
        <v>8400</v>
      </c>
      <c r="B49">
        <f t="shared" si="0"/>
        <v>271.55839489998277</v>
      </c>
      <c r="C49">
        <v>2.0110000000000001</v>
      </c>
      <c r="D49">
        <v>0.83499999999999996</v>
      </c>
      <c r="F49">
        <v>8400</v>
      </c>
      <c r="G49">
        <v>2.0110000000000001</v>
      </c>
      <c r="H49">
        <f t="shared" si="1"/>
        <v>2.7155839489998277</v>
      </c>
      <c r="I49">
        <v>0.83499999999999996</v>
      </c>
    </row>
    <row r="50" spans="1:9" x14ac:dyDescent="0.3">
      <c r="A50">
        <v>8400</v>
      </c>
      <c r="B50">
        <f t="shared" si="0"/>
        <v>273.80570005583695</v>
      </c>
      <c r="C50">
        <v>2.0920000000000001</v>
      </c>
      <c r="D50">
        <v>0.84399999999999997</v>
      </c>
      <c r="F50">
        <v>8400</v>
      </c>
      <c r="G50">
        <v>2.0920000000000001</v>
      </c>
      <c r="H50">
        <f t="shared" si="1"/>
        <v>2.7380570005583693</v>
      </c>
      <c r="I50">
        <v>0.84399999999999997</v>
      </c>
    </row>
    <row r="51" spans="1:9" x14ac:dyDescent="0.3">
      <c r="A51">
        <v>8400</v>
      </c>
      <c r="B51">
        <f t="shared" si="0"/>
        <v>276.05409439647678</v>
      </c>
      <c r="C51">
        <v>2.1949999999999998</v>
      </c>
      <c r="D51">
        <v>0.85299999999999998</v>
      </c>
      <c r="F51">
        <v>8400</v>
      </c>
      <c r="G51">
        <v>2.1949999999999998</v>
      </c>
      <c r="H51">
        <f t="shared" si="1"/>
        <v>2.7605409439647679</v>
      </c>
      <c r="I51">
        <v>0.85299999999999998</v>
      </c>
    </row>
    <row r="52" spans="1:9" x14ac:dyDescent="0.3">
      <c r="A52">
        <v>8400</v>
      </c>
      <c r="B52">
        <f t="shared" si="0"/>
        <v>278.05801925028743</v>
      </c>
      <c r="C52">
        <v>2.323</v>
      </c>
      <c r="D52">
        <v>0.85799999999999998</v>
      </c>
      <c r="F52">
        <v>8400</v>
      </c>
      <c r="G52">
        <v>2.323</v>
      </c>
      <c r="H52">
        <f t="shared" si="1"/>
        <v>2.7805801925028741</v>
      </c>
      <c r="I52">
        <v>0.85799999999999998</v>
      </c>
    </row>
    <row r="53" spans="1:9" x14ac:dyDescent="0.3">
      <c r="A53">
        <v>8400</v>
      </c>
      <c r="B53">
        <f t="shared" si="0"/>
        <v>279.1068104532801</v>
      </c>
      <c r="C53">
        <v>2.42</v>
      </c>
      <c r="D53">
        <v>0.86299999999999999</v>
      </c>
      <c r="F53">
        <v>8400</v>
      </c>
      <c r="G53">
        <v>2.42</v>
      </c>
      <c r="H53">
        <f t="shared" si="1"/>
        <v>2.7910681045328012</v>
      </c>
      <c r="I53">
        <v>0.86299999999999999</v>
      </c>
    </row>
    <row r="54" spans="1:9" x14ac:dyDescent="0.3">
      <c r="A54">
        <v>8400</v>
      </c>
      <c r="B54">
        <f t="shared" si="0"/>
        <v>280.8376081106104</v>
      </c>
      <c r="C54">
        <v>2.9020000000000001</v>
      </c>
      <c r="D54">
        <v>0.86799999999999999</v>
      </c>
      <c r="F54">
        <v>8400</v>
      </c>
      <c r="G54">
        <v>2.9020000000000001</v>
      </c>
      <c r="H54">
        <f t="shared" si="1"/>
        <v>2.808376081106104</v>
      </c>
      <c r="I54">
        <v>0.86799999999999999</v>
      </c>
    </row>
    <row r="55" spans="1:9" x14ac:dyDescent="0.3">
      <c r="A55">
        <v>8400</v>
      </c>
      <c r="B55">
        <f t="shared" si="0"/>
        <v>280.96499999999997</v>
      </c>
      <c r="C55">
        <v>3.2269999999999999</v>
      </c>
      <c r="D55">
        <v>0.86899999999999999</v>
      </c>
      <c r="F55">
        <v>8400</v>
      </c>
      <c r="G55">
        <v>3.2269999999999999</v>
      </c>
      <c r="H55">
        <f t="shared" si="1"/>
        <v>2.8096499999999995</v>
      </c>
      <c r="I55">
        <v>0.86899999999999999</v>
      </c>
    </row>
    <row r="56" spans="1:9" x14ac:dyDescent="0.3">
      <c r="A56">
        <v>8400</v>
      </c>
      <c r="B56">
        <f t="shared" si="0"/>
        <v>280.96499999999997</v>
      </c>
      <c r="C56">
        <v>3.3980000000000001</v>
      </c>
      <c r="D56">
        <v>0.86499999999999999</v>
      </c>
      <c r="F56">
        <v>8400</v>
      </c>
      <c r="G56">
        <v>3.3980000000000001</v>
      </c>
      <c r="H56">
        <f t="shared" si="1"/>
        <v>2.8096499999999995</v>
      </c>
      <c r="I56">
        <v>0.86499999999999999</v>
      </c>
    </row>
    <row r="57" spans="1:9" x14ac:dyDescent="0.3">
      <c r="A57">
        <v>8400</v>
      </c>
      <c r="B57">
        <f t="shared" si="0"/>
        <v>280.96499999999997</v>
      </c>
      <c r="C57">
        <v>3.653</v>
      </c>
      <c r="D57">
        <v>0.85899999999999999</v>
      </c>
      <c r="F57">
        <v>8400</v>
      </c>
      <c r="G57">
        <v>3.653</v>
      </c>
      <c r="H57">
        <f t="shared" si="1"/>
        <v>2.8096499999999995</v>
      </c>
      <c r="I57">
        <v>0.85899999999999999</v>
      </c>
    </row>
    <row r="58" spans="1:9" x14ac:dyDescent="0.3">
      <c r="A58">
        <v>8400</v>
      </c>
      <c r="B58">
        <f t="shared" si="0"/>
        <v>280.96499999999997</v>
      </c>
      <c r="C58">
        <v>3.871</v>
      </c>
      <c r="D58">
        <v>0.84899999999999998</v>
      </c>
      <c r="F58">
        <v>8400</v>
      </c>
      <c r="G58">
        <v>3.871</v>
      </c>
      <c r="H58">
        <f t="shared" si="1"/>
        <v>2.8096499999999995</v>
      </c>
      <c r="I58">
        <v>0.84899999999999998</v>
      </c>
    </row>
    <row r="59" spans="1:9" x14ac:dyDescent="0.3">
      <c r="A59">
        <v>8400</v>
      </c>
      <c r="B59">
        <f t="shared" si="0"/>
        <v>280.96499999999997</v>
      </c>
      <c r="C59">
        <v>4.3559999999999999</v>
      </c>
      <c r="D59">
        <v>0.83299999999999996</v>
      </c>
      <c r="F59">
        <v>8400</v>
      </c>
      <c r="G59">
        <v>4.3559999999999999</v>
      </c>
      <c r="H59">
        <f t="shared" si="1"/>
        <v>2.8096499999999995</v>
      </c>
      <c r="I59">
        <v>0.83299999999999996</v>
      </c>
    </row>
    <row r="60" spans="1:9" x14ac:dyDescent="0.3">
      <c r="A60">
        <v>8400</v>
      </c>
      <c r="B60">
        <f t="shared" si="0"/>
        <v>280.96499999999997</v>
      </c>
      <c r="C60">
        <v>4.8449999999999998</v>
      </c>
      <c r="D60">
        <v>0.81499999999999995</v>
      </c>
      <c r="F60">
        <v>8400</v>
      </c>
      <c r="G60">
        <v>4.8449999999999998</v>
      </c>
      <c r="H60">
        <f t="shared" si="1"/>
        <v>2.8096499999999995</v>
      </c>
      <c r="I60">
        <v>0.81499999999999995</v>
      </c>
    </row>
    <row r="61" spans="1:9" x14ac:dyDescent="0.3">
      <c r="A61">
        <v>9000</v>
      </c>
      <c r="B61">
        <f t="shared" si="0"/>
        <v>238.96310017142568</v>
      </c>
      <c r="C61">
        <v>1.4510000000000001</v>
      </c>
      <c r="D61">
        <v>0.54900000000000004</v>
      </c>
      <c r="F61">
        <v>9000</v>
      </c>
      <c r="G61">
        <v>1.4510000000000001</v>
      </c>
      <c r="H61">
        <f t="shared" si="1"/>
        <v>2.3896310017142568</v>
      </c>
      <c r="I61">
        <v>0.54900000000000004</v>
      </c>
    </row>
    <row r="62" spans="1:9" x14ac:dyDescent="0.3">
      <c r="A62">
        <v>9000</v>
      </c>
      <c r="B62">
        <f t="shared" si="0"/>
        <v>263.88168218112264</v>
      </c>
      <c r="C62">
        <v>1.8129999999999999</v>
      </c>
      <c r="D62">
        <v>0.746</v>
      </c>
      <c r="F62">
        <v>9000</v>
      </c>
      <c r="G62">
        <v>1.8129999999999999</v>
      </c>
      <c r="H62">
        <f t="shared" si="1"/>
        <v>2.6388168218112265</v>
      </c>
      <c r="I62">
        <v>0.746</v>
      </c>
    </row>
    <row r="63" spans="1:9" x14ac:dyDescent="0.3">
      <c r="A63">
        <v>9000</v>
      </c>
      <c r="B63">
        <f t="shared" si="0"/>
        <v>267.94941946217682</v>
      </c>
      <c r="C63">
        <v>1.907</v>
      </c>
      <c r="D63">
        <v>0.78500000000000003</v>
      </c>
      <c r="F63">
        <v>9000</v>
      </c>
      <c r="G63">
        <v>1.907</v>
      </c>
      <c r="H63">
        <f t="shared" si="1"/>
        <v>2.6794941946217681</v>
      </c>
      <c r="I63">
        <v>0.78500000000000003</v>
      </c>
    </row>
    <row r="64" spans="1:9" x14ac:dyDescent="0.3">
      <c r="A64">
        <v>9000</v>
      </c>
      <c r="B64">
        <f t="shared" si="0"/>
        <v>272.44426438581513</v>
      </c>
      <c r="C64">
        <v>2.0409999999999999</v>
      </c>
      <c r="D64">
        <v>0.82099999999999995</v>
      </c>
      <c r="F64">
        <v>9000</v>
      </c>
      <c r="G64">
        <v>2.0409999999999999</v>
      </c>
      <c r="H64">
        <f t="shared" si="1"/>
        <v>2.7244426438581515</v>
      </c>
      <c r="I64">
        <v>0.82099999999999995</v>
      </c>
    </row>
    <row r="65" spans="1:9" x14ac:dyDescent="0.3">
      <c r="A65">
        <v>9000</v>
      </c>
      <c r="B65">
        <f t="shared" si="0"/>
        <v>274.88811146179034</v>
      </c>
      <c r="C65">
        <v>2.1379999999999999</v>
      </c>
      <c r="D65">
        <v>0.83399999999999996</v>
      </c>
      <c r="F65">
        <v>9000</v>
      </c>
      <c r="G65">
        <v>2.1379999999999999</v>
      </c>
      <c r="H65">
        <f t="shared" si="1"/>
        <v>2.7488811146179035</v>
      </c>
      <c r="I65">
        <v>0.83399999999999996</v>
      </c>
    </row>
    <row r="66" spans="1:9" x14ac:dyDescent="0.3">
      <c r="A66">
        <v>9000</v>
      </c>
      <c r="B66">
        <f t="shared" si="0"/>
        <v>277.41246286250316</v>
      </c>
      <c r="C66">
        <v>2.2759999999999998</v>
      </c>
      <c r="D66">
        <v>0.84299999999999997</v>
      </c>
      <c r="F66">
        <v>9000</v>
      </c>
      <c r="G66">
        <v>2.2759999999999998</v>
      </c>
      <c r="H66">
        <f t="shared" si="1"/>
        <v>2.7741246286250316</v>
      </c>
      <c r="I66">
        <v>0.84299999999999997</v>
      </c>
    </row>
    <row r="67" spans="1:9" x14ac:dyDescent="0.3">
      <c r="A67">
        <v>9000</v>
      </c>
      <c r="B67">
        <f t="shared" ref="B67:B130" si="2">IF(C67&lt;3,-3.757*C67^4+49.775*C67^3-246.253*C67^2+539.385*C67-160.629,280.965)</f>
        <v>279.16928969332344</v>
      </c>
      <c r="C67">
        <v>2.427</v>
      </c>
      <c r="D67">
        <v>0.85099999999999998</v>
      </c>
      <c r="F67">
        <v>9000</v>
      </c>
      <c r="G67">
        <v>2.427</v>
      </c>
      <c r="H67">
        <f t="shared" ref="H67:H130" si="3">B67/100</f>
        <v>2.7916928969332342</v>
      </c>
      <c r="I67">
        <v>0.85099999999999998</v>
      </c>
    </row>
    <row r="68" spans="1:9" x14ac:dyDescent="0.3">
      <c r="A68">
        <v>9000</v>
      </c>
      <c r="B68">
        <f t="shared" si="2"/>
        <v>280.83921198707196</v>
      </c>
      <c r="C68">
        <v>2.9060000000000001</v>
      </c>
      <c r="D68">
        <v>0.86899999999999999</v>
      </c>
      <c r="F68">
        <v>9000</v>
      </c>
      <c r="G68">
        <v>2.9060000000000001</v>
      </c>
      <c r="H68">
        <f t="shared" si="3"/>
        <v>2.8083921198707196</v>
      </c>
      <c r="I68">
        <v>0.86899999999999999</v>
      </c>
    </row>
    <row r="69" spans="1:9" x14ac:dyDescent="0.3">
      <c r="A69">
        <v>9000</v>
      </c>
      <c r="B69">
        <f t="shared" si="2"/>
        <v>280.96499999999997</v>
      </c>
      <c r="C69">
        <v>3.395</v>
      </c>
      <c r="D69">
        <v>0.86699999999999999</v>
      </c>
      <c r="F69">
        <v>9000</v>
      </c>
      <c r="G69">
        <v>3.395</v>
      </c>
      <c r="H69">
        <f t="shared" si="3"/>
        <v>2.8096499999999995</v>
      </c>
      <c r="I69">
        <v>0.86699999999999999</v>
      </c>
    </row>
    <row r="70" spans="1:9" x14ac:dyDescent="0.3">
      <c r="A70">
        <v>9000</v>
      </c>
      <c r="B70">
        <f t="shared" si="2"/>
        <v>280.96499999999997</v>
      </c>
      <c r="C70">
        <v>3.8740000000000001</v>
      </c>
      <c r="D70">
        <v>0.85699999999999998</v>
      </c>
      <c r="F70">
        <v>9000</v>
      </c>
      <c r="G70">
        <v>3.8740000000000001</v>
      </c>
      <c r="H70">
        <f t="shared" si="3"/>
        <v>2.8096499999999995</v>
      </c>
      <c r="I70">
        <v>0.85699999999999998</v>
      </c>
    </row>
    <row r="71" spans="1:9" x14ac:dyDescent="0.3">
      <c r="A71">
        <v>9000</v>
      </c>
      <c r="B71">
        <f t="shared" si="2"/>
        <v>280.96499999999997</v>
      </c>
      <c r="C71">
        <v>4.3659999999999997</v>
      </c>
      <c r="D71">
        <v>0.84199999999999997</v>
      </c>
      <c r="F71">
        <v>9000</v>
      </c>
      <c r="G71">
        <v>4.3659999999999997</v>
      </c>
      <c r="H71">
        <f t="shared" si="3"/>
        <v>2.8096499999999995</v>
      </c>
      <c r="I71">
        <v>0.84199999999999997</v>
      </c>
    </row>
    <row r="72" spans="1:9" x14ac:dyDescent="0.3">
      <c r="A72">
        <v>9000</v>
      </c>
      <c r="B72">
        <f t="shared" si="2"/>
        <v>280.96499999999997</v>
      </c>
      <c r="C72">
        <v>4.8419999999999996</v>
      </c>
      <c r="D72">
        <v>0.82699999999999996</v>
      </c>
      <c r="F72">
        <v>9000</v>
      </c>
      <c r="G72">
        <v>4.8419999999999996</v>
      </c>
      <c r="H72">
        <f t="shared" si="3"/>
        <v>2.8096499999999995</v>
      </c>
      <c r="I72">
        <v>0.82699999999999996</v>
      </c>
    </row>
    <row r="73" spans="1:9" x14ac:dyDescent="0.3">
      <c r="A73">
        <v>9500</v>
      </c>
      <c r="B73">
        <f t="shared" si="2"/>
        <v>238.96310017142568</v>
      </c>
      <c r="C73">
        <v>1.4510000000000001</v>
      </c>
      <c r="D73">
        <v>0.48499999999999999</v>
      </c>
      <c r="F73">
        <v>9500</v>
      </c>
      <c r="G73">
        <v>1.4510000000000001</v>
      </c>
      <c r="H73">
        <f t="shared" si="3"/>
        <v>2.3896310017142568</v>
      </c>
      <c r="I73">
        <v>0.48499999999999999</v>
      </c>
    </row>
    <row r="74" spans="1:9" x14ac:dyDescent="0.3">
      <c r="A74">
        <v>9500</v>
      </c>
      <c r="B74">
        <f t="shared" si="2"/>
        <v>262.90680696852178</v>
      </c>
      <c r="C74">
        <v>1.7929999999999999</v>
      </c>
      <c r="D74">
        <v>0.7</v>
      </c>
      <c r="F74">
        <v>9500</v>
      </c>
      <c r="G74">
        <v>1.7929999999999999</v>
      </c>
      <c r="H74">
        <f t="shared" si="3"/>
        <v>2.6290680696852178</v>
      </c>
      <c r="I74">
        <v>0.7</v>
      </c>
    </row>
    <row r="75" spans="1:9" x14ac:dyDescent="0.3">
      <c r="A75">
        <v>9500</v>
      </c>
      <c r="B75">
        <f t="shared" si="2"/>
        <v>265.88818035003203</v>
      </c>
      <c r="C75">
        <v>1.857</v>
      </c>
      <c r="D75">
        <v>0.73699999999999999</v>
      </c>
      <c r="F75">
        <v>9500</v>
      </c>
      <c r="G75">
        <v>1.857</v>
      </c>
      <c r="H75">
        <f t="shared" si="3"/>
        <v>2.6588818035003201</v>
      </c>
      <c r="I75">
        <v>0.73699999999999999</v>
      </c>
    </row>
    <row r="76" spans="1:9" x14ac:dyDescent="0.3">
      <c r="A76">
        <v>9500</v>
      </c>
      <c r="B76">
        <f t="shared" si="2"/>
        <v>269.33390622389436</v>
      </c>
      <c r="C76">
        <v>1.944</v>
      </c>
      <c r="D76">
        <v>0.77100000000000002</v>
      </c>
      <c r="F76">
        <v>9500</v>
      </c>
      <c r="G76">
        <v>1.944</v>
      </c>
      <c r="H76">
        <f t="shared" si="3"/>
        <v>2.6933390622389437</v>
      </c>
      <c r="I76">
        <v>0.77100000000000002</v>
      </c>
    </row>
    <row r="77" spans="1:9" x14ac:dyDescent="0.3">
      <c r="A77">
        <v>9500</v>
      </c>
      <c r="B77">
        <f t="shared" si="2"/>
        <v>271.8609538759938</v>
      </c>
      <c r="C77">
        <v>2.0209999999999999</v>
      </c>
      <c r="D77">
        <v>0.79700000000000004</v>
      </c>
      <c r="F77">
        <v>9500</v>
      </c>
      <c r="G77">
        <v>2.0209999999999999</v>
      </c>
      <c r="H77">
        <f t="shared" si="3"/>
        <v>2.7186095387599378</v>
      </c>
      <c r="I77">
        <v>0.79700000000000004</v>
      </c>
    </row>
    <row r="78" spans="1:9" x14ac:dyDescent="0.3">
      <c r="A78">
        <v>9500</v>
      </c>
      <c r="B78">
        <f t="shared" si="2"/>
        <v>274.66397716427991</v>
      </c>
      <c r="C78">
        <v>2.1280000000000001</v>
      </c>
      <c r="D78">
        <v>0.81599999999999995</v>
      </c>
      <c r="F78">
        <v>9500</v>
      </c>
      <c r="G78">
        <v>2.1280000000000001</v>
      </c>
      <c r="H78">
        <f t="shared" si="3"/>
        <v>2.746639771642799</v>
      </c>
      <c r="I78">
        <v>0.81599999999999995</v>
      </c>
    </row>
    <row r="79" spans="1:9" x14ac:dyDescent="0.3">
      <c r="A79">
        <v>9500</v>
      </c>
      <c r="B79">
        <f t="shared" si="2"/>
        <v>277.30779407186708</v>
      </c>
      <c r="C79">
        <v>2.2690000000000001</v>
      </c>
      <c r="D79">
        <v>0.83</v>
      </c>
      <c r="F79">
        <v>9500</v>
      </c>
      <c r="G79">
        <v>2.2690000000000001</v>
      </c>
      <c r="H79">
        <f t="shared" si="3"/>
        <v>2.7730779407186708</v>
      </c>
      <c r="I79">
        <v>0.83</v>
      </c>
    </row>
    <row r="80" spans="1:9" x14ac:dyDescent="0.3">
      <c r="A80">
        <v>9500</v>
      </c>
      <c r="B80">
        <f t="shared" si="2"/>
        <v>279.07952819675302</v>
      </c>
      <c r="C80">
        <v>2.4169999999999998</v>
      </c>
      <c r="D80">
        <v>0.84</v>
      </c>
      <c r="F80">
        <v>9500</v>
      </c>
      <c r="G80">
        <v>2.4169999999999998</v>
      </c>
      <c r="H80">
        <f t="shared" si="3"/>
        <v>2.7907952819675304</v>
      </c>
      <c r="I80">
        <v>0.84</v>
      </c>
    </row>
    <row r="81" spans="1:9" x14ac:dyDescent="0.3">
      <c r="A81">
        <v>9500</v>
      </c>
      <c r="B81">
        <f t="shared" si="2"/>
        <v>280.27776830125902</v>
      </c>
      <c r="C81">
        <v>2.6040000000000001</v>
      </c>
      <c r="D81">
        <v>0.85499999999999998</v>
      </c>
      <c r="F81">
        <v>9500</v>
      </c>
      <c r="G81">
        <v>2.6040000000000001</v>
      </c>
      <c r="H81">
        <f t="shared" si="3"/>
        <v>2.8027776830125903</v>
      </c>
      <c r="I81">
        <v>0.85499999999999998</v>
      </c>
    </row>
    <row r="82" spans="1:9" x14ac:dyDescent="0.3">
      <c r="A82">
        <v>9500</v>
      </c>
      <c r="B82">
        <f t="shared" si="2"/>
        <v>280.83921198707196</v>
      </c>
      <c r="C82">
        <v>2.9060000000000001</v>
      </c>
      <c r="D82">
        <v>0.86599999999999999</v>
      </c>
      <c r="F82">
        <v>9500</v>
      </c>
      <c r="G82">
        <v>2.9060000000000001</v>
      </c>
      <c r="H82">
        <f t="shared" si="3"/>
        <v>2.8083921198707196</v>
      </c>
      <c r="I82">
        <v>0.86599999999999999</v>
      </c>
    </row>
    <row r="83" spans="1:9" x14ac:dyDescent="0.3">
      <c r="A83">
        <v>9500</v>
      </c>
      <c r="B83">
        <f t="shared" si="2"/>
        <v>280.96499999999997</v>
      </c>
      <c r="C83">
        <v>3.3879999999999999</v>
      </c>
      <c r="D83">
        <v>0.871</v>
      </c>
      <c r="F83">
        <v>9500</v>
      </c>
      <c r="G83">
        <v>3.3879999999999999</v>
      </c>
      <c r="H83">
        <f t="shared" si="3"/>
        <v>2.8096499999999995</v>
      </c>
      <c r="I83">
        <v>0.871</v>
      </c>
    </row>
    <row r="84" spans="1:9" x14ac:dyDescent="0.3">
      <c r="A84">
        <v>9500</v>
      </c>
      <c r="B84">
        <f t="shared" si="2"/>
        <v>280.96499999999997</v>
      </c>
      <c r="C84">
        <v>3.8809999999999998</v>
      </c>
      <c r="D84">
        <v>0.86299999999999999</v>
      </c>
      <c r="F84">
        <v>9500</v>
      </c>
      <c r="G84">
        <v>3.8809999999999998</v>
      </c>
      <c r="H84">
        <f t="shared" si="3"/>
        <v>2.8096499999999995</v>
      </c>
      <c r="I84">
        <v>0.86299999999999999</v>
      </c>
    </row>
    <row r="85" spans="1:9" x14ac:dyDescent="0.3">
      <c r="A85">
        <v>9500</v>
      </c>
      <c r="B85">
        <f t="shared" si="2"/>
        <v>280.96499999999997</v>
      </c>
      <c r="C85">
        <v>4.3529999999999998</v>
      </c>
      <c r="D85">
        <v>0.85099999999999998</v>
      </c>
      <c r="F85">
        <v>9500</v>
      </c>
      <c r="G85">
        <v>4.3529999999999998</v>
      </c>
      <c r="H85">
        <f t="shared" si="3"/>
        <v>2.8096499999999995</v>
      </c>
      <c r="I85">
        <v>0.85099999999999998</v>
      </c>
    </row>
    <row r="86" spans="1:9" x14ac:dyDescent="0.3">
      <c r="A86">
        <v>9500</v>
      </c>
      <c r="B86">
        <f t="shared" si="2"/>
        <v>280.96499999999997</v>
      </c>
      <c r="C86">
        <v>4.835</v>
      </c>
      <c r="D86">
        <v>0.83799999999999997</v>
      </c>
      <c r="F86">
        <v>9500</v>
      </c>
      <c r="G86">
        <v>4.835</v>
      </c>
      <c r="H86">
        <f t="shared" si="3"/>
        <v>2.8096499999999995</v>
      </c>
      <c r="I86">
        <v>0.83799999999999997</v>
      </c>
    </row>
    <row r="87" spans="1:9" x14ac:dyDescent="0.3">
      <c r="A87">
        <v>10000</v>
      </c>
      <c r="B87">
        <f t="shared" si="2"/>
        <v>238.86978489375005</v>
      </c>
      <c r="C87">
        <v>1.45</v>
      </c>
      <c r="D87">
        <v>0.41799999999999998</v>
      </c>
      <c r="F87">
        <v>10000</v>
      </c>
      <c r="G87">
        <v>1.45</v>
      </c>
      <c r="H87">
        <f t="shared" si="3"/>
        <v>2.3886978489375004</v>
      </c>
      <c r="I87">
        <v>0.41799999999999998</v>
      </c>
    </row>
    <row r="88" spans="1:9" x14ac:dyDescent="0.3">
      <c r="A88">
        <v>10000</v>
      </c>
      <c r="B88">
        <f t="shared" si="2"/>
        <v>266.14753509266177</v>
      </c>
      <c r="C88">
        <v>1.863</v>
      </c>
      <c r="D88">
        <v>0.70599999999999996</v>
      </c>
      <c r="F88">
        <v>10000</v>
      </c>
      <c r="G88">
        <v>1.863</v>
      </c>
      <c r="H88">
        <f t="shared" si="3"/>
        <v>2.6614753509266178</v>
      </c>
      <c r="I88">
        <v>0.70599999999999996</v>
      </c>
    </row>
    <row r="89" spans="1:9" x14ac:dyDescent="0.3">
      <c r="A89">
        <v>10000</v>
      </c>
      <c r="B89">
        <f t="shared" si="2"/>
        <v>268.33507521223498</v>
      </c>
      <c r="C89">
        <v>1.917</v>
      </c>
      <c r="D89">
        <v>0.73499999999999999</v>
      </c>
      <c r="F89">
        <v>10000</v>
      </c>
      <c r="G89">
        <v>1.917</v>
      </c>
      <c r="H89">
        <f t="shared" si="3"/>
        <v>2.6833507521223496</v>
      </c>
      <c r="I89">
        <v>0.73499999999999999</v>
      </c>
    </row>
    <row r="90" spans="1:9" x14ac:dyDescent="0.3">
      <c r="A90">
        <v>10000</v>
      </c>
      <c r="B90">
        <f t="shared" si="2"/>
        <v>270.27273000505431</v>
      </c>
      <c r="C90">
        <v>1.9710000000000001</v>
      </c>
      <c r="D90">
        <v>0.75900000000000001</v>
      </c>
      <c r="F90">
        <v>10000</v>
      </c>
      <c r="G90">
        <v>1.9710000000000001</v>
      </c>
      <c r="H90">
        <f t="shared" si="3"/>
        <v>2.702727300050543</v>
      </c>
      <c r="I90">
        <v>0.75900000000000001</v>
      </c>
    </row>
    <row r="91" spans="1:9" x14ac:dyDescent="0.3">
      <c r="A91">
        <v>10000</v>
      </c>
      <c r="B91">
        <f t="shared" si="2"/>
        <v>272.15620504806054</v>
      </c>
      <c r="C91">
        <v>2.0310000000000001</v>
      </c>
      <c r="D91">
        <v>0.77700000000000002</v>
      </c>
      <c r="F91">
        <v>10000</v>
      </c>
      <c r="G91">
        <v>2.0310000000000001</v>
      </c>
      <c r="H91">
        <f t="shared" si="3"/>
        <v>2.7215620504806055</v>
      </c>
      <c r="I91">
        <v>0.77700000000000002</v>
      </c>
    </row>
    <row r="92" spans="1:9" x14ac:dyDescent="0.3">
      <c r="A92">
        <v>10000</v>
      </c>
      <c r="B92">
        <f t="shared" si="2"/>
        <v>273.62918333812706</v>
      </c>
      <c r="C92">
        <v>2.085</v>
      </c>
      <c r="D92">
        <v>0.79</v>
      </c>
      <c r="F92">
        <v>10000</v>
      </c>
      <c r="G92">
        <v>2.085</v>
      </c>
      <c r="H92">
        <f t="shared" si="3"/>
        <v>2.7362918333812707</v>
      </c>
      <c r="I92">
        <v>0.79</v>
      </c>
    </row>
    <row r="93" spans="1:9" x14ac:dyDescent="0.3">
      <c r="A93">
        <v>10000</v>
      </c>
      <c r="B93">
        <f t="shared" si="2"/>
        <v>274.97607718510369</v>
      </c>
      <c r="C93">
        <v>2.1419999999999999</v>
      </c>
      <c r="D93">
        <v>0.80200000000000005</v>
      </c>
      <c r="F93">
        <v>10000</v>
      </c>
      <c r="G93">
        <v>2.1419999999999999</v>
      </c>
      <c r="H93">
        <f t="shared" si="3"/>
        <v>2.7497607718510371</v>
      </c>
      <c r="I93">
        <v>0.80200000000000005</v>
      </c>
    </row>
    <row r="94" spans="1:9" x14ac:dyDescent="0.3">
      <c r="A94">
        <v>10000</v>
      </c>
      <c r="B94">
        <f t="shared" si="2"/>
        <v>276.36690433053002</v>
      </c>
      <c r="C94">
        <v>2.2120000000000002</v>
      </c>
      <c r="D94">
        <v>0.81</v>
      </c>
      <c r="F94">
        <v>10000</v>
      </c>
      <c r="G94">
        <v>2.2120000000000002</v>
      </c>
      <c r="H94">
        <f t="shared" si="3"/>
        <v>2.7636690433053004</v>
      </c>
      <c r="I94">
        <v>0.81</v>
      </c>
    </row>
    <row r="95" spans="1:9" x14ac:dyDescent="0.3">
      <c r="A95">
        <v>10000</v>
      </c>
      <c r="B95">
        <f t="shared" si="2"/>
        <v>277.83572932814047</v>
      </c>
      <c r="C95">
        <v>2.306</v>
      </c>
      <c r="D95">
        <v>0.81899999999999995</v>
      </c>
      <c r="F95">
        <v>10000</v>
      </c>
      <c r="G95">
        <v>2.306</v>
      </c>
      <c r="H95">
        <f t="shared" si="3"/>
        <v>2.7783572932814047</v>
      </c>
      <c r="I95">
        <v>0.81899999999999995</v>
      </c>
    </row>
    <row r="96" spans="1:9" x14ac:dyDescent="0.3">
      <c r="A96">
        <v>10000</v>
      </c>
      <c r="B96">
        <f t="shared" si="2"/>
        <v>279.04267485125308</v>
      </c>
      <c r="C96">
        <v>2.4129999999999998</v>
      </c>
      <c r="D96">
        <v>0.82899999999999996</v>
      </c>
      <c r="F96">
        <v>10000</v>
      </c>
      <c r="G96">
        <v>2.4129999999999998</v>
      </c>
      <c r="H96">
        <f t="shared" si="3"/>
        <v>2.7904267485125307</v>
      </c>
      <c r="I96">
        <v>0.82899999999999996</v>
      </c>
    </row>
    <row r="97" spans="1:9" x14ac:dyDescent="0.3">
      <c r="A97">
        <v>10000</v>
      </c>
      <c r="B97">
        <f t="shared" si="2"/>
        <v>279.87914504743742</v>
      </c>
      <c r="C97">
        <v>2.524</v>
      </c>
      <c r="D97">
        <v>0.84099999999999997</v>
      </c>
      <c r="F97">
        <v>10000</v>
      </c>
      <c r="G97">
        <v>2.524</v>
      </c>
      <c r="H97">
        <f t="shared" si="3"/>
        <v>2.7987914504743743</v>
      </c>
      <c r="I97">
        <v>0.84099999999999997</v>
      </c>
    </row>
    <row r="98" spans="1:9" x14ac:dyDescent="0.3">
      <c r="A98">
        <v>10000</v>
      </c>
      <c r="B98">
        <f t="shared" si="2"/>
        <v>280.27776830125902</v>
      </c>
      <c r="C98">
        <v>2.6040000000000001</v>
      </c>
      <c r="D98">
        <v>0.84699999999999998</v>
      </c>
      <c r="F98">
        <v>10000</v>
      </c>
      <c r="G98">
        <v>2.6040000000000001</v>
      </c>
      <c r="H98">
        <f t="shared" si="3"/>
        <v>2.8027776830125903</v>
      </c>
      <c r="I98">
        <v>0.84699999999999998</v>
      </c>
    </row>
    <row r="99" spans="1:9" x14ac:dyDescent="0.3">
      <c r="A99">
        <v>10000</v>
      </c>
      <c r="B99">
        <f t="shared" si="2"/>
        <v>280.62595946018598</v>
      </c>
      <c r="C99">
        <v>2.718</v>
      </c>
      <c r="D99">
        <v>0.85299999999999998</v>
      </c>
      <c r="F99">
        <v>10000</v>
      </c>
      <c r="G99">
        <v>2.718</v>
      </c>
      <c r="H99">
        <f t="shared" si="3"/>
        <v>2.80625959460186</v>
      </c>
      <c r="I99">
        <v>0.85299999999999998</v>
      </c>
    </row>
    <row r="100" spans="1:9" x14ac:dyDescent="0.3">
      <c r="A100">
        <v>10000</v>
      </c>
      <c r="B100">
        <f t="shared" si="2"/>
        <v>280.83028815876435</v>
      </c>
      <c r="C100">
        <v>2.8860000000000001</v>
      </c>
      <c r="D100">
        <v>0.86</v>
      </c>
      <c r="F100">
        <v>10000</v>
      </c>
      <c r="G100">
        <v>2.8860000000000001</v>
      </c>
      <c r="H100">
        <f t="shared" si="3"/>
        <v>2.8083028815876436</v>
      </c>
      <c r="I100">
        <v>0.86</v>
      </c>
    </row>
    <row r="101" spans="1:9" x14ac:dyDescent="0.3">
      <c r="A101">
        <v>10000</v>
      </c>
      <c r="B101">
        <f t="shared" si="2"/>
        <v>280.96499999999997</v>
      </c>
      <c r="C101">
        <v>3.15</v>
      </c>
      <c r="D101">
        <v>0.86799999999999999</v>
      </c>
      <c r="F101">
        <v>10000</v>
      </c>
      <c r="G101">
        <v>3.15</v>
      </c>
      <c r="H101">
        <f t="shared" si="3"/>
        <v>2.8096499999999995</v>
      </c>
      <c r="I101">
        <v>0.86799999999999999</v>
      </c>
    </row>
    <row r="102" spans="1:9" x14ac:dyDescent="0.3">
      <c r="A102">
        <v>10000</v>
      </c>
      <c r="B102">
        <f t="shared" si="2"/>
        <v>280.96499999999997</v>
      </c>
      <c r="C102">
        <v>3.3919999999999999</v>
      </c>
      <c r="D102">
        <v>0.86899999999999999</v>
      </c>
      <c r="F102">
        <v>10000</v>
      </c>
      <c r="G102">
        <v>3.3919999999999999</v>
      </c>
      <c r="H102">
        <f t="shared" si="3"/>
        <v>2.8096499999999995</v>
      </c>
      <c r="I102">
        <v>0.86899999999999999</v>
      </c>
    </row>
    <row r="103" spans="1:9" x14ac:dyDescent="0.3">
      <c r="A103">
        <v>10000</v>
      </c>
      <c r="B103">
        <f t="shared" si="2"/>
        <v>280.96499999999997</v>
      </c>
      <c r="C103">
        <v>3.867</v>
      </c>
      <c r="D103">
        <v>0.86499999999999999</v>
      </c>
      <c r="F103">
        <v>10000</v>
      </c>
      <c r="G103">
        <v>3.867</v>
      </c>
      <c r="H103">
        <f t="shared" si="3"/>
        <v>2.8096499999999995</v>
      </c>
      <c r="I103">
        <v>0.86499999999999999</v>
      </c>
    </row>
    <row r="104" spans="1:9" x14ac:dyDescent="0.3">
      <c r="A104">
        <v>10000</v>
      </c>
      <c r="B104">
        <f t="shared" si="2"/>
        <v>280.96499999999997</v>
      </c>
      <c r="C104">
        <v>4.3360000000000003</v>
      </c>
      <c r="D104">
        <v>0.85499999999999998</v>
      </c>
      <c r="F104">
        <v>10000</v>
      </c>
      <c r="G104">
        <v>4.3360000000000003</v>
      </c>
      <c r="H104">
        <f t="shared" si="3"/>
        <v>2.8096499999999995</v>
      </c>
      <c r="I104">
        <v>0.85499999999999998</v>
      </c>
    </row>
    <row r="105" spans="1:9" x14ac:dyDescent="0.3">
      <c r="A105">
        <v>10000</v>
      </c>
      <c r="B105">
        <f t="shared" si="2"/>
        <v>280.96499999999997</v>
      </c>
      <c r="C105">
        <v>4.835</v>
      </c>
      <c r="D105">
        <v>0.84299999999999997</v>
      </c>
      <c r="F105">
        <v>10000</v>
      </c>
      <c r="G105">
        <v>4.835</v>
      </c>
      <c r="H105">
        <f t="shared" si="3"/>
        <v>2.8096499999999995</v>
      </c>
      <c r="I105">
        <v>0.84299999999999997</v>
      </c>
    </row>
    <row r="106" spans="1:9" x14ac:dyDescent="0.3">
      <c r="A106">
        <v>10900</v>
      </c>
      <c r="B106">
        <f t="shared" si="2"/>
        <v>239.14926864027953</v>
      </c>
      <c r="C106">
        <v>1.4530000000000001</v>
      </c>
      <c r="D106">
        <v>0.28199999999999997</v>
      </c>
      <c r="F106">
        <v>10900</v>
      </c>
      <c r="G106">
        <v>1.4530000000000001</v>
      </c>
      <c r="H106">
        <f t="shared" si="3"/>
        <v>2.3914926864027954</v>
      </c>
      <c r="I106">
        <v>0.28199999999999997</v>
      </c>
    </row>
    <row r="107" spans="1:9" x14ac:dyDescent="0.3">
      <c r="A107">
        <v>10900</v>
      </c>
      <c r="B107">
        <f t="shared" si="2"/>
        <v>260.45334583432418</v>
      </c>
      <c r="C107">
        <v>1.746</v>
      </c>
      <c r="D107">
        <v>0.54700000000000004</v>
      </c>
      <c r="F107">
        <v>10900</v>
      </c>
      <c r="G107">
        <v>1.746</v>
      </c>
      <c r="H107">
        <f t="shared" si="3"/>
        <v>2.604533458343242</v>
      </c>
      <c r="I107">
        <v>0.54700000000000004</v>
      </c>
    </row>
    <row r="108" spans="1:9" x14ac:dyDescent="0.3">
      <c r="A108">
        <v>10900</v>
      </c>
      <c r="B108">
        <f t="shared" si="2"/>
        <v>265.84462848427211</v>
      </c>
      <c r="C108">
        <v>1.8560000000000001</v>
      </c>
      <c r="D108">
        <v>0.63500000000000001</v>
      </c>
      <c r="F108">
        <v>10900</v>
      </c>
      <c r="G108">
        <v>1.8560000000000001</v>
      </c>
      <c r="H108">
        <f t="shared" si="3"/>
        <v>2.6584462848427211</v>
      </c>
      <c r="I108">
        <v>0.63500000000000001</v>
      </c>
    </row>
    <row r="109" spans="1:9" x14ac:dyDescent="0.3">
      <c r="A109">
        <v>10900</v>
      </c>
      <c r="B109">
        <f t="shared" si="2"/>
        <v>269.08081004033249</v>
      </c>
      <c r="C109">
        <v>1.9370000000000001</v>
      </c>
      <c r="D109">
        <v>0.68700000000000006</v>
      </c>
      <c r="F109">
        <v>10900</v>
      </c>
      <c r="G109">
        <v>1.9370000000000001</v>
      </c>
      <c r="H109">
        <f t="shared" si="3"/>
        <v>2.6908081004033249</v>
      </c>
      <c r="I109">
        <v>0.68700000000000006</v>
      </c>
    </row>
    <row r="110" spans="1:9" x14ac:dyDescent="0.3">
      <c r="A110">
        <v>10900</v>
      </c>
      <c r="B110">
        <f t="shared" si="2"/>
        <v>271.24841124871546</v>
      </c>
      <c r="C110">
        <v>2.0009999999999999</v>
      </c>
      <c r="D110">
        <v>0.71899999999999997</v>
      </c>
      <c r="F110">
        <v>10900</v>
      </c>
      <c r="G110">
        <v>2.0009999999999999</v>
      </c>
      <c r="H110">
        <f t="shared" si="3"/>
        <v>2.7124841124871546</v>
      </c>
      <c r="I110">
        <v>0.71899999999999997</v>
      </c>
    </row>
    <row r="111" spans="1:9" x14ac:dyDescent="0.3">
      <c r="A111">
        <v>10900</v>
      </c>
      <c r="B111">
        <f t="shared" si="2"/>
        <v>273.70522601682126</v>
      </c>
      <c r="C111">
        <v>2.0880000000000001</v>
      </c>
      <c r="D111">
        <v>0.745</v>
      </c>
      <c r="F111">
        <v>10900</v>
      </c>
      <c r="G111">
        <v>2.0880000000000001</v>
      </c>
      <c r="H111">
        <f t="shared" si="3"/>
        <v>2.7370522601682126</v>
      </c>
      <c r="I111">
        <v>0.745</v>
      </c>
    </row>
    <row r="112" spans="1:9" x14ac:dyDescent="0.3">
      <c r="A112">
        <v>10900</v>
      </c>
      <c r="B112">
        <f t="shared" si="2"/>
        <v>275.1918306908284</v>
      </c>
      <c r="C112">
        <v>2.1520000000000001</v>
      </c>
      <c r="D112">
        <v>0.76100000000000001</v>
      </c>
      <c r="F112">
        <v>10900</v>
      </c>
      <c r="G112">
        <v>2.1520000000000001</v>
      </c>
      <c r="H112">
        <f t="shared" si="3"/>
        <v>2.751918306908284</v>
      </c>
      <c r="I112">
        <v>0.76100000000000001</v>
      </c>
    </row>
    <row r="113" spans="1:9" x14ac:dyDescent="0.3">
      <c r="A113">
        <v>10900</v>
      </c>
      <c r="B113">
        <f t="shared" si="2"/>
        <v>277.55806025650486</v>
      </c>
      <c r="C113">
        <v>2.286</v>
      </c>
      <c r="D113">
        <v>0.78100000000000003</v>
      </c>
      <c r="F113">
        <v>10900</v>
      </c>
      <c r="G113">
        <v>2.286</v>
      </c>
      <c r="H113">
        <f t="shared" si="3"/>
        <v>2.7755806025650487</v>
      </c>
      <c r="I113">
        <v>0.78100000000000003</v>
      </c>
    </row>
    <row r="114" spans="1:9" x14ac:dyDescent="0.3">
      <c r="A114">
        <v>10900</v>
      </c>
      <c r="B114">
        <f t="shared" si="2"/>
        <v>279.1068104532801</v>
      </c>
      <c r="C114">
        <v>2.42</v>
      </c>
      <c r="D114">
        <v>0.80300000000000005</v>
      </c>
      <c r="F114">
        <v>10900</v>
      </c>
      <c r="G114">
        <v>2.42</v>
      </c>
      <c r="H114">
        <f t="shared" si="3"/>
        <v>2.7910681045328012</v>
      </c>
      <c r="I114">
        <v>0.80300000000000005</v>
      </c>
    </row>
    <row r="115" spans="1:9" x14ac:dyDescent="0.3">
      <c r="A115">
        <v>10900</v>
      </c>
      <c r="B115">
        <f t="shared" si="2"/>
        <v>280.83921198707196</v>
      </c>
      <c r="C115">
        <v>2.9060000000000001</v>
      </c>
      <c r="D115">
        <v>0.84599999999999997</v>
      </c>
      <c r="F115">
        <v>10900</v>
      </c>
      <c r="G115">
        <v>2.9060000000000001</v>
      </c>
      <c r="H115">
        <f t="shared" si="3"/>
        <v>2.8083921198707196</v>
      </c>
      <c r="I115">
        <v>0.84599999999999997</v>
      </c>
    </row>
    <row r="116" spans="1:9" x14ac:dyDescent="0.3">
      <c r="A116">
        <v>10900</v>
      </c>
      <c r="B116">
        <f t="shared" si="2"/>
        <v>280.96499999999997</v>
      </c>
      <c r="C116">
        <v>3.395</v>
      </c>
      <c r="D116">
        <v>0.86499999999999999</v>
      </c>
      <c r="F116">
        <v>10900</v>
      </c>
      <c r="G116">
        <v>3.395</v>
      </c>
      <c r="H116">
        <f t="shared" si="3"/>
        <v>2.8096499999999995</v>
      </c>
      <c r="I116">
        <v>0.86499999999999999</v>
      </c>
    </row>
    <row r="117" spans="1:9" x14ac:dyDescent="0.3">
      <c r="A117">
        <v>10900</v>
      </c>
      <c r="B117">
        <f t="shared" si="2"/>
        <v>280.96499999999997</v>
      </c>
      <c r="C117">
        <v>3.867</v>
      </c>
      <c r="D117">
        <v>0.86599999999999999</v>
      </c>
      <c r="F117">
        <v>10900</v>
      </c>
      <c r="G117">
        <v>3.867</v>
      </c>
      <c r="H117">
        <f t="shared" si="3"/>
        <v>2.8096499999999995</v>
      </c>
      <c r="I117">
        <v>0.86599999999999999</v>
      </c>
    </row>
    <row r="118" spans="1:9" x14ac:dyDescent="0.3">
      <c r="A118">
        <v>10900</v>
      </c>
      <c r="B118">
        <f t="shared" si="2"/>
        <v>280.96499999999997</v>
      </c>
      <c r="C118">
        <v>4.343</v>
      </c>
      <c r="D118">
        <v>0.86299999999999999</v>
      </c>
      <c r="F118">
        <v>10900</v>
      </c>
      <c r="G118">
        <v>4.343</v>
      </c>
      <c r="H118">
        <f t="shared" si="3"/>
        <v>2.8096499999999995</v>
      </c>
      <c r="I118">
        <v>0.86299999999999999</v>
      </c>
    </row>
    <row r="119" spans="1:9" x14ac:dyDescent="0.3">
      <c r="A119">
        <v>10900</v>
      </c>
      <c r="B119">
        <f t="shared" si="2"/>
        <v>280.96499999999997</v>
      </c>
      <c r="C119">
        <v>4.8250000000000002</v>
      </c>
      <c r="D119">
        <v>0.85499999999999998</v>
      </c>
      <c r="F119">
        <v>10900</v>
      </c>
      <c r="G119">
        <v>4.8250000000000002</v>
      </c>
      <c r="H119">
        <f t="shared" si="3"/>
        <v>2.8096499999999995</v>
      </c>
      <c r="I119">
        <v>0.85499999999999998</v>
      </c>
    </row>
    <row r="120" spans="1:9" x14ac:dyDescent="0.3">
      <c r="A120">
        <v>11900</v>
      </c>
      <c r="B120">
        <f t="shared" si="2"/>
        <v>238.77631536345692</v>
      </c>
      <c r="C120">
        <v>1.4490000000000001</v>
      </c>
      <c r="D120">
        <v>9.1999999999999998E-2</v>
      </c>
      <c r="F120">
        <v>11900</v>
      </c>
      <c r="G120">
        <v>1.4490000000000001</v>
      </c>
      <c r="H120">
        <f t="shared" si="3"/>
        <v>2.3877631536345691</v>
      </c>
      <c r="I120">
        <v>9.1999999999999998E-2</v>
      </c>
    </row>
    <row r="121" spans="1:9" x14ac:dyDescent="0.3">
      <c r="A121">
        <v>11900</v>
      </c>
      <c r="B121">
        <f t="shared" si="2"/>
        <v>255.84541191993682</v>
      </c>
      <c r="C121">
        <v>1.6679999999999999</v>
      </c>
      <c r="D121">
        <v>0.33500000000000002</v>
      </c>
      <c r="F121">
        <v>11900</v>
      </c>
      <c r="G121">
        <v>1.6679999999999999</v>
      </c>
      <c r="H121">
        <f t="shared" si="3"/>
        <v>2.5584541191993684</v>
      </c>
      <c r="I121">
        <v>0.33500000000000002</v>
      </c>
    </row>
    <row r="122" spans="1:9" x14ac:dyDescent="0.3">
      <c r="A122">
        <v>11900</v>
      </c>
      <c r="B122">
        <f t="shared" si="2"/>
        <v>263.2035023691916</v>
      </c>
      <c r="C122">
        <v>1.7989999999999999</v>
      </c>
      <c r="D122">
        <v>0.48099999999999998</v>
      </c>
      <c r="F122">
        <v>11900</v>
      </c>
      <c r="G122">
        <v>1.7989999999999999</v>
      </c>
      <c r="H122">
        <f t="shared" si="3"/>
        <v>2.6320350236919161</v>
      </c>
      <c r="I122">
        <v>0.48099999999999998</v>
      </c>
    </row>
    <row r="123" spans="1:9" x14ac:dyDescent="0.3">
      <c r="A123">
        <v>11900</v>
      </c>
      <c r="B123">
        <f t="shared" si="2"/>
        <v>265.84462848427211</v>
      </c>
      <c r="C123">
        <v>1.8560000000000001</v>
      </c>
      <c r="D123">
        <v>0.53500000000000003</v>
      </c>
      <c r="F123">
        <v>11900</v>
      </c>
      <c r="G123">
        <v>1.8560000000000001</v>
      </c>
      <c r="H123">
        <f t="shared" si="3"/>
        <v>2.6584462848427211</v>
      </c>
      <c r="I123">
        <v>0.53500000000000003</v>
      </c>
    </row>
    <row r="124" spans="1:9" x14ac:dyDescent="0.3">
      <c r="A124">
        <v>11900</v>
      </c>
      <c r="B124">
        <f t="shared" si="2"/>
        <v>267.51515215492304</v>
      </c>
      <c r="C124">
        <v>1.8959999999999999</v>
      </c>
      <c r="D124">
        <v>0.57099999999999995</v>
      </c>
      <c r="F124">
        <v>11900</v>
      </c>
      <c r="G124">
        <v>1.8959999999999999</v>
      </c>
      <c r="H124">
        <f t="shared" si="3"/>
        <v>2.6751515215492305</v>
      </c>
      <c r="I124">
        <v>0.57099999999999995</v>
      </c>
    </row>
    <row r="125" spans="1:9" x14ac:dyDescent="0.3">
      <c r="A125">
        <v>11900</v>
      </c>
      <c r="B125">
        <f t="shared" si="2"/>
        <v>269.29799754133728</v>
      </c>
      <c r="C125">
        <v>1.9430000000000001</v>
      </c>
      <c r="D125">
        <v>0.60599999999999998</v>
      </c>
      <c r="F125">
        <v>11900</v>
      </c>
      <c r="G125">
        <v>1.9430000000000001</v>
      </c>
      <c r="H125">
        <f t="shared" si="3"/>
        <v>2.692979975413373</v>
      </c>
      <c r="I125">
        <v>0.60599999999999998</v>
      </c>
    </row>
    <row r="126" spans="1:9" x14ac:dyDescent="0.3">
      <c r="A126">
        <v>11900</v>
      </c>
      <c r="B126">
        <f t="shared" si="2"/>
        <v>270.89871314342997</v>
      </c>
      <c r="C126">
        <v>1.99</v>
      </c>
      <c r="D126">
        <v>0.63400000000000001</v>
      </c>
      <c r="F126">
        <v>11900</v>
      </c>
      <c r="G126">
        <v>1.99</v>
      </c>
      <c r="H126">
        <f t="shared" si="3"/>
        <v>2.7089871314342999</v>
      </c>
      <c r="I126">
        <v>0.63400000000000001</v>
      </c>
    </row>
    <row r="127" spans="1:9" x14ac:dyDescent="0.3">
      <c r="A127">
        <v>11900</v>
      </c>
      <c r="B127">
        <f t="shared" si="2"/>
        <v>272.61369581377551</v>
      </c>
      <c r="C127">
        <v>2.0470000000000002</v>
      </c>
      <c r="D127">
        <v>0.66300000000000003</v>
      </c>
      <c r="F127">
        <v>11900</v>
      </c>
      <c r="G127">
        <v>2.0470000000000002</v>
      </c>
      <c r="H127">
        <f t="shared" si="3"/>
        <v>2.7261369581377553</v>
      </c>
      <c r="I127">
        <v>0.66300000000000003</v>
      </c>
    </row>
    <row r="128" spans="1:9" x14ac:dyDescent="0.3">
      <c r="A128">
        <v>11900</v>
      </c>
      <c r="B128">
        <f t="shared" si="2"/>
        <v>275.25540927337681</v>
      </c>
      <c r="C128">
        <v>2.1549999999999998</v>
      </c>
      <c r="D128">
        <v>0.69499999999999995</v>
      </c>
      <c r="F128">
        <v>11900</v>
      </c>
      <c r="G128">
        <v>2.1549999999999998</v>
      </c>
      <c r="H128">
        <f t="shared" si="3"/>
        <v>2.7525540927337682</v>
      </c>
      <c r="I128">
        <v>0.69499999999999995</v>
      </c>
    </row>
    <row r="129" spans="1:9" x14ac:dyDescent="0.3">
      <c r="A129">
        <v>11900</v>
      </c>
      <c r="B129">
        <f t="shared" si="2"/>
        <v>277.30779407186708</v>
      </c>
      <c r="C129">
        <v>2.2690000000000001</v>
      </c>
      <c r="D129">
        <v>0.72699999999999998</v>
      </c>
      <c r="F129">
        <v>11900</v>
      </c>
      <c r="G129">
        <v>2.2690000000000001</v>
      </c>
      <c r="H129">
        <f t="shared" si="3"/>
        <v>2.7730779407186708</v>
      </c>
      <c r="I129">
        <v>0.72699999999999998</v>
      </c>
    </row>
    <row r="130" spans="1:9" x14ac:dyDescent="0.3">
      <c r="A130">
        <v>11900</v>
      </c>
      <c r="B130">
        <f t="shared" si="2"/>
        <v>278.9481243195263</v>
      </c>
      <c r="C130">
        <v>2.403</v>
      </c>
      <c r="D130">
        <v>0.754</v>
      </c>
      <c r="F130">
        <v>11900</v>
      </c>
      <c r="G130">
        <v>2.403</v>
      </c>
      <c r="H130">
        <f t="shared" si="3"/>
        <v>2.7894812431952629</v>
      </c>
      <c r="I130">
        <v>0.754</v>
      </c>
    </row>
    <row r="131" spans="1:9" x14ac:dyDescent="0.3">
      <c r="A131">
        <v>11900</v>
      </c>
      <c r="B131">
        <f t="shared" ref="B131:B140" si="4">IF(C131&lt;3,-3.757*C131^4+49.775*C131^3-246.253*C131^2+539.385*C131-160.629,280.965)</f>
        <v>279.87914504743742</v>
      </c>
      <c r="C131">
        <v>2.524</v>
      </c>
      <c r="D131">
        <v>0.77800000000000002</v>
      </c>
      <c r="F131">
        <v>11900</v>
      </c>
      <c r="G131">
        <v>2.524</v>
      </c>
      <c r="H131">
        <f t="shared" ref="H131:H140" si="5">B131/100</f>
        <v>2.7987914504743743</v>
      </c>
      <c r="I131">
        <v>0.77800000000000002</v>
      </c>
    </row>
    <row r="132" spans="1:9" x14ac:dyDescent="0.3">
      <c r="A132">
        <v>11900</v>
      </c>
      <c r="B132">
        <f t="shared" si="4"/>
        <v>280.48856738919619</v>
      </c>
      <c r="C132">
        <v>2.6640000000000001</v>
      </c>
      <c r="D132">
        <v>0.79800000000000004</v>
      </c>
      <c r="F132">
        <v>11900</v>
      </c>
      <c r="G132">
        <v>2.6640000000000001</v>
      </c>
      <c r="H132">
        <f t="shared" si="5"/>
        <v>2.8048856738919619</v>
      </c>
      <c r="I132">
        <v>0.79800000000000004</v>
      </c>
    </row>
    <row r="133" spans="1:9" x14ac:dyDescent="0.3">
      <c r="A133">
        <v>11900</v>
      </c>
      <c r="B133">
        <f t="shared" si="4"/>
        <v>280.81430668440646</v>
      </c>
      <c r="C133">
        <v>2.859</v>
      </c>
      <c r="D133">
        <v>0.81799999999999995</v>
      </c>
      <c r="F133">
        <v>11900</v>
      </c>
      <c r="G133">
        <v>2.859</v>
      </c>
      <c r="H133">
        <f t="shared" si="5"/>
        <v>2.8081430668440648</v>
      </c>
      <c r="I133">
        <v>0.81799999999999995</v>
      </c>
    </row>
    <row r="134" spans="1:9" x14ac:dyDescent="0.3">
      <c r="A134">
        <v>11900</v>
      </c>
      <c r="B134">
        <f t="shared" si="4"/>
        <v>280.96499999999997</v>
      </c>
      <c r="C134">
        <v>3.0430000000000001</v>
      </c>
      <c r="D134">
        <v>0.83399999999999996</v>
      </c>
      <c r="F134">
        <v>11900</v>
      </c>
      <c r="G134">
        <v>3.0430000000000001</v>
      </c>
      <c r="H134">
        <f t="shared" si="5"/>
        <v>2.8096499999999995</v>
      </c>
      <c r="I134">
        <v>0.83399999999999996</v>
      </c>
    </row>
    <row r="135" spans="1:9" x14ac:dyDescent="0.3">
      <c r="A135">
        <v>11900</v>
      </c>
      <c r="B135">
        <f t="shared" si="4"/>
        <v>280.96499999999997</v>
      </c>
      <c r="C135">
        <v>3.3809999999999998</v>
      </c>
      <c r="D135">
        <v>0.85199999999999998</v>
      </c>
      <c r="F135">
        <v>11900</v>
      </c>
      <c r="G135">
        <v>3.3809999999999998</v>
      </c>
      <c r="H135">
        <f t="shared" si="5"/>
        <v>2.8096499999999995</v>
      </c>
      <c r="I135">
        <v>0.85199999999999998</v>
      </c>
    </row>
    <row r="136" spans="1:9" x14ac:dyDescent="0.3">
      <c r="A136">
        <v>11900</v>
      </c>
      <c r="B136">
        <f t="shared" si="4"/>
        <v>280.96499999999997</v>
      </c>
      <c r="C136">
        <v>3.633</v>
      </c>
      <c r="D136">
        <v>0.86</v>
      </c>
      <c r="F136">
        <v>11900</v>
      </c>
      <c r="G136">
        <v>3.633</v>
      </c>
      <c r="H136">
        <f t="shared" si="5"/>
        <v>2.8096499999999995</v>
      </c>
      <c r="I136">
        <v>0.86</v>
      </c>
    </row>
    <row r="137" spans="1:9" x14ac:dyDescent="0.3">
      <c r="A137">
        <v>11900</v>
      </c>
      <c r="B137">
        <f t="shared" si="4"/>
        <v>280.96499999999997</v>
      </c>
      <c r="C137">
        <v>3.8540000000000001</v>
      </c>
      <c r="D137">
        <v>0.86499999999999999</v>
      </c>
      <c r="F137">
        <v>11900</v>
      </c>
      <c r="G137">
        <v>3.8540000000000001</v>
      </c>
      <c r="H137">
        <f t="shared" si="5"/>
        <v>2.8096499999999995</v>
      </c>
      <c r="I137">
        <v>0.86499999999999999</v>
      </c>
    </row>
    <row r="138" spans="1:9" x14ac:dyDescent="0.3">
      <c r="A138">
        <v>11900</v>
      </c>
      <c r="B138">
        <f t="shared" si="4"/>
        <v>280.96499999999997</v>
      </c>
      <c r="C138">
        <v>4.0380000000000003</v>
      </c>
      <c r="D138">
        <v>0.86599999999999999</v>
      </c>
      <c r="F138">
        <v>11900</v>
      </c>
      <c r="G138">
        <v>4.0380000000000003</v>
      </c>
      <c r="H138">
        <f t="shared" si="5"/>
        <v>2.8096499999999995</v>
      </c>
      <c r="I138">
        <v>0.86599999999999999</v>
      </c>
    </row>
    <row r="139" spans="1:9" x14ac:dyDescent="0.3">
      <c r="A139">
        <v>11900</v>
      </c>
      <c r="B139">
        <f t="shared" si="4"/>
        <v>280.96499999999997</v>
      </c>
      <c r="C139">
        <v>4.33</v>
      </c>
      <c r="D139">
        <v>0.86499999999999999</v>
      </c>
      <c r="F139">
        <v>11900</v>
      </c>
      <c r="G139">
        <v>4.33</v>
      </c>
      <c r="H139">
        <f t="shared" si="5"/>
        <v>2.8096499999999995</v>
      </c>
      <c r="I139">
        <v>0.86499999999999999</v>
      </c>
    </row>
    <row r="140" spans="1:9" x14ac:dyDescent="0.3">
      <c r="A140">
        <v>11900</v>
      </c>
      <c r="B140">
        <f t="shared" si="4"/>
        <v>280.96499999999997</v>
      </c>
      <c r="C140">
        <v>4.8490000000000002</v>
      </c>
      <c r="D140">
        <v>0.86099999999999999</v>
      </c>
      <c r="F140">
        <v>11900</v>
      </c>
      <c r="G140">
        <v>4.8490000000000002</v>
      </c>
      <c r="H140">
        <f t="shared" si="5"/>
        <v>2.8096499999999995</v>
      </c>
      <c r="I140">
        <v>0.86099999999999999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topLeftCell="A13" workbookViewId="0">
      <selection activeCell="E26" sqref="E26:E164"/>
    </sheetView>
  </sheetViews>
  <sheetFormatPr baseColWidth="10" defaultRowHeight="14.4" x14ac:dyDescent="0.3"/>
  <sheetData>
    <row r="1" spans="1:9" x14ac:dyDescent="0.3">
      <c r="A1" t="s">
        <v>11</v>
      </c>
    </row>
    <row r="2" spans="1:9" ht="15" thickBot="1" x14ac:dyDescent="0.35"/>
    <row r="3" spans="1:9" x14ac:dyDescent="0.3">
      <c r="A3" s="4" t="s">
        <v>12</v>
      </c>
      <c r="B3" s="4"/>
    </row>
    <row r="4" spans="1:9" x14ac:dyDescent="0.3">
      <c r="A4" s="1" t="s">
        <v>13</v>
      </c>
      <c r="B4" s="1">
        <v>0.69129819649380109</v>
      </c>
    </row>
    <row r="5" spans="1:9" x14ac:dyDescent="0.3">
      <c r="A5" s="1" t="s">
        <v>14</v>
      </c>
      <c r="B5" s="1">
        <v>0.47789319647558204</v>
      </c>
    </row>
    <row r="6" spans="1:9" x14ac:dyDescent="0.3">
      <c r="A6" s="1" t="s">
        <v>14</v>
      </c>
      <c r="B6" s="1">
        <v>0.4702151552472818</v>
      </c>
    </row>
    <row r="7" spans="1:9" x14ac:dyDescent="0.3">
      <c r="A7" s="1" t="s">
        <v>15</v>
      </c>
      <c r="B7" s="1">
        <v>8.6380267569976382E-2</v>
      </c>
    </row>
    <row r="8" spans="1:9" ht="15" thickBot="1" x14ac:dyDescent="0.35">
      <c r="A8" s="2" t="s">
        <v>16</v>
      </c>
      <c r="B8" s="2">
        <v>139</v>
      </c>
    </row>
    <row r="10" spans="1:9" ht="15" thickBot="1" x14ac:dyDescent="0.35">
      <c r="A10" t="s">
        <v>17</v>
      </c>
    </row>
    <row r="11" spans="1:9" x14ac:dyDescent="0.3">
      <c r="A11" s="3"/>
      <c r="B11" s="3" t="s">
        <v>22</v>
      </c>
      <c r="C11" s="3" t="s">
        <v>23</v>
      </c>
      <c r="D11" s="3" t="s">
        <v>24</v>
      </c>
      <c r="E11" s="3" t="s">
        <v>25</v>
      </c>
      <c r="F11" s="3" t="s">
        <v>26</v>
      </c>
    </row>
    <row r="12" spans="1:9" x14ac:dyDescent="0.3">
      <c r="A12" s="1" t="s">
        <v>18</v>
      </c>
      <c r="B12" s="1">
        <v>2</v>
      </c>
      <c r="C12" s="1">
        <v>0.92883697105523044</v>
      </c>
      <c r="D12" s="1">
        <v>0.46441848552761522</v>
      </c>
      <c r="E12" s="1">
        <v>62.241551232380687</v>
      </c>
      <c r="F12" s="1">
        <v>6.4214923551737418E-20</v>
      </c>
    </row>
    <row r="13" spans="1:9" x14ac:dyDescent="0.3">
      <c r="A13" s="1" t="s">
        <v>19</v>
      </c>
      <c r="B13" s="1">
        <v>136</v>
      </c>
      <c r="C13" s="1">
        <v>1.0147708850626571</v>
      </c>
      <c r="D13" s="1">
        <v>7.4615506254607144E-3</v>
      </c>
      <c r="E13" s="1"/>
      <c r="F13" s="1"/>
    </row>
    <row r="14" spans="1:9" ht="15" thickBot="1" x14ac:dyDescent="0.35">
      <c r="A14" s="2" t="s">
        <v>20</v>
      </c>
      <c r="B14" s="2">
        <v>138</v>
      </c>
      <c r="C14" s="2">
        <v>1.9436078561178876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27</v>
      </c>
      <c r="C16" s="3" t="s">
        <v>15</v>
      </c>
      <c r="D16" s="3" t="s">
        <v>28</v>
      </c>
      <c r="E16" s="3" t="s">
        <v>29</v>
      </c>
      <c r="F16" s="3" t="s">
        <v>30</v>
      </c>
      <c r="G16" s="3" t="s">
        <v>31</v>
      </c>
      <c r="H16" s="3" t="s">
        <v>32</v>
      </c>
      <c r="I16" s="3" t="s">
        <v>33</v>
      </c>
    </row>
    <row r="17" spans="1:9" x14ac:dyDescent="0.3">
      <c r="A17" s="1" t="s">
        <v>21</v>
      </c>
      <c r="B17" s="1">
        <v>2.4547992396168632</v>
      </c>
      <c r="C17" s="1">
        <v>4.1612982854298833E-2</v>
      </c>
      <c r="D17" s="1">
        <v>58.991186673926933</v>
      </c>
      <c r="E17" s="1">
        <v>9.2047705657292926E-99</v>
      </c>
      <c r="F17" s="1">
        <v>2.3725070369285826</v>
      </c>
      <c r="G17" s="1">
        <v>2.5370914423051438</v>
      </c>
      <c r="H17" s="1">
        <v>2.3725070369285826</v>
      </c>
      <c r="I17" s="1">
        <v>2.5370914423051438</v>
      </c>
    </row>
    <row r="18" spans="1:9" x14ac:dyDescent="0.3">
      <c r="A18" t="s">
        <v>1</v>
      </c>
      <c r="B18" s="1">
        <v>5.7297938746627543E-6</v>
      </c>
      <c r="C18" s="1">
        <v>3.9482140796860718E-6</v>
      </c>
      <c r="D18" s="1">
        <v>1.45123687799582</v>
      </c>
      <c r="E18" s="1">
        <v>0.14901667416169337</v>
      </c>
      <c r="F18" s="1">
        <v>-2.0780394267821501E-6</v>
      </c>
      <c r="G18" s="1">
        <v>1.3537627176107658E-5</v>
      </c>
      <c r="H18" s="1">
        <v>-2.0780394267821501E-6</v>
      </c>
      <c r="I18" s="1">
        <v>1.3537627176107658E-5</v>
      </c>
    </row>
    <row r="19" spans="1:9" ht="15" thickBot="1" x14ac:dyDescent="0.35">
      <c r="A19" t="s">
        <v>6</v>
      </c>
      <c r="B19" s="2">
        <v>8.1181440873802524E-2</v>
      </c>
      <c r="C19" s="2">
        <v>7.3419038076455298E-3</v>
      </c>
      <c r="D19" s="2">
        <v>11.057273835331895</v>
      </c>
      <c r="E19" s="2">
        <v>1.131627854470985E-20</v>
      </c>
      <c r="F19" s="2">
        <v>6.6662379878534045E-2</v>
      </c>
      <c r="G19" s="2">
        <v>9.5700501869071003E-2</v>
      </c>
      <c r="H19" s="2">
        <v>6.6662379878534045E-2</v>
      </c>
      <c r="I19" s="2">
        <v>9.5700501869071003E-2</v>
      </c>
    </row>
    <row r="23" spans="1:9" x14ac:dyDescent="0.3">
      <c r="A23" t="s">
        <v>36</v>
      </c>
    </row>
    <row r="24" spans="1:9" ht="15" thickBot="1" x14ac:dyDescent="0.35"/>
    <row r="25" spans="1:9" x14ac:dyDescent="0.3">
      <c r="A25" s="3" t="s">
        <v>37</v>
      </c>
      <c r="B25" s="3" t="s">
        <v>38</v>
      </c>
      <c r="C25" s="3" t="s">
        <v>19</v>
      </c>
      <c r="D25" s="3" t="s">
        <v>39</v>
      </c>
    </row>
    <row r="26" spans="1:9" x14ac:dyDescent="0.3">
      <c r="A26" s="1">
        <v>1</v>
      </c>
      <c r="B26" s="1">
        <v>2.6039497230549982</v>
      </c>
      <c r="C26" s="1">
        <v>-0.2227727684667129</v>
      </c>
      <c r="D26" s="1">
        <v>-2.5978713835007867</v>
      </c>
      <c r="E26" s="5">
        <f>C26/B26</f>
        <v>-8.5551870104985009E-2</v>
      </c>
      <c r="F26">
        <f>$B$17+$B$18*turbine!F2+$B$19*turbine!G2</f>
        <v>2.6039497230549982</v>
      </c>
      <c r="G26">
        <f>turbine!H2</f>
        <v>2.3811769545882853</v>
      </c>
      <c r="I26">
        <f>F26-G26</f>
        <v>0.2227727684667129</v>
      </c>
    </row>
    <row r="27" spans="1:9" x14ac:dyDescent="0.3">
      <c r="A27" s="1">
        <v>2</v>
      </c>
      <c r="B27" s="1">
        <v>2.6161269391860684</v>
      </c>
      <c r="C27" s="1">
        <v>-0.10957766597137919</v>
      </c>
      <c r="D27" s="1">
        <v>-1.2778432689828048</v>
      </c>
      <c r="E27" s="5">
        <f t="shared" ref="E27:E90" si="0">C27/B27</f>
        <v>-4.1885454535883909E-2</v>
      </c>
      <c r="F27">
        <f>$B$17+$B$18*turbine!F3+$B$19*turbine!G3</f>
        <v>2.6161269391860684</v>
      </c>
      <c r="G27">
        <f>turbine!H3</f>
        <v>2.5065492732146892</v>
      </c>
      <c r="I27">
        <f t="shared" ref="I27:I90" si="1">F27-G27</f>
        <v>0.10957766597137919</v>
      </c>
    </row>
    <row r="28" spans="1:9" x14ac:dyDescent="0.3">
      <c r="A28" s="1">
        <v>3</v>
      </c>
      <c r="B28" s="1">
        <v>2.6289536068441293</v>
      </c>
      <c r="C28" s="1">
        <v>-2.2240833406629967E-2</v>
      </c>
      <c r="D28" s="1">
        <v>-0.25936215207078023</v>
      </c>
      <c r="E28" s="5">
        <f t="shared" si="0"/>
        <v>-8.4599565959357099E-3</v>
      </c>
      <c r="F28">
        <f>$B$17+$B$18*turbine!F4+$B$19*turbine!G4</f>
        <v>2.6289536068441293</v>
      </c>
      <c r="G28">
        <f>turbine!H4</f>
        <v>2.6067127734374993</v>
      </c>
      <c r="I28">
        <f t="shared" si="1"/>
        <v>2.2240833406629967E-2</v>
      </c>
    </row>
    <row r="29" spans="1:9" x14ac:dyDescent="0.3">
      <c r="A29" s="1">
        <v>4</v>
      </c>
      <c r="B29" s="1">
        <v>2.6390201055124809</v>
      </c>
      <c r="C29" s="1">
        <v>2.7123706964162775E-2</v>
      </c>
      <c r="D29" s="1">
        <v>0.31630392988175443</v>
      </c>
      <c r="E29" s="5">
        <f t="shared" si="0"/>
        <v>1.0277946313294768E-2</v>
      </c>
      <c r="F29">
        <f>$B$17+$B$18*turbine!F5+$B$19*turbine!G5</f>
        <v>2.6390201055124809</v>
      </c>
      <c r="G29">
        <f>turbine!H5</f>
        <v>2.6661438124766437</v>
      </c>
      <c r="I29">
        <f t="shared" si="1"/>
        <v>-2.7123706964162775E-2</v>
      </c>
    </row>
    <row r="30" spans="1:9" x14ac:dyDescent="0.3">
      <c r="A30" s="1">
        <v>5</v>
      </c>
      <c r="B30" s="1">
        <v>2.6447028063736471</v>
      </c>
      <c r="C30" s="1">
        <v>4.8636255865296629E-2</v>
      </c>
      <c r="D30" s="1">
        <v>0.56717317014424928</v>
      </c>
      <c r="E30" s="5">
        <f t="shared" si="0"/>
        <v>1.8390064754378016E-2</v>
      </c>
      <c r="F30">
        <f>$B$17+$B$18*turbine!F6+$B$19*turbine!G6</f>
        <v>2.6447028063736471</v>
      </c>
      <c r="G30">
        <f>turbine!H6</f>
        <v>2.6933390622389437</v>
      </c>
      <c r="I30">
        <f t="shared" si="1"/>
        <v>-4.8636255865296629E-2</v>
      </c>
    </row>
    <row r="31" spans="1:9" x14ac:dyDescent="0.3">
      <c r="A31" s="1">
        <v>6</v>
      </c>
      <c r="B31" s="1">
        <v>2.6545257607193768</v>
      </c>
      <c r="C31" s="1">
        <v>7.6543747186391897E-2</v>
      </c>
      <c r="D31" s="1">
        <v>0.89261722503196794</v>
      </c>
      <c r="E31" s="5">
        <f t="shared" si="0"/>
        <v>2.8835187180722078E-2</v>
      </c>
      <c r="F31">
        <f>$B$17+$B$18*turbine!F7+$B$19*turbine!G7</f>
        <v>2.6545257607193768</v>
      </c>
      <c r="G31">
        <f>turbine!H7</f>
        <v>2.7310695079057687</v>
      </c>
      <c r="I31">
        <f t="shared" si="1"/>
        <v>-7.6543747186391897E-2</v>
      </c>
    </row>
    <row r="32" spans="1:9" x14ac:dyDescent="0.3">
      <c r="A32" s="1">
        <v>7</v>
      </c>
      <c r="B32" s="1">
        <v>2.6686513314314189</v>
      </c>
      <c r="C32" s="1">
        <v>9.9676043845549511E-2</v>
      </c>
      <c r="D32" s="1">
        <v>1.1623752028094712</v>
      </c>
      <c r="E32" s="5">
        <f t="shared" si="0"/>
        <v>3.7350718196702375E-2</v>
      </c>
      <c r="F32">
        <f>$B$17+$B$18*turbine!F8+$B$19*turbine!G8</f>
        <v>2.6686513314314189</v>
      </c>
      <c r="G32">
        <f>turbine!H8</f>
        <v>2.7683273752769684</v>
      </c>
      <c r="I32">
        <f t="shared" si="1"/>
        <v>-9.9676043845549511E-2</v>
      </c>
    </row>
    <row r="33" spans="1:9" x14ac:dyDescent="0.3">
      <c r="A33" s="1">
        <v>8</v>
      </c>
      <c r="B33" s="1">
        <v>2.6831016279069555</v>
      </c>
      <c r="C33" s="1">
        <v>0.10769365406057485</v>
      </c>
      <c r="D33" s="1">
        <v>1.255872807050046</v>
      </c>
      <c r="E33" s="5">
        <f t="shared" si="0"/>
        <v>4.013774690472121E-2</v>
      </c>
      <c r="F33">
        <f>$B$17+$B$18*turbine!F9+$B$19*turbine!G9</f>
        <v>2.6831016279069555</v>
      </c>
      <c r="G33">
        <f>turbine!H9</f>
        <v>2.7907952819675304</v>
      </c>
      <c r="I33">
        <f t="shared" si="1"/>
        <v>-0.10769365406057485</v>
      </c>
    </row>
    <row r="34" spans="1:9" x14ac:dyDescent="0.3">
      <c r="A34" s="1">
        <v>9</v>
      </c>
      <c r="B34" s="1">
        <v>2.7224746267307496</v>
      </c>
      <c r="C34" s="1">
        <v>8.5901454375354458E-2</v>
      </c>
      <c r="D34" s="1">
        <v>1.0017424107030248</v>
      </c>
      <c r="E34" s="5">
        <f t="shared" si="0"/>
        <v>3.1552710733068673E-2</v>
      </c>
      <c r="F34">
        <f>$B$17+$B$18*turbine!F10+$B$19*turbine!G10</f>
        <v>2.7224746267307496</v>
      </c>
      <c r="G34">
        <f>turbine!H10</f>
        <v>2.808376081106104</v>
      </c>
      <c r="I34">
        <f t="shared" si="1"/>
        <v>-8.5901454375354458E-2</v>
      </c>
    </row>
    <row r="35" spans="1:9" x14ac:dyDescent="0.3">
      <c r="A35" s="1">
        <v>10</v>
      </c>
      <c r="B35" s="1">
        <v>2.7629841657267771</v>
      </c>
      <c r="C35" s="1">
        <v>4.6665834273222462E-2</v>
      </c>
      <c r="D35" s="1">
        <v>0.5441950390974718</v>
      </c>
      <c r="E35" s="5">
        <f t="shared" si="0"/>
        <v>1.6889649550686964E-2</v>
      </c>
      <c r="F35">
        <f>$B$17+$B$18*turbine!F11+$B$19*turbine!G11</f>
        <v>2.7629841657267771</v>
      </c>
      <c r="G35">
        <f>turbine!H11</f>
        <v>2.8096499999999995</v>
      </c>
      <c r="I35">
        <f t="shared" si="1"/>
        <v>-4.6665834273222462E-2</v>
      </c>
    </row>
    <row r="36" spans="1:9" x14ac:dyDescent="0.3">
      <c r="A36" s="1">
        <v>11</v>
      </c>
      <c r="B36" s="1">
        <v>2.8018700759053283</v>
      </c>
      <c r="C36" s="1">
        <v>7.7799240946712089E-3</v>
      </c>
      <c r="D36" s="1">
        <v>9.0725820352565212E-2</v>
      </c>
      <c r="E36" s="5">
        <f t="shared" si="0"/>
        <v>2.7766898121274926E-3</v>
      </c>
      <c r="F36">
        <f>$B$17+$B$18*turbine!F12+$B$19*turbine!G12</f>
        <v>2.8018700759053283</v>
      </c>
      <c r="G36">
        <f>turbine!H12</f>
        <v>2.8096499999999995</v>
      </c>
      <c r="I36">
        <f t="shared" si="1"/>
        <v>-7.7799240946712089E-3</v>
      </c>
    </row>
    <row r="37" spans="1:9" x14ac:dyDescent="0.3">
      <c r="A37" s="1">
        <v>12</v>
      </c>
      <c r="B37" s="1">
        <v>2.8413242561699965</v>
      </c>
      <c r="C37" s="1">
        <v>-3.1674256169996973E-2</v>
      </c>
      <c r="D37" s="1">
        <v>-0.36937029720490105</v>
      </c>
      <c r="E37" s="5">
        <f t="shared" si="0"/>
        <v>-1.1147709066015836E-2</v>
      </c>
      <c r="F37">
        <f>$B$17+$B$18*turbine!F13+$B$19*turbine!G13</f>
        <v>2.8413242561699965</v>
      </c>
      <c r="G37">
        <f>turbine!H13</f>
        <v>2.8096499999999995</v>
      </c>
      <c r="I37">
        <f t="shared" si="1"/>
        <v>3.1674256169996973E-2</v>
      </c>
    </row>
    <row r="38" spans="1:9" x14ac:dyDescent="0.3">
      <c r="A38" s="1">
        <v>13</v>
      </c>
      <c r="B38" s="1">
        <v>2.8804537106711692</v>
      </c>
      <c r="C38" s="1">
        <v>-7.080371067116964E-2</v>
      </c>
      <c r="D38" s="1">
        <v>-0.82567961544090318</v>
      </c>
      <c r="E38" s="5">
        <f t="shared" si="0"/>
        <v>-2.4580749348223963E-2</v>
      </c>
      <c r="F38">
        <f>$B$17+$B$18*turbine!F14+$B$19*turbine!G14</f>
        <v>2.8804537106711692</v>
      </c>
      <c r="G38">
        <f>turbine!H14</f>
        <v>2.8096499999999995</v>
      </c>
      <c r="I38">
        <f t="shared" si="1"/>
        <v>7.080371067116964E-2</v>
      </c>
    </row>
    <row r="39" spans="1:9" x14ac:dyDescent="0.3">
      <c r="A39" s="1">
        <v>14</v>
      </c>
      <c r="B39" s="1">
        <v>2.61270206744739</v>
      </c>
      <c r="C39" s="1">
        <v>-0.22307106573313318</v>
      </c>
      <c r="D39" s="1">
        <v>-2.6013499861035347</v>
      </c>
      <c r="E39" s="5">
        <f t="shared" si="0"/>
        <v>-8.5379450076783395E-2</v>
      </c>
      <c r="F39">
        <f>$B$17+$B$18*turbine!F15+$B$19*turbine!G15</f>
        <v>2.61270206744739</v>
      </c>
      <c r="G39">
        <f>turbine!H15</f>
        <v>2.3896310017142568</v>
      </c>
      <c r="I39">
        <f t="shared" si="1"/>
        <v>0.22307106573313318</v>
      </c>
    </row>
    <row r="40" spans="1:9" x14ac:dyDescent="0.3">
      <c r="A40" s="1">
        <v>15</v>
      </c>
      <c r="B40" s="1">
        <v>2.620901392975644</v>
      </c>
      <c r="C40" s="1">
        <v>-0.14467463529641655</v>
      </c>
      <c r="D40" s="1">
        <v>-1.6871276392614072</v>
      </c>
      <c r="E40" s="5">
        <f t="shared" si="0"/>
        <v>-5.5200335153456501E-2</v>
      </c>
      <c r="F40">
        <f>$B$17+$B$18*turbine!F16+$B$19*turbine!G16</f>
        <v>2.620901392975644</v>
      </c>
      <c r="G40">
        <f>turbine!H16</f>
        <v>2.4762267576792274</v>
      </c>
      <c r="I40">
        <f t="shared" si="1"/>
        <v>0.14467463529641655</v>
      </c>
    </row>
    <row r="41" spans="1:9" x14ac:dyDescent="0.3">
      <c r="A41" s="1">
        <v>16</v>
      </c>
      <c r="B41" s="1">
        <v>2.6295878071491408</v>
      </c>
      <c r="C41" s="1">
        <v>-7.6906330392136013E-2</v>
      </c>
      <c r="D41" s="1">
        <v>-0.89684550006227692</v>
      </c>
      <c r="E41" s="5">
        <f t="shared" si="0"/>
        <v>-2.9246534450398813E-2</v>
      </c>
      <c r="F41">
        <f>$B$17+$B$18*turbine!F17+$B$19*turbine!G17</f>
        <v>2.6295878071491408</v>
      </c>
      <c r="G41">
        <f>turbine!H17</f>
        <v>2.5526814767570047</v>
      </c>
      <c r="I41">
        <f t="shared" si="1"/>
        <v>7.6906330392136013E-2</v>
      </c>
    </row>
    <row r="42" spans="1:9" x14ac:dyDescent="0.3">
      <c r="A42" s="1">
        <v>17</v>
      </c>
      <c r="B42" s="1">
        <v>2.638842491408754</v>
      </c>
      <c r="C42" s="1">
        <v>-1.9931045081210019E-2</v>
      </c>
      <c r="D42" s="1">
        <v>-0.23242648558940193</v>
      </c>
      <c r="E42" s="5">
        <f t="shared" si="0"/>
        <v>-7.552949880903945E-3</v>
      </c>
      <c r="F42">
        <f>$B$17+$B$18*turbine!F18+$B$19*turbine!G18</f>
        <v>2.638842491408754</v>
      </c>
      <c r="G42">
        <f>turbine!H18</f>
        <v>2.618911446327544</v>
      </c>
      <c r="I42">
        <f t="shared" si="1"/>
        <v>1.9931045081210019E-2</v>
      </c>
    </row>
    <row r="43" spans="1:9" x14ac:dyDescent="0.3">
      <c r="A43" s="1">
        <v>18</v>
      </c>
      <c r="B43" s="1">
        <v>2.6524809734755532</v>
      </c>
      <c r="C43" s="1">
        <v>3.9778354080183931E-2</v>
      </c>
      <c r="D43" s="1">
        <v>0.46387648032085521</v>
      </c>
      <c r="E43" s="5">
        <f t="shared" si="0"/>
        <v>1.4996659534210435E-2</v>
      </c>
      <c r="F43">
        <f>$B$17+$B$18*turbine!F19+$B$19*turbine!G19</f>
        <v>2.6524809734755532</v>
      </c>
      <c r="G43">
        <f>turbine!H19</f>
        <v>2.6922593275557372</v>
      </c>
      <c r="I43">
        <f t="shared" si="1"/>
        <v>-3.9778354080183931E-2</v>
      </c>
    </row>
    <row r="44" spans="1:9" x14ac:dyDescent="0.3">
      <c r="A44" s="1">
        <v>19</v>
      </c>
      <c r="B44" s="1">
        <v>2.6603555732403117</v>
      </c>
      <c r="C44" s="1">
        <v>6.3230375390808113E-2</v>
      </c>
      <c r="D44" s="1">
        <v>0.7373629368004978</v>
      </c>
      <c r="E44" s="5">
        <f t="shared" si="0"/>
        <v>2.3767640696913891E-2</v>
      </c>
      <c r="F44">
        <f>$B$17+$B$18*turbine!F20+$B$19*turbine!G20</f>
        <v>2.6603555732403117</v>
      </c>
      <c r="G44">
        <f>turbine!H20</f>
        <v>2.7235859486311198</v>
      </c>
      <c r="I44">
        <f t="shared" si="1"/>
        <v>-6.3230375390808113E-2</v>
      </c>
    </row>
    <row r="45" spans="1:9" x14ac:dyDescent="0.3">
      <c r="A45" s="1">
        <v>20</v>
      </c>
      <c r="B45" s="1">
        <v>2.6701785275860419</v>
      </c>
      <c r="C45" s="1">
        <v>8.3215124330906054E-2</v>
      </c>
      <c r="D45" s="1">
        <v>0.97041569156610452</v>
      </c>
      <c r="E45" s="5">
        <f t="shared" si="0"/>
        <v>3.1164629432525685E-2</v>
      </c>
      <c r="F45">
        <f>$B$17+$B$18*turbine!F21+$B$19*turbine!G21</f>
        <v>2.6701785275860419</v>
      </c>
      <c r="G45">
        <f>turbine!H21</f>
        <v>2.753393651916948</v>
      </c>
      <c r="I45">
        <f t="shared" si="1"/>
        <v>-8.3215124330906054E-2</v>
      </c>
    </row>
    <row r="46" spans="1:9" x14ac:dyDescent="0.3">
      <c r="A46" s="1">
        <v>21</v>
      </c>
      <c r="B46" s="1">
        <v>2.6834922838893456</v>
      </c>
      <c r="C46" s="1">
        <v>9.7087908613528562E-2</v>
      </c>
      <c r="D46" s="1">
        <v>1.1321935854503367</v>
      </c>
      <c r="E46" s="5">
        <f t="shared" si="0"/>
        <v>3.6179686148682812E-2</v>
      </c>
      <c r="F46">
        <f>$B$17+$B$18*turbine!F22+$B$19*turbine!G22</f>
        <v>2.6834922838893456</v>
      </c>
      <c r="G46">
        <f>turbine!H22</f>
        <v>2.7805801925028741</v>
      </c>
      <c r="I46">
        <f t="shared" si="1"/>
        <v>-9.7087908613528562E-2</v>
      </c>
    </row>
    <row r="47" spans="1:9" x14ac:dyDescent="0.3">
      <c r="A47" s="1">
        <v>22</v>
      </c>
      <c r="B47" s="1">
        <v>2.720754565250421</v>
      </c>
      <c r="C47" s="1">
        <v>8.6616725832716401E-2</v>
      </c>
      <c r="D47" s="1">
        <v>1.0100835704565481</v>
      </c>
      <c r="E47" s="5">
        <f t="shared" si="0"/>
        <v>3.1835552878965438E-2</v>
      </c>
      <c r="F47">
        <f>$B$17+$B$18*turbine!F23+$B$19*turbine!G23</f>
        <v>2.720754565250421</v>
      </c>
      <c r="G47">
        <f>turbine!H23</f>
        <v>2.8073712910831374</v>
      </c>
      <c r="I47">
        <f t="shared" si="1"/>
        <v>-8.6616725832716401E-2</v>
      </c>
    </row>
    <row r="48" spans="1:9" x14ac:dyDescent="0.3">
      <c r="A48" s="1">
        <v>23</v>
      </c>
      <c r="B48" s="1">
        <v>2.7460019933621735</v>
      </c>
      <c r="C48" s="1">
        <v>6.3648006637825993E-2</v>
      </c>
      <c r="D48" s="1">
        <v>0.74223315623059671</v>
      </c>
      <c r="E48" s="5">
        <f t="shared" si="0"/>
        <v>2.317842696097103E-2</v>
      </c>
      <c r="F48">
        <f>$B$17+$B$18*turbine!F24+$B$19*turbine!G24</f>
        <v>2.7460019933621735</v>
      </c>
      <c r="G48">
        <f>turbine!H24</f>
        <v>2.8096499999999995</v>
      </c>
      <c r="I48">
        <f t="shared" si="1"/>
        <v>-6.3648006637825993E-2</v>
      </c>
    </row>
    <row r="49" spans="1:9" x14ac:dyDescent="0.3">
      <c r="A49" s="1">
        <v>24</v>
      </c>
      <c r="B49" s="1">
        <v>2.7707623328286832</v>
      </c>
      <c r="C49" s="1">
        <v>3.8887667171316309E-2</v>
      </c>
      <c r="D49" s="1">
        <v>0.45348970796922594</v>
      </c>
      <c r="E49" s="5">
        <f t="shared" si="0"/>
        <v>1.4035006435075837E-2</v>
      </c>
      <c r="F49">
        <f>$B$17+$B$18*turbine!F25+$B$19*turbine!G25</f>
        <v>2.7707623328286832</v>
      </c>
      <c r="G49">
        <f>turbine!H25</f>
        <v>2.8096499999999995</v>
      </c>
      <c r="I49">
        <f t="shared" si="1"/>
        <v>-3.8887667171316309E-2</v>
      </c>
    </row>
    <row r="50" spans="1:9" x14ac:dyDescent="0.3">
      <c r="A50" s="1">
        <v>25</v>
      </c>
      <c r="B50" s="1">
        <v>2.8074563441036422</v>
      </c>
      <c r="C50" s="1">
        <v>2.1936558963573383E-3</v>
      </c>
      <c r="D50" s="1">
        <v>2.5581384644173987E-2</v>
      </c>
      <c r="E50" s="5">
        <f t="shared" si="0"/>
        <v>7.8136776764652538E-4</v>
      </c>
      <c r="F50">
        <f>$B$17+$B$18*turbine!F26+$B$19*turbine!G26</f>
        <v>2.8074563441036422</v>
      </c>
      <c r="G50">
        <f>turbine!H26</f>
        <v>2.8096499999999995</v>
      </c>
      <c r="I50">
        <f t="shared" si="1"/>
        <v>-2.1936558963573383E-3</v>
      </c>
    </row>
    <row r="51" spans="1:9" x14ac:dyDescent="0.3">
      <c r="A51" s="1">
        <v>26</v>
      </c>
      <c r="B51" s="1">
        <v>2.8487776975084076</v>
      </c>
      <c r="C51" s="1">
        <v>-3.9127697508408055E-2</v>
      </c>
      <c r="D51" s="1">
        <v>-0.45628882901168794</v>
      </c>
      <c r="E51" s="5">
        <f t="shared" si="0"/>
        <v>-1.3734907270100382E-2</v>
      </c>
      <c r="F51">
        <f>$B$17+$B$18*turbine!F27+$B$19*turbine!G27</f>
        <v>2.8487776975084076</v>
      </c>
      <c r="G51">
        <f>turbine!H27</f>
        <v>2.8096499999999995</v>
      </c>
      <c r="I51">
        <f t="shared" si="1"/>
        <v>3.9127697508408055E-2</v>
      </c>
    </row>
    <row r="52" spans="1:9" x14ac:dyDescent="0.3">
      <c r="A52" s="1">
        <v>27</v>
      </c>
      <c r="B52" s="1">
        <v>2.8879883334504539</v>
      </c>
      <c r="C52" s="1">
        <v>-7.8338333450454378E-2</v>
      </c>
      <c r="D52" s="1">
        <v>-0.9135448470780535</v>
      </c>
      <c r="E52" s="5">
        <f t="shared" si="0"/>
        <v>-2.712557129926451E-2</v>
      </c>
      <c r="F52">
        <f>$B$17+$B$18*turbine!F28+$B$19*turbine!G28</f>
        <v>2.8879883334504539</v>
      </c>
      <c r="G52">
        <f>turbine!H28</f>
        <v>2.8096499999999995</v>
      </c>
      <c r="I52">
        <f t="shared" si="1"/>
        <v>7.8338333450454378E-2</v>
      </c>
    </row>
    <row r="53" spans="1:9" x14ac:dyDescent="0.3">
      <c r="A53" s="1">
        <v>28</v>
      </c>
      <c r="B53" s="1">
        <v>2.6178588819345867</v>
      </c>
      <c r="C53" s="1">
        <v>-0.22822788022032992</v>
      </c>
      <c r="D53" s="1">
        <v>-2.6614863343588309</v>
      </c>
      <c r="E53" s="5">
        <f t="shared" si="0"/>
        <v>-8.7181124160394183E-2</v>
      </c>
      <c r="F53">
        <f>$B$17+$B$18*turbine!F29+$B$19*turbine!G29</f>
        <v>2.6178588819345867</v>
      </c>
      <c r="G53">
        <f>turbine!H29</f>
        <v>2.3896310017142568</v>
      </c>
      <c r="I53">
        <f t="shared" si="1"/>
        <v>0.22822788022032992</v>
      </c>
    </row>
    <row r="54" spans="1:9" x14ac:dyDescent="0.3">
      <c r="A54" s="1">
        <v>29</v>
      </c>
      <c r="B54" s="1">
        <v>2.6260582074628407</v>
      </c>
      <c r="C54" s="1">
        <v>-0.14983144978361329</v>
      </c>
      <c r="D54" s="1">
        <v>-1.7472639875167033</v>
      </c>
      <c r="E54" s="5">
        <f t="shared" si="0"/>
        <v>-5.705564688467913E-2</v>
      </c>
      <c r="F54">
        <f>$B$17+$B$18*turbine!F30+$B$19*turbine!G30</f>
        <v>2.6260582074628407</v>
      </c>
      <c r="G54">
        <f>turbine!H30</f>
        <v>2.4762267576792274</v>
      </c>
      <c r="I54">
        <f t="shared" si="1"/>
        <v>0.14983144978361329</v>
      </c>
    </row>
    <row r="55" spans="1:9" x14ac:dyDescent="0.3">
      <c r="A55" s="1">
        <v>30</v>
      </c>
      <c r="B55" s="1">
        <v>2.6358811618085709</v>
      </c>
      <c r="C55" s="1">
        <v>-7.4262015429150896E-2</v>
      </c>
      <c r="D55" s="1">
        <v>-0.86600874106976822</v>
      </c>
      <c r="E55" s="5">
        <f t="shared" si="0"/>
        <v>-2.8173506645571649E-2</v>
      </c>
      <c r="F55">
        <f>$B$17+$B$18*turbine!F31+$B$19*turbine!G31</f>
        <v>2.6358811618085709</v>
      </c>
      <c r="G55">
        <f>turbine!H31</f>
        <v>2.56161914637942</v>
      </c>
      <c r="I55">
        <f t="shared" si="1"/>
        <v>7.4262015429150896E-2</v>
      </c>
    </row>
    <row r="56" spans="1:9" x14ac:dyDescent="0.3">
      <c r="A56" s="1">
        <v>31</v>
      </c>
      <c r="B56" s="1">
        <v>2.6464347491221649</v>
      </c>
      <c r="C56" s="1">
        <v>-1.2442003236765586E-2</v>
      </c>
      <c r="D56" s="1">
        <v>-0.14509279740376885</v>
      </c>
      <c r="E56" s="5">
        <f t="shared" si="0"/>
        <v>-4.7014207476275991E-3</v>
      </c>
      <c r="F56">
        <f>$B$17+$B$18*turbine!F32+$B$19*turbine!G32</f>
        <v>2.6464347491221649</v>
      </c>
      <c r="G56">
        <f>turbine!H32</f>
        <v>2.6339927458853993</v>
      </c>
      <c r="I56">
        <f t="shared" si="1"/>
        <v>1.2442003236765586E-2</v>
      </c>
    </row>
    <row r="57" spans="1:9" x14ac:dyDescent="0.3">
      <c r="A57" s="1">
        <v>32</v>
      </c>
      <c r="B57" s="1">
        <v>2.65763778796275</v>
      </c>
      <c r="C57" s="1">
        <v>3.4621539592987194E-2</v>
      </c>
      <c r="D57" s="1">
        <v>0.40374013206555914</v>
      </c>
      <c r="E57" s="5">
        <f t="shared" si="0"/>
        <v>1.3027185175421075E-2</v>
      </c>
      <c r="F57">
        <f>$B$17+$B$18*turbine!F33+$B$19*turbine!G33</f>
        <v>2.65763778796275</v>
      </c>
      <c r="G57">
        <f>turbine!H33</f>
        <v>2.6922593275557372</v>
      </c>
      <c r="I57">
        <f t="shared" si="1"/>
        <v>-3.4621539592987194E-2</v>
      </c>
    </row>
    <row r="58" spans="1:9" x14ac:dyDescent="0.3">
      <c r="A58" s="1">
        <v>33</v>
      </c>
      <c r="B58" s="1">
        <v>2.6663242021362468</v>
      </c>
      <c r="C58" s="1">
        <v>6.0092682223044758E-2</v>
      </c>
      <c r="D58" s="1">
        <v>0.7007726329368712</v>
      </c>
      <c r="E58" s="5">
        <f t="shared" si="0"/>
        <v>2.2537650213315687E-2</v>
      </c>
      <c r="F58">
        <f>$B$17+$B$18*turbine!F34+$B$19*turbine!G34</f>
        <v>2.6663242021362468</v>
      </c>
      <c r="G58">
        <f>turbine!H34</f>
        <v>2.7264168843592915</v>
      </c>
      <c r="I58">
        <f t="shared" si="1"/>
        <v>-6.0092682223044758E-2</v>
      </c>
    </row>
    <row r="59" spans="1:9" x14ac:dyDescent="0.3">
      <c r="A59" s="1">
        <v>34</v>
      </c>
      <c r="B59" s="1">
        <v>2.6739552575783843</v>
      </c>
      <c r="C59" s="1">
        <v>7.5805514272652808E-2</v>
      </c>
      <c r="D59" s="1">
        <v>0.88400829955978766</v>
      </c>
      <c r="E59" s="5">
        <f t="shared" si="0"/>
        <v>2.8349582162158018E-2</v>
      </c>
      <c r="F59">
        <f>$B$17+$B$18*turbine!F35+$B$19*turbine!G35</f>
        <v>2.6739552575783843</v>
      </c>
      <c r="G59">
        <f>turbine!H35</f>
        <v>2.7497607718510371</v>
      </c>
      <c r="I59">
        <f t="shared" si="1"/>
        <v>-7.5805514272652808E-2</v>
      </c>
    </row>
    <row r="60" spans="1:9" x14ac:dyDescent="0.3">
      <c r="A60" s="1">
        <v>35</v>
      </c>
      <c r="B60" s="1">
        <v>2.6858889293868331</v>
      </c>
      <c r="C60" s="1">
        <v>9.0119571727221182E-2</v>
      </c>
      <c r="D60" s="1">
        <v>1.0509321138973813</v>
      </c>
      <c r="E60" s="5">
        <f t="shared" si="0"/>
        <v>3.35529778395545E-2</v>
      </c>
      <c r="F60">
        <f>$B$17+$B$18*turbine!F36+$B$19*turbine!G36</f>
        <v>2.6858889293868331</v>
      </c>
      <c r="G60">
        <f>turbine!H36</f>
        <v>2.7760085011140543</v>
      </c>
      <c r="I60">
        <f t="shared" si="1"/>
        <v>-9.0119571727221182E-2</v>
      </c>
    </row>
    <row r="61" spans="1:9" x14ac:dyDescent="0.3">
      <c r="A61" s="1">
        <v>36</v>
      </c>
      <c r="B61" s="1">
        <v>2.6962801538186798</v>
      </c>
      <c r="C61" s="1">
        <v>9.4515128148850547E-2</v>
      </c>
      <c r="D61" s="1">
        <v>1.1021910281754084</v>
      </c>
      <c r="E61" s="5">
        <f t="shared" si="0"/>
        <v>3.5053897502079275E-2</v>
      </c>
      <c r="F61">
        <f>$B$17+$B$18*turbine!F37+$B$19*turbine!G37</f>
        <v>2.6962801538186798</v>
      </c>
      <c r="G61">
        <f>turbine!H37</f>
        <v>2.7907952819675304</v>
      </c>
      <c r="I61">
        <f t="shared" si="1"/>
        <v>-9.4515128148850547E-2</v>
      </c>
    </row>
    <row r="62" spans="1:9" x14ac:dyDescent="0.3">
      <c r="A62" s="1">
        <v>37</v>
      </c>
      <c r="B62" s="1">
        <v>2.7527824366668465</v>
      </c>
      <c r="C62" s="1">
        <v>5.6867563333153015E-2</v>
      </c>
      <c r="D62" s="1">
        <v>0.66316281136799526</v>
      </c>
      <c r="E62" s="5">
        <f t="shared" si="0"/>
        <v>2.0658212060525205E-2</v>
      </c>
      <c r="F62">
        <f>$B$17+$B$18*turbine!F38+$B$19*turbine!G38</f>
        <v>2.7527824366668465</v>
      </c>
      <c r="G62">
        <f>turbine!H38</f>
        <v>2.8096499999999995</v>
      </c>
      <c r="I62">
        <f t="shared" si="1"/>
        <v>-5.6867563333153015E-2</v>
      </c>
    </row>
    <row r="63" spans="1:9" x14ac:dyDescent="0.3">
      <c r="A63" s="1">
        <v>38</v>
      </c>
      <c r="B63" s="1">
        <v>2.7756756029932586</v>
      </c>
      <c r="C63" s="1">
        <v>3.3974397006740986E-2</v>
      </c>
      <c r="D63" s="1">
        <v>0.39619345920502541</v>
      </c>
      <c r="E63" s="5">
        <f t="shared" si="0"/>
        <v>1.2240045980194287E-2</v>
      </c>
      <c r="F63">
        <f>$B$17+$B$18*turbine!F39+$B$19*turbine!G39</f>
        <v>2.7756756029932586</v>
      </c>
      <c r="G63">
        <f>turbine!H39</f>
        <v>2.8096499999999995</v>
      </c>
      <c r="I63">
        <f t="shared" si="1"/>
        <v>-3.3974397006740986E-2</v>
      </c>
    </row>
    <row r="64" spans="1:9" x14ac:dyDescent="0.3">
      <c r="A64" s="1">
        <v>39</v>
      </c>
      <c r="B64" s="1">
        <v>2.7908565324366599</v>
      </c>
      <c r="C64" s="1">
        <v>1.8793467563339661E-2</v>
      </c>
      <c r="D64" s="1">
        <v>0.21916059092673879</v>
      </c>
      <c r="E64" s="5">
        <f t="shared" si="0"/>
        <v>6.7339425530882928E-3</v>
      </c>
      <c r="F64">
        <f>$B$17+$B$18*turbine!F40+$B$19*turbine!G40</f>
        <v>2.7908565324366599</v>
      </c>
      <c r="G64">
        <f>turbine!H40</f>
        <v>2.8096499999999995</v>
      </c>
      <c r="I64">
        <f t="shared" si="1"/>
        <v>-1.8793467563339661E-2</v>
      </c>
    </row>
    <row r="65" spans="1:9" x14ac:dyDescent="0.3">
      <c r="A65" s="1">
        <v>40</v>
      </c>
      <c r="B65" s="1">
        <v>2.8142367874083147</v>
      </c>
      <c r="C65" s="1">
        <v>-4.586787408315196E-3</v>
      </c>
      <c r="D65" s="1">
        <v>-5.3488960218422199E-2</v>
      </c>
      <c r="E65" s="5">
        <f t="shared" si="0"/>
        <v>-1.629851272230457E-3</v>
      </c>
      <c r="F65">
        <f>$B$17+$B$18*turbine!F41+$B$19*turbine!G41</f>
        <v>2.8142367874083147</v>
      </c>
      <c r="G65">
        <f>turbine!H41</f>
        <v>2.8096499999999995</v>
      </c>
      <c r="I65">
        <f t="shared" si="1"/>
        <v>4.586787408315196E-3</v>
      </c>
    </row>
    <row r="66" spans="1:9" x14ac:dyDescent="0.3">
      <c r="A66" s="1">
        <v>41</v>
      </c>
      <c r="B66" s="1">
        <v>2.8545027820817208</v>
      </c>
      <c r="C66" s="1">
        <v>-4.4852782081721276E-2</v>
      </c>
      <c r="D66" s="1">
        <v>-0.52305207607953852</v>
      </c>
      <c r="E66" s="5">
        <f t="shared" si="0"/>
        <v>-1.5712992946887657E-2</v>
      </c>
      <c r="F66">
        <f>$B$17+$B$18*turbine!F42+$B$19*turbine!G42</f>
        <v>2.8545027820817208</v>
      </c>
      <c r="G66">
        <f>turbine!H42</f>
        <v>2.8096499999999995</v>
      </c>
      <c r="I66">
        <f t="shared" si="1"/>
        <v>4.4852782081721276E-2</v>
      </c>
    </row>
    <row r="67" spans="1:9" x14ac:dyDescent="0.3">
      <c r="A67" s="1">
        <v>42</v>
      </c>
      <c r="B67" s="1">
        <v>2.8931451479376511</v>
      </c>
      <c r="C67" s="1">
        <v>-8.3495147937651559E-2</v>
      </c>
      <c r="D67" s="1">
        <v>-0.97368119533335473</v>
      </c>
      <c r="E67" s="5">
        <f t="shared" si="0"/>
        <v>-2.8859647085860942E-2</v>
      </c>
      <c r="F67">
        <f>$B$17+$B$18*turbine!F43+$B$19*turbine!G43</f>
        <v>2.8931451479376511</v>
      </c>
      <c r="G67">
        <f>turbine!H43</f>
        <v>2.8096499999999995</v>
      </c>
      <c r="I67">
        <f t="shared" si="1"/>
        <v>8.3495147937651559E-2</v>
      </c>
    </row>
    <row r="68" spans="1:9" x14ac:dyDescent="0.3">
      <c r="A68" s="1">
        <v>43</v>
      </c>
      <c r="B68" s="1">
        <v>2.620723778871918</v>
      </c>
      <c r="C68" s="1">
        <v>-0.23109277715766119</v>
      </c>
      <c r="D68" s="1">
        <v>-2.6948954167228814</v>
      </c>
      <c r="E68" s="5">
        <f t="shared" si="0"/>
        <v>-8.8178990483741226E-2</v>
      </c>
      <c r="F68">
        <f>$B$17+$B$18*turbine!F44+$B$19*turbine!G44</f>
        <v>2.620723778871918</v>
      </c>
      <c r="G68">
        <f>turbine!H44</f>
        <v>2.3896310017142568</v>
      </c>
      <c r="I68">
        <f t="shared" si="1"/>
        <v>0.23109277715766119</v>
      </c>
    </row>
    <row r="69" spans="1:9" x14ac:dyDescent="0.3">
      <c r="A69" s="1">
        <v>44</v>
      </c>
      <c r="B69" s="1">
        <v>2.628354834314055</v>
      </c>
      <c r="C69" s="1">
        <v>-0.15765800605328639</v>
      </c>
      <c r="D69" s="1">
        <v>-1.8385336103897543</v>
      </c>
      <c r="E69" s="5">
        <f t="shared" si="0"/>
        <v>-5.9983531901784411E-2</v>
      </c>
      <c r="F69">
        <f>$B$17+$B$18*turbine!F45+$B$19*turbine!G45</f>
        <v>2.628354834314055</v>
      </c>
      <c r="G69">
        <f>turbine!H45</f>
        <v>2.4706968282607686</v>
      </c>
      <c r="I69">
        <f t="shared" si="1"/>
        <v>0.15765800605328639</v>
      </c>
    </row>
    <row r="70" spans="1:9" x14ac:dyDescent="0.3">
      <c r="A70" s="1">
        <v>45</v>
      </c>
      <c r="B70" s="1">
        <v>2.6462959327471656</v>
      </c>
      <c r="C70" s="1">
        <v>-3.1037701154893238E-2</v>
      </c>
      <c r="D70" s="1">
        <v>-0.36194709162576405</v>
      </c>
      <c r="E70" s="5">
        <f t="shared" si="0"/>
        <v>-1.1728734028122268E-2</v>
      </c>
      <c r="F70">
        <f>$B$17+$B$18*turbine!F46+$B$19*turbine!G46</f>
        <v>2.6462959327471656</v>
      </c>
      <c r="G70">
        <f>turbine!H46</f>
        <v>2.6152582315922723</v>
      </c>
      <c r="I70">
        <f t="shared" si="1"/>
        <v>3.1037701154893238E-2</v>
      </c>
    </row>
    <row r="71" spans="1:9" x14ac:dyDescent="0.3">
      <c r="A71" s="1">
        <v>46</v>
      </c>
      <c r="B71" s="1">
        <v>2.6534398995440602</v>
      </c>
      <c r="C71" s="1">
        <v>4.1325412474684242E-3</v>
      </c>
      <c r="D71" s="1">
        <v>4.8191754862260128E-2</v>
      </c>
      <c r="E71" s="5">
        <f t="shared" si="0"/>
        <v>1.5574278686992374E-3</v>
      </c>
      <c r="F71">
        <f>$B$17+$B$18*turbine!F47+$B$19*turbine!G47</f>
        <v>2.6534398995440602</v>
      </c>
      <c r="G71">
        <f>turbine!H47</f>
        <v>2.6575724407915287</v>
      </c>
      <c r="I71">
        <f t="shared" si="1"/>
        <v>-4.1325412474684242E-3</v>
      </c>
    </row>
    <row r="72" spans="1:9" x14ac:dyDescent="0.3">
      <c r="A72" s="1">
        <v>47</v>
      </c>
      <c r="B72" s="1">
        <v>2.6605026849000812</v>
      </c>
      <c r="C72" s="1">
        <v>3.175664265565592E-2</v>
      </c>
      <c r="D72" s="1">
        <v>0.37033104970150865</v>
      </c>
      <c r="E72" s="5">
        <f t="shared" si="0"/>
        <v>1.1936331745084702E-2</v>
      </c>
      <c r="F72">
        <f>$B$17+$B$18*turbine!F48+$B$19*turbine!G48</f>
        <v>2.6605026849000812</v>
      </c>
      <c r="G72">
        <f>turbine!H48</f>
        <v>2.6922593275557372</v>
      </c>
      <c r="I72">
        <f t="shared" si="1"/>
        <v>-3.175664265565592E-2</v>
      </c>
    </row>
    <row r="73" spans="1:9" x14ac:dyDescent="0.3">
      <c r="A73" s="1">
        <v>48</v>
      </c>
      <c r="B73" s="1">
        <v>2.6661853857612474</v>
      </c>
      <c r="C73" s="1">
        <v>4.9398563238580273E-2</v>
      </c>
      <c r="D73" s="1">
        <v>0.57606284065521718</v>
      </c>
      <c r="E73" s="5">
        <f t="shared" si="0"/>
        <v>1.8527805119026269E-2</v>
      </c>
      <c r="F73">
        <f>$B$17+$B$18*turbine!F49+$B$19*turbine!G49</f>
        <v>2.6661853857612474</v>
      </c>
      <c r="G73">
        <f>turbine!H49</f>
        <v>2.7155839489998277</v>
      </c>
      <c r="I73">
        <f t="shared" si="1"/>
        <v>-4.9398563238580273E-2</v>
      </c>
    </row>
    <row r="74" spans="1:9" x14ac:dyDescent="0.3">
      <c r="A74" s="1">
        <v>49</v>
      </c>
      <c r="B74" s="1">
        <v>2.6727610824720252</v>
      </c>
      <c r="C74" s="1">
        <v>6.5295918086344162E-2</v>
      </c>
      <c r="D74" s="1">
        <v>0.76145032547490832</v>
      </c>
      <c r="E74" s="5">
        <f t="shared" si="0"/>
        <v>2.4430136503616046E-2</v>
      </c>
      <c r="F74">
        <f>$B$17+$B$18*turbine!F50+$B$19*turbine!G50</f>
        <v>2.6727610824720252</v>
      </c>
      <c r="G74">
        <f>turbine!H50</f>
        <v>2.7380570005583693</v>
      </c>
      <c r="I74">
        <f t="shared" si="1"/>
        <v>-6.5295918086344162E-2</v>
      </c>
    </row>
    <row r="75" spans="1:9" x14ac:dyDescent="0.3">
      <c r="A75" s="1">
        <v>50</v>
      </c>
      <c r="B75" s="1">
        <v>2.6811227708820269</v>
      </c>
      <c r="C75" s="1">
        <v>7.9418173082741017E-2</v>
      </c>
      <c r="D75" s="1">
        <v>0.92613742964007628</v>
      </c>
      <c r="E75" s="5">
        <f t="shared" si="0"/>
        <v>2.9621237022508407E-2</v>
      </c>
      <c r="F75">
        <f>$B$17+$B$18*turbine!F51+$B$19*turbine!G51</f>
        <v>2.6811227708820269</v>
      </c>
      <c r="G75">
        <f>turbine!H51</f>
        <v>2.7605409439647679</v>
      </c>
      <c r="I75">
        <f t="shared" si="1"/>
        <v>-7.9418173082741017E-2</v>
      </c>
    </row>
    <row r="76" spans="1:9" x14ac:dyDescent="0.3">
      <c r="A76" s="1">
        <v>51</v>
      </c>
      <c r="B76" s="1">
        <v>2.6915139953138736</v>
      </c>
      <c r="C76" s="1">
        <v>8.9066197189000551E-2</v>
      </c>
      <c r="D76" s="1">
        <v>1.03864815483099</v>
      </c>
      <c r="E76" s="5">
        <f t="shared" si="0"/>
        <v>3.3091485812101085E-2</v>
      </c>
      <c r="F76">
        <f>$B$17+$B$18*turbine!F52+$B$19*turbine!G52</f>
        <v>2.6915139953138736</v>
      </c>
      <c r="G76">
        <f>turbine!H52</f>
        <v>2.7805801925028741</v>
      </c>
      <c r="I76">
        <f t="shared" si="1"/>
        <v>-8.9066197189000551E-2</v>
      </c>
    </row>
    <row r="77" spans="1:9" x14ac:dyDescent="0.3">
      <c r="A77" s="1">
        <v>52</v>
      </c>
      <c r="B77" s="1">
        <v>2.6993885950786325</v>
      </c>
      <c r="C77" s="1">
        <v>9.1679509454168695E-2</v>
      </c>
      <c r="D77" s="1">
        <v>1.0691233749243578</v>
      </c>
      <c r="E77" s="5">
        <f t="shared" si="0"/>
        <v>3.3963064681133137E-2</v>
      </c>
      <c r="F77">
        <f>$B$17+$B$18*turbine!F53+$B$19*turbine!G53</f>
        <v>2.6993885950786325</v>
      </c>
      <c r="G77">
        <f>turbine!H53</f>
        <v>2.7910681045328012</v>
      </c>
      <c r="I77">
        <f t="shared" si="1"/>
        <v>-9.1679509454168695E-2</v>
      </c>
    </row>
    <row r="78" spans="1:9" x14ac:dyDescent="0.3">
      <c r="A78" s="1">
        <v>53</v>
      </c>
      <c r="B78" s="1">
        <v>2.7385180495798052</v>
      </c>
      <c r="C78" s="1">
        <v>6.985803152629888E-2</v>
      </c>
      <c r="D78" s="1">
        <v>0.81465154946433693</v>
      </c>
      <c r="E78" s="5">
        <f t="shared" si="0"/>
        <v>2.5509428917957218E-2</v>
      </c>
      <c r="F78">
        <f>$B$17+$B$18*turbine!F54+$B$19*turbine!G54</f>
        <v>2.7385180495798052</v>
      </c>
      <c r="G78">
        <f>turbine!H54</f>
        <v>2.808376081106104</v>
      </c>
      <c r="I78">
        <f t="shared" si="1"/>
        <v>-6.985803152629888E-2</v>
      </c>
    </row>
    <row r="79" spans="1:9" x14ac:dyDescent="0.3">
      <c r="A79" s="1">
        <v>54</v>
      </c>
      <c r="B79" s="1">
        <v>2.7649020178637911</v>
      </c>
      <c r="C79" s="1">
        <v>4.4747982136208453E-2</v>
      </c>
      <c r="D79" s="1">
        <v>0.52182994834231966</v>
      </c>
      <c r="E79" s="5">
        <f t="shared" si="0"/>
        <v>1.6184292190860882E-2</v>
      </c>
      <c r="F79">
        <f>$B$17+$B$18*turbine!F55+$B$19*turbine!G55</f>
        <v>2.7649020178637911</v>
      </c>
      <c r="G79">
        <f>turbine!H55</f>
        <v>2.8096499999999995</v>
      </c>
      <c r="I79">
        <f t="shared" si="1"/>
        <v>-4.4747982136208453E-2</v>
      </c>
    </row>
    <row r="80" spans="1:9" x14ac:dyDescent="0.3">
      <c r="A80" s="1">
        <v>55</v>
      </c>
      <c r="B80" s="1">
        <v>2.7787840442532112</v>
      </c>
      <c r="C80" s="1">
        <v>3.0865955746788298E-2</v>
      </c>
      <c r="D80" s="1">
        <v>0.35994427734987938</v>
      </c>
      <c r="E80" s="5">
        <f t="shared" si="0"/>
        <v>1.1107720231308373E-2</v>
      </c>
      <c r="F80">
        <f>$B$17+$B$18*turbine!F56+$B$19*turbine!G56</f>
        <v>2.7787840442532112</v>
      </c>
      <c r="G80">
        <f>turbine!H56</f>
        <v>2.8096499999999995</v>
      </c>
      <c r="I80">
        <f t="shared" si="1"/>
        <v>-3.0865955746788298E-2</v>
      </c>
    </row>
    <row r="81" spans="1:9" x14ac:dyDescent="0.3">
      <c r="A81" s="1">
        <v>56</v>
      </c>
      <c r="B81" s="1">
        <v>2.799485311676031</v>
      </c>
      <c r="C81" s="1">
        <v>1.0164688323968551E-2</v>
      </c>
      <c r="D81" s="1">
        <v>0.11853582060676408</v>
      </c>
      <c r="E81" s="5">
        <f t="shared" si="0"/>
        <v>3.6309132545092829E-3</v>
      </c>
      <c r="F81">
        <f>$B$17+$B$18*turbine!F57+$B$19*turbine!G57</f>
        <v>2.799485311676031</v>
      </c>
      <c r="G81">
        <f>turbine!H57</f>
        <v>2.8096499999999995</v>
      </c>
      <c r="I81">
        <f t="shared" si="1"/>
        <v>-1.0164688323968551E-2</v>
      </c>
    </row>
    <row r="82" spans="1:9" x14ac:dyDescent="0.3">
      <c r="A82" s="1">
        <v>57</v>
      </c>
      <c r="B82" s="1">
        <v>2.8171828657865201</v>
      </c>
      <c r="C82" s="1">
        <v>-7.5328657865205706E-3</v>
      </c>
      <c r="D82" s="1">
        <v>-8.784474241284132E-2</v>
      </c>
      <c r="E82" s="5">
        <f t="shared" si="0"/>
        <v>-2.673900185182865E-3</v>
      </c>
      <c r="F82">
        <f>$B$17+$B$18*turbine!F58+$B$19*turbine!G58</f>
        <v>2.8171828657865201</v>
      </c>
      <c r="G82">
        <f>turbine!H58</f>
        <v>2.8096499999999995</v>
      </c>
      <c r="I82">
        <f t="shared" si="1"/>
        <v>7.5328657865205706E-3</v>
      </c>
    </row>
    <row r="83" spans="1:9" x14ac:dyDescent="0.3">
      <c r="A83" s="1">
        <v>58</v>
      </c>
      <c r="B83" s="1">
        <v>2.8565558646103142</v>
      </c>
      <c r="C83" s="1">
        <v>-4.6905864610314651E-2</v>
      </c>
      <c r="D83" s="1">
        <v>-0.54699416013993896</v>
      </c>
      <c r="E83" s="5">
        <f t="shared" si="0"/>
        <v>-1.6420426147245488E-2</v>
      </c>
      <c r="F83">
        <f>$B$17+$B$18*turbine!F59+$B$19*turbine!G59</f>
        <v>2.8565558646103142</v>
      </c>
      <c r="G83">
        <f>turbine!H59</f>
        <v>2.8096499999999995</v>
      </c>
      <c r="I83">
        <f t="shared" si="1"/>
        <v>4.6905864610314651E-2</v>
      </c>
    </row>
    <row r="84" spans="1:9" x14ac:dyDescent="0.3">
      <c r="A84" s="1">
        <v>59</v>
      </c>
      <c r="B84" s="1">
        <v>2.8962535891976033</v>
      </c>
      <c r="C84" s="1">
        <v>-8.6603589197603803E-2</v>
      </c>
      <c r="D84" s="1">
        <v>-1.0099303771884955</v>
      </c>
      <c r="E84" s="5">
        <f t="shared" si="0"/>
        <v>-2.9901935908035256E-2</v>
      </c>
      <c r="F84">
        <f>$B$17+$B$18*turbine!F60+$B$19*turbine!G60</f>
        <v>2.8962535891976033</v>
      </c>
      <c r="G84">
        <f>turbine!H60</f>
        <v>2.8096499999999995</v>
      </c>
      <c r="I84">
        <f t="shared" si="1"/>
        <v>8.6603589197603803E-2</v>
      </c>
    </row>
    <row r="85" spans="1:9" x14ac:dyDescent="0.3">
      <c r="A85" s="1">
        <v>60</v>
      </c>
      <c r="B85" s="1">
        <v>2.6241616551967155</v>
      </c>
      <c r="C85" s="1">
        <v>-0.23453065348245872</v>
      </c>
      <c r="D85" s="1">
        <v>-2.734986315559742</v>
      </c>
      <c r="E85" s="5">
        <f t="shared" si="0"/>
        <v>-8.9373554033155611E-2</v>
      </c>
      <c r="F85">
        <f>$B$17+$B$18*turbine!F61+$B$19*turbine!G61</f>
        <v>2.6241616551967155</v>
      </c>
      <c r="G85">
        <f>turbine!H61</f>
        <v>2.3896310017142568</v>
      </c>
      <c r="I85">
        <f t="shared" si="1"/>
        <v>0.23453065348245872</v>
      </c>
    </row>
    <row r="86" spans="1:9" x14ac:dyDescent="0.3">
      <c r="A86" s="1">
        <v>61</v>
      </c>
      <c r="B86" s="1">
        <v>2.6535493367930321</v>
      </c>
      <c r="C86" s="1">
        <v>-1.4732514981805611E-2</v>
      </c>
      <c r="D86" s="1">
        <v>-0.17180366945948447</v>
      </c>
      <c r="E86" s="5">
        <f t="shared" si="0"/>
        <v>-5.5520034157762101E-3</v>
      </c>
      <c r="F86">
        <f>$B$17+$B$18*turbine!F62+$B$19*turbine!G62</f>
        <v>2.6535493367930321</v>
      </c>
      <c r="G86">
        <f>turbine!H62</f>
        <v>2.6388168218112265</v>
      </c>
      <c r="I86">
        <f t="shared" si="1"/>
        <v>1.4732514981805611E-2</v>
      </c>
    </row>
    <row r="87" spans="1:9" x14ac:dyDescent="0.3">
      <c r="A87" s="1">
        <v>62</v>
      </c>
      <c r="B87" s="1">
        <v>2.6611803922351691</v>
      </c>
      <c r="C87" s="1">
        <v>1.8313802386598965E-2</v>
      </c>
      <c r="D87" s="1">
        <v>0.21356696094721686</v>
      </c>
      <c r="E87" s="5">
        <f t="shared" si="0"/>
        <v>6.8818342567212821E-3</v>
      </c>
      <c r="F87">
        <f>$B$17+$B$18*turbine!F63+$B$19*turbine!G63</f>
        <v>2.6611803922351691</v>
      </c>
      <c r="G87">
        <f>turbine!H63</f>
        <v>2.6794941946217681</v>
      </c>
      <c r="I87">
        <f t="shared" si="1"/>
        <v>-1.8313802386598965E-2</v>
      </c>
    </row>
    <row r="88" spans="1:9" x14ac:dyDescent="0.3">
      <c r="A88" s="1">
        <v>63</v>
      </c>
      <c r="B88" s="1">
        <v>2.6720587053122586</v>
      </c>
      <c r="C88" s="1">
        <v>5.238393854589285E-2</v>
      </c>
      <c r="D88" s="1">
        <v>0.61087688517806049</v>
      </c>
      <c r="E88" s="5">
        <f t="shared" si="0"/>
        <v>1.9604336701790848E-2</v>
      </c>
      <c r="F88">
        <f>$B$17+$B$18*turbine!F64+$B$19*turbine!G64</f>
        <v>2.6720587053122586</v>
      </c>
      <c r="G88">
        <f>turbine!H64</f>
        <v>2.7244426438581515</v>
      </c>
      <c r="I88">
        <f t="shared" si="1"/>
        <v>-5.238393854589285E-2</v>
      </c>
    </row>
    <row r="89" spans="1:9" x14ac:dyDescent="0.3">
      <c r="A89" s="1">
        <v>64</v>
      </c>
      <c r="B89" s="1">
        <v>2.6799333050770175</v>
      </c>
      <c r="C89" s="1">
        <v>6.8947809540885974E-2</v>
      </c>
      <c r="D89" s="1">
        <v>0.80403696822618709</v>
      </c>
      <c r="E89" s="5">
        <f t="shared" si="0"/>
        <v>2.5727434862004715E-2</v>
      </c>
      <c r="F89">
        <f>$B$17+$B$18*turbine!F65+$B$19*turbine!G65</f>
        <v>2.6799333050770175</v>
      </c>
      <c r="G89">
        <f>turbine!H65</f>
        <v>2.7488811146179035</v>
      </c>
      <c r="I89">
        <f t="shared" si="1"/>
        <v>-6.8947809540885974E-2</v>
      </c>
    </row>
    <row r="90" spans="1:9" x14ac:dyDescent="0.3">
      <c r="A90" s="1">
        <v>65</v>
      </c>
      <c r="B90" s="1">
        <v>2.6911363439176026</v>
      </c>
      <c r="C90" s="1">
        <v>8.2988284707429028E-2</v>
      </c>
      <c r="D90" s="1">
        <v>0.96777039442978452</v>
      </c>
      <c r="E90" s="5">
        <f t="shared" si="0"/>
        <v>3.0837636634426117E-2</v>
      </c>
      <c r="F90">
        <f>$B$17+$B$18*turbine!F66+$B$19*turbine!G66</f>
        <v>2.6911363439176026</v>
      </c>
      <c r="G90">
        <f>turbine!H66</f>
        <v>2.7741246286250316</v>
      </c>
      <c r="I90">
        <f t="shared" si="1"/>
        <v>-8.2988284707429028E-2</v>
      </c>
    </row>
    <row r="91" spans="1:9" x14ac:dyDescent="0.3">
      <c r="A91" s="1">
        <v>66</v>
      </c>
      <c r="B91" s="1">
        <v>2.7033947414895465</v>
      </c>
      <c r="C91" s="1">
        <v>8.8298155443687687E-2</v>
      </c>
      <c r="D91" s="1">
        <v>1.0296916127670059</v>
      </c>
      <c r="E91" s="5">
        <f t="shared" ref="E91:E154" si="2">C91/B91</f>
        <v>3.2661954278654912E-2</v>
      </c>
      <c r="F91">
        <f>$B$17+$B$18*turbine!F67+$B$19*turbine!G67</f>
        <v>2.7033947414895465</v>
      </c>
      <c r="G91">
        <f>turbine!H67</f>
        <v>2.7916928969332342</v>
      </c>
      <c r="I91">
        <f t="shared" ref="I91:I154" si="3">F91-G91</f>
        <v>-8.8298155443687687E-2</v>
      </c>
    </row>
    <row r="92" spans="1:9" x14ac:dyDescent="0.3">
      <c r="A92" s="1">
        <v>67</v>
      </c>
      <c r="B92" s="1">
        <v>2.7422806516680982</v>
      </c>
      <c r="C92" s="1">
        <v>6.6111468202621371E-2</v>
      </c>
      <c r="D92" s="1">
        <v>0.77096088784511962</v>
      </c>
      <c r="E92" s="5">
        <f t="shared" si="2"/>
        <v>2.4108206489516861E-2</v>
      </c>
      <c r="F92">
        <f>$B$17+$B$18*turbine!F68+$B$19*turbine!G68</f>
        <v>2.7422806516680982</v>
      </c>
      <c r="G92">
        <f>turbine!H68</f>
        <v>2.8083921198707196</v>
      </c>
      <c r="I92">
        <f t="shared" si="3"/>
        <v>-6.6111468202621371E-2</v>
      </c>
    </row>
    <row r="93" spans="1:9" x14ac:dyDescent="0.3">
      <c r="A93" s="1">
        <v>68</v>
      </c>
      <c r="B93" s="1">
        <v>2.7819783762553874</v>
      </c>
      <c r="C93" s="1">
        <v>2.7671623744612184E-2</v>
      </c>
      <c r="D93" s="1">
        <v>0.3226934780041143</v>
      </c>
      <c r="E93" s="5">
        <f t="shared" si="2"/>
        <v>9.946742929705616E-3</v>
      </c>
      <c r="F93">
        <f>$B$17+$B$18*turbine!F69+$B$19*turbine!G69</f>
        <v>2.7819783762553874</v>
      </c>
      <c r="G93">
        <f>turbine!H69</f>
        <v>2.8096499999999995</v>
      </c>
      <c r="I93">
        <f t="shared" si="3"/>
        <v>-2.7671623744612184E-2</v>
      </c>
    </row>
    <row r="94" spans="1:9" x14ac:dyDescent="0.3">
      <c r="A94" s="1">
        <v>69</v>
      </c>
      <c r="B94" s="1">
        <v>2.820864286433939</v>
      </c>
      <c r="C94" s="1">
        <v>-1.1214286433939513E-2</v>
      </c>
      <c r="D94" s="1">
        <v>-0.13077574074079745</v>
      </c>
      <c r="E94" s="5">
        <f t="shared" si="2"/>
        <v>-3.9754788941357803E-3</v>
      </c>
      <c r="F94">
        <f>$B$17+$B$18*turbine!F70+$B$19*turbine!G70</f>
        <v>2.820864286433939</v>
      </c>
      <c r="G94">
        <f>turbine!H70</f>
        <v>2.8096499999999995</v>
      </c>
      <c r="I94">
        <f t="shared" si="3"/>
        <v>1.1214286433939513E-2</v>
      </c>
    </row>
    <row r="95" spans="1:9" x14ac:dyDescent="0.3">
      <c r="A95" s="1">
        <v>70</v>
      </c>
      <c r="B95" s="1">
        <v>2.8608055553438496</v>
      </c>
      <c r="C95" s="1">
        <v>-5.1155555343850079E-2</v>
      </c>
      <c r="D95" s="1">
        <v>-0.59655205728044958</v>
      </c>
      <c r="E95" s="5">
        <f t="shared" si="2"/>
        <v>-1.7881521254841638E-2</v>
      </c>
      <c r="F95">
        <f>$B$17+$B$18*turbine!F71+$B$19*turbine!G71</f>
        <v>2.8608055553438496</v>
      </c>
      <c r="G95">
        <f>turbine!H71</f>
        <v>2.8096499999999995</v>
      </c>
      <c r="I95">
        <f t="shared" si="3"/>
        <v>5.1155555343850079E-2</v>
      </c>
    </row>
    <row r="96" spans="1:9" x14ac:dyDescent="0.3">
      <c r="A96" s="1">
        <v>71</v>
      </c>
      <c r="B96" s="1">
        <v>2.8994479211997799</v>
      </c>
      <c r="C96" s="1">
        <v>-8.9797921199780362E-2</v>
      </c>
      <c r="D96" s="1">
        <v>-1.0471811765342658</v>
      </c>
      <c r="E96" s="5">
        <f t="shared" si="2"/>
        <v>-3.0970696367128521E-2</v>
      </c>
      <c r="F96">
        <f>$B$17+$B$18*turbine!F72+$B$19*turbine!G72</f>
        <v>2.8994479211997799</v>
      </c>
      <c r="G96">
        <f>turbine!H72</f>
        <v>2.8096499999999995</v>
      </c>
      <c r="I96">
        <f t="shared" si="3"/>
        <v>8.9797921199780362E-2</v>
      </c>
    </row>
    <row r="97" spans="1:9" x14ac:dyDescent="0.3">
      <c r="A97" s="1">
        <v>72</v>
      </c>
      <c r="B97" s="1">
        <v>2.6270265521340468</v>
      </c>
      <c r="C97" s="1">
        <v>-0.23739555041978999</v>
      </c>
      <c r="D97" s="1">
        <v>-2.7683953979237925</v>
      </c>
      <c r="E97" s="5">
        <f t="shared" si="2"/>
        <v>-9.0366635322716229E-2</v>
      </c>
      <c r="F97">
        <f>$B$17+$B$18*turbine!F73+$B$19*turbine!G73</f>
        <v>2.6270265521340468</v>
      </c>
      <c r="G97">
        <f>turbine!H73</f>
        <v>2.3896310017142568</v>
      </c>
      <c r="I97">
        <f t="shared" si="3"/>
        <v>0.23739555041978999</v>
      </c>
    </row>
    <row r="98" spans="1:9" x14ac:dyDescent="0.3">
      <c r="A98" s="1">
        <v>73</v>
      </c>
      <c r="B98" s="1">
        <v>2.6547906049128871</v>
      </c>
      <c r="C98" s="1">
        <v>-2.5722535227669319E-2</v>
      </c>
      <c r="D98" s="1">
        <v>-0.29996412325879923</v>
      </c>
      <c r="E98" s="5">
        <f t="shared" si="2"/>
        <v>-9.6891013476045375E-3</v>
      </c>
      <c r="F98">
        <f>$B$17+$B$18*turbine!F74+$B$19*turbine!G74</f>
        <v>2.6547906049128871</v>
      </c>
      <c r="G98">
        <f>turbine!H74</f>
        <v>2.6290680696852178</v>
      </c>
      <c r="I98">
        <f t="shared" si="3"/>
        <v>2.5722535227669319E-2</v>
      </c>
    </row>
    <row r="99" spans="1:9" x14ac:dyDescent="0.3">
      <c r="A99" s="1">
        <v>74</v>
      </c>
      <c r="B99" s="1">
        <v>2.6599862171288104</v>
      </c>
      <c r="C99" s="1">
        <v>-1.1044136284903416E-3</v>
      </c>
      <c r="D99" s="1">
        <v>-1.2879152962683754E-2</v>
      </c>
      <c r="E99" s="5">
        <f t="shared" si="2"/>
        <v>-4.1519524476425518E-4</v>
      </c>
      <c r="F99">
        <f>$B$17+$B$18*turbine!F75+$B$19*turbine!G75</f>
        <v>2.6599862171288104</v>
      </c>
      <c r="G99">
        <f>turbine!H75</f>
        <v>2.6588818035003201</v>
      </c>
      <c r="I99">
        <f t="shared" si="3"/>
        <v>1.1044136284903416E-3</v>
      </c>
    </row>
    <row r="100" spans="1:9" x14ac:dyDescent="0.3">
      <c r="A100" s="1">
        <v>75</v>
      </c>
      <c r="B100" s="1">
        <v>2.6670490024848315</v>
      </c>
      <c r="C100" s="1">
        <v>2.6290059754112249E-2</v>
      </c>
      <c r="D100" s="1">
        <v>0.30658232770465021</v>
      </c>
      <c r="E100" s="5">
        <f t="shared" si="2"/>
        <v>9.8573590997459645E-3</v>
      </c>
      <c r="F100">
        <f>$B$17+$B$18*turbine!F76+$B$19*turbine!G76</f>
        <v>2.6670490024848315</v>
      </c>
      <c r="G100">
        <f>turbine!H76</f>
        <v>2.6933390622389437</v>
      </c>
      <c r="I100">
        <f t="shared" si="3"/>
        <v>-2.6290059754112249E-2</v>
      </c>
    </row>
    <row r="101" spans="1:9" x14ac:dyDescent="0.3">
      <c r="A101" s="1">
        <v>76</v>
      </c>
      <c r="B101" s="1">
        <v>2.6732999734321141</v>
      </c>
      <c r="C101" s="1">
        <v>4.5309565327823709E-2</v>
      </c>
      <c r="D101" s="1">
        <v>0.52837886773221499</v>
      </c>
      <c r="E101" s="5">
        <f t="shared" si="2"/>
        <v>1.6948926711600216E-2</v>
      </c>
      <c r="F101">
        <f>$B$17+$B$18*turbine!F77+$B$19*turbine!G77</f>
        <v>2.6732999734321141</v>
      </c>
      <c r="G101">
        <f>turbine!H77</f>
        <v>2.7186095387599378</v>
      </c>
      <c r="I101">
        <f t="shared" si="3"/>
        <v>-4.5309565327823709E-2</v>
      </c>
    </row>
    <row r="102" spans="1:9" x14ac:dyDescent="0.3">
      <c r="A102" s="1">
        <v>77</v>
      </c>
      <c r="B102" s="1">
        <v>2.6819863876056109</v>
      </c>
      <c r="C102" s="1">
        <v>6.4653384037188122E-2</v>
      </c>
      <c r="D102" s="1">
        <v>0.75395739520916638</v>
      </c>
      <c r="E102" s="5">
        <f t="shared" si="2"/>
        <v>2.4106529524524745E-2</v>
      </c>
      <c r="F102">
        <f>$B$17+$B$18*turbine!F78+$B$19*turbine!G78</f>
        <v>2.6819863876056109</v>
      </c>
      <c r="G102">
        <f>turbine!H78</f>
        <v>2.746639771642799</v>
      </c>
      <c r="I102">
        <f t="shared" si="3"/>
        <v>-6.4653384037188122E-2</v>
      </c>
    </row>
    <row r="103" spans="1:9" x14ac:dyDescent="0.3">
      <c r="A103" s="1">
        <v>78</v>
      </c>
      <c r="B103" s="1">
        <v>2.6934329707688169</v>
      </c>
      <c r="C103" s="1">
        <v>7.9644969949853817E-2</v>
      </c>
      <c r="D103" s="1">
        <v>0.92878222817176048</v>
      </c>
      <c r="E103" s="5">
        <f t="shared" si="2"/>
        <v>2.9570058291489561E-2</v>
      </c>
      <c r="F103">
        <f>$B$17+$B$18*turbine!F79+$B$19*turbine!G79</f>
        <v>2.6934329707688169</v>
      </c>
      <c r="G103">
        <f>turbine!H79</f>
        <v>2.7730779407186708</v>
      </c>
      <c r="I103">
        <f t="shared" si="3"/>
        <v>-7.9644969949853817E-2</v>
      </c>
    </row>
    <row r="104" spans="1:9" x14ac:dyDescent="0.3">
      <c r="A104" s="1">
        <v>79</v>
      </c>
      <c r="B104" s="1">
        <v>2.7054478240181399</v>
      </c>
      <c r="C104" s="1">
        <v>8.5347457949390471E-2</v>
      </c>
      <c r="D104" s="1">
        <v>0.99528196461044682</v>
      </c>
      <c r="E104" s="5">
        <f t="shared" si="2"/>
        <v>3.1546517804446936E-2</v>
      </c>
      <c r="F104">
        <f>$B$17+$B$18*turbine!F80+$B$19*turbine!G80</f>
        <v>2.7054478240181399</v>
      </c>
      <c r="G104">
        <f>turbine!H80</f>
        <v>2.7907952819675304</v>
      </c>
      <c r="I104">
        <f t="shared" si="3"/>
        <v>-8.5347457949390471E-2</v>
      </c>
    </row>
    <row r="105" spans="1:9" x14ac:dyDescent="0.3">
      <c r="A105" s="1">
        <v>80</v>
      </c>
      <c r="B105" s="1">
        <v>2.7206287534615408</v>
      </c>
      <c r="C105" s="1">
        <v>8.2148929551049577E-2</v>
      </c>
      <c r="D105" s="1">
        <v>0.95798222886376827</v>
      </c>
      <c r="E105" s="5">
        <f t="shared" si="2"/>
        <v>3.0194832516758831E-2</v>
      </c>
      <c r="F105">
        <f>$B$17+$B$18*turbine!F81+$B$19*turbine!G81</f>
        <v>2.7206287534615408</v>
      </c>
      <c r="G105">
        <f>turbine!H81</f>
        <v>2.8027776830125903</v>
      </c>
      <c r="I105">
        <f t="shared" si="3"/>
        <v>-8.2148929551049577E-2</v>
      </c>
    </row>
    <row r="106" spans="1:9" x14ac:dyDescent="0.3">
      <c r="A106" s="1">
        <v>81</v>
      </c>
      <c r="B106" s="1">
        <v>2.7451455486054295</v>
      </c>
      <c r="C106" s="1">
        <v>6.3246571265290097E-2</v>
      </c>
      <c r="D106" s="1">
        <v>0.73755180548106913</v>
      </c>
      <c r="E106" s="5">
        <f t="shared" si="2"/>
        <v>2.3039423646378312E-2</v>
      </c>
      <c r="F106">
        <f>$B$17+$B$18*turbine!F82+$B$19*turbine!G82</f>
        <v>2.7451455486054295</v>
      </c>
      <c r="G106">
        <f>turbine!H82</f>
        <v>2.8083921198707196</v>
      </c>
      <c r="I106">
        <f t="shared" si="3"/>
        <v>-6.3246571265290097E-2</v>
      </c>
    </row>
    <row r="107" spans="1:9" x14ac:dyDescent="0.3">
      <c r="A107" s="1">
        <v>82</v>
      </c>
      <c r="B107" s="1">
        <v>2.7842750031066021</v>
      </c>
      <c r="C107" s="1">
        <v>2.5374996893397395E-2</v>
      </c>
      <c r="D107" s="1">
        <v>0.29591129445261832</v>
      </c>
      <c r="E107" s="5">
        <f t="shared" si="2"/>
        <v>9.1136819693043297E-3</v>
      </c>
      <c r="F107">
        <f>$B$17+$B$18*turbine!F83+$B$19*turbine!G83</f>
        <v>2.7842750031066021</v>
      </c>
      <c r="G107">
        <f>turbine!H83</f>
        <v>2.8096499999999995</v>
      </c>
      <c r="I107">
        <f t="shared" si="3"/>
        <v>-2.5374996893397395E-2</v>
      </c>
    </row>
    <row r="108" spans="1:9" x14ac:dyDescent="0.3">
      <c r="A108" s="1">
        <v>83</v>
      </c>
      <c r="B108" s="1">
        <v>2.8242974534573868</v>
      </c>
      <c r="C108" s="1">
        <v>-1.4647453457387272E-2</v>
      </c>
      <c r="D108" s="1">
        <v>-0.17081172191740246</v>
      </c>
      <c r="E108" s="5">
        <f t="shared" si="2"/>
        <v>-5.1862290352797198E-3</v>
      </c>
      <c r="F108">
        <f>$B$17+$B$18*turbine!F84+$B$19*turbine!G84</f>
        <v>2.8242974534573868</v>
      </c>
      <c r="G108">
        <f>turbine!H84</f>
        <v>2.8096499999999995</v>
      </c>
      <c r="I108">
        <f t="shared" si="3"/>
        <v>1.4647453457387272E-2</v>
      </c>
    </row>
    <row r="109" spans="1:9" x14ac:dyDescent="0.3">
      <c r="A109" s="1">
        <v>84</v>
      </c>
      <c r="B109" s="1">
        <v>2.8626150935498216</v>
      </c>
      <c r="C109" s="1">
        <v>-5.296509354982204E-2</v>
      </c>
      <c r="D109" s="1">
        <v>-0.61765404184975459</v>
      </c>
      <c r="E109" s="5">
        <f t="shared" si="2"/>
        <v>-1.8502345519369849E-2</v>
      </c>
      <c r="F109">
        <f>$B$17+$B$18*turbine!F85+$B$19*turbine!G85</f>
        <v>2.8626150935498216</v>
      </c>
      <c r="G109">
        <f>turbine!H85</f>
        <v>2.8096499999999995</v>
      </c>
      <c r="I109">
        <f t="shared" si="3"/>
        <v>5.296509354982204E-2</v>
      </c>
    </row>
    <row r="110" spans="1:9" x14ac:dyDescent="0.3">
      <c r="A110" s="1">
        <v>85</v>
      </c>
      <c r="B110" s="1">
        <v>2.9017445480509942</v>
      </c>
      <c r="C110" s="1">
        <v>-9.2094548050994707E-2</v>
      </c>
      <c r="D110" s="1">
        <v>-1.0739633600857565</v>
      </c>
      <c r="E110" s="5">
        <f t="shared" si="2"/>
        <v>-3.1737648344287085E-2</v>
      </c>
      <c r="F110">
        <f>$B$17+$B$18*turbine!F86+$B$19*turbine!G86</f>
        <v>2.9017445480509942</v>
      </c>
      <c r="G110">
        <f>turbine!H86</f>
        <v>2.8096499999999995</v>
      </c>
      <c r="I110">
        <f t="shared" si="3"/>
        <v>9.2094548050994707E-2</v>
      </c>
    </row>
    <row r="111" spans="1:9" x14ac:dyDescent="0.3">
      <c r="A111" s="1">
        <v>86</v>
      </c>
      <c r="B111" s="1">
        <v>2.6298102676305044</v>
      </c>
      <c r="C111" s="1">
        <v>-0.24111241869300404</v>
      </c>
      <c r="D111" s="1">
        <v>-2.8117397698130682</v>
      </c>
      <c r="E111" s="5">
        <f t="shared" si="2"/>
        <v>-9.1684339992424507E-2</v>
      </c>
      <c r="F111">
        <f>$B$17+$B$18*turbine!F87+$B$19*turbine!G87</f>
        <v>2.6298102676305044</v>
      </c>
      <c r="G111">
        <f>turbine!H87</f>
        <v>2.3886978489375004</v>
      </c>
      <c r="I111">
        <f t="shared" si="3"/>
        <v>0.24111241869300404</v>
      </c>
    </row>
    <row r="112" spans="1:9" x14ac:dyDescent="0.3">
      <c r="A112" s="1">
        <v>87</v>
      </c>
      <c r="B112" s="1">
        <v>2.663338202711385</v>
      </c>
      <c r="C112" s="1">
        <v>-1.8628517847671944E-3</v>
      </c>
      <c r="D112" s="1">
        <v>-2.1723702482393758E-2</v>
      </c>
      <c r="E112" s="5">
        <f t="shared" si="2"/>
        <v>-6.9944244515050195E-4</v>
      </c>
      <c r="F112">
        <f>$B$17+$B$18*turbine!F88+$B$19*turbine!G88</f>
        <v>2.663338202711385</v>
      </c>
      <c r="G112">
        <f>turbine!H88</f>
        <v>2.6614753509266178</v>
      </c>
      <c r="I112">
        <f t="shared" si="3"/>
        <v>1.8628517847671944E-3</v>
      </c>
    </row>
    <row r="113" spans="1:9" x14ac:dyDescent="0.3">
      <c r="A113" s="1">
        <v>88</v>
      </c>
      <c r="B113" s="1">
        <v>2.6677220005185704</v>
      </c>
      <c r="C113" s="1">
        <v>1.562875160377919E-2</v>
      </c>
      <c r="D113" s="1">
        <v>0.182255159958506</v>
      </c>
      <c r="E113" s="5">
        <f t="shared" si="2"/>
        <v>5.8584633634018697E-3</v>
      </c>
      <c r="F113">
        <f>$B$17+$B$18*turbine!F89+$B$19*turbine!G89</f>
        <v>2.6677220005185704</v>
      </c>
      <c r="G113">
        <f>turbine!H89</f>
        <v>2.6833507521223496</v>
      </c>
      <c r="I113">
        <f t="shared" si="3"/>
        <v>-1.562875160377919E-2</v>
      </c>
    </row>
    <row r="114" spans="1:9" x14ac:dyDescent="0.3">
      <c r="A114" s="1">
        <v>89</v>
      </c>
      <c r="B114" s="1">
        <v>2.6721057983257559</v>
      </c>
      <c r="C114" s="1">
        <v>3.0621501724787059E-2</v>
      </c>
      <c r="D114" s="1">
        <v>0.35709356937192654</v>
      </c>
      <c r="E114" s="5">
        <f t="shared" si="2"/>
        <v>1.1459689112599276E-2</v>
      </c>
      <c r="F114">
        <f>$B$17+$B$18*turbine!F90+$B$19*turbine!G90</f>
        <v>2.6721057983257559</v>
      </c>
      <c r="G114">
        <f>turbine!H90</f>
        <v>2.702727300050543</v>
      </c>
      <c r="I114">
        <f t="shared" si="3"/>
        <v>-3.0621501724787059E-2</v>
      </c>
    </row>
    <row r="115" spans="1:9" x14ac:dyDescent="0.3">
      <c r="A115" s="1">
        <v>90</v>
      </c>
      <c r="B115" s="1">
        <v>2.6769766847781837</v>
      </c>
      <c r="C115" s="1">
        <v>4.4585365702421775E-2</v>
      </c>
      <c r="D115" s="1">
        <v>0.51993359187680988</v>
      </c>
      <c r="E115" s="5">
        <f t="shared" si="2"/>
        <v>1.6655119170795523E-2</v>
      </c>
      <c r="F115">
        <f>$B$17+$B$18*turbine!F91+$B$19*turbine!G91</f>
        <v>2.6769766847781837</v>
      </c>
      <c r="G115">
        <f>turbine!H91</f>
        <v>2.7215620504806055</v>
      </c>
      <c r="I115">
        <f t="shared" si="3"/>
        <v>-4.4585365702421775E-2</v>
      </c>
    </row>
    <row r="116" spans="1:9" x14ac:dyDescent="0.3">
      <c r="A116" s="1">
        <v>91</v>
      </c>
      <c r="B116" s="1">
        <v>2.6813604825853692</v>
      </c>
      <c r="C116" s="1">
        <v>5.4931350795901501E-2</v>
      </c>
      <c r="D116" s="1">
        <v>0.64058361024964694</v>
      </c>
      <c r="E116" s="5">
        <f t="shared" si="2"/>
        <v>2.0486372926230591E-2</v>
      </c>
      <c r="F116">
        <f>$B$17+$B$18*turbine!F92+$B$19*turbine!G92</f>
        <v>2.6813604825853692</v>
      </c>
      <c r="G116">
        <f>turbine!H92</f>
        <v>2.7362918333812707</v>
      </c>
      <c r="I116">
        <f t="shared" si="3"/>
        <v>-5.4931350795901501E-2</v>
      </c>
    </row>
    <row r="117" spans="1:9" x14ac:dyDescent="0.3">
      <c r="A117" s="1">
        <v>92</v>
      </c>
      <c r="B117" s="1">
        <v>2.6859878247151761</v>
      </c>
      <c r="C117" s="1">
        <v>6.3772947135861013E-2</v>
      </c>
      <c r="D117" s="1">
        <v>0.7436901536307704</v>
      </c>
      <c r="E117" s="5">
        <f t="shared" si="2"/>
        <v>2.3742828075783828E-2</v>
      </c>
      <c r="F117">
        <f>$B$17+$B$18*turbine!F93+$B$19*turbine!G93</f>
        <v>2.6859878247151761</v>
      </c>
      <c r="G117">
        <f>turbine!H93</f>
        <v>2.7497607718510371</v>
      </c>
      <c r="I117">
        <f t="shared" si="3"/>
        <v>-6.3772947135861013E-2</v>
      </c>
    </row>
    <row r="118" spans="1:9" x14ac:dyDescent="0.3">
      <c r="A118" s="1">
        <v>93</v>
      </c>
      <c r="B118" s="1">
        <v>2.6916705255763422</v>
      </c>
      <c r="C118" s="1">
        <v>7.1998517728958156E-2</v>
      </c>
      <c r="D118" s="1">
        <v>0.8396128941158385</v>
      </c>
      <c r="E118" s="5">
        <f t="shared" si="2"/>
        <v>2.6748636969059127E-2</v>
      </c>
      <c r="F118">
        <f>$B$17+$B$18*turbine!F94+$B$19*turbine!G94</f>
        <v>2.6916705255763422</v>
      </c>
      <c r="G118">
        <f>turbine!H94</f>
        <v>2.7636690433053004</v>
      </c>
      <c r="I118">
        <f t="shared" si="3"/>
        <v>-7.1998517728958156E-2</v>
      </c>
    </row>
    <row r="119" spans="1:9" x14ac:dyDescent="0.3">
      <c r="A119" s="1">
        <v>94</v>
      </c>
      <c r="B119" s="1">
        <v>2.6993015810184797</v>
      </c>
      <c r="C119" s="1">
        <v>7.905571226292496E-2</v>
      </c>
      <c r="D119" s="1">
        <v>0.92191058181697239</v>
      </c>
      <c r="E119" s="5">
        <f t="shared" si="2"/>
        <v>2.928746932867585E-2</v>
      </c>
      <c r="F119">
        <f>$B$17+$B$18*turbine!F95+$B$19*turbine!G95</f>
        <v>2.6993015810184797</v>
      </c>
      <c r="G119">
        <f>turbine!H95</f>
        <v>2.7783572932814047</v>
      </c>
      <c r="I119">
        <f t="shared" si="3"/>
        <v>-7.905571226292496E-2</v>
      </c>
    </row>
    <row r="120" spans="1:9" x14ac:dyDescent="0.3">
      <c r="A120" s="1">
        <v>95</v>
      </c>
      <c r="B120" s="1">
        <v>2.7079879951919765</v>
      </c>
      <c r="C120" s="1">
        <v>8.243875332055417E-2</v>
      </c>
      <c r="D120" s="1">
        <v>0.96136201752571515</v>
      </c>
      <c r="E120" s="5">
        <f t="shared" si="2"/>
        <v>3.0442806048964727E-2</v>
      </c>
      <c r="F120">
        <f>$B$17+$B$18*turbine!F96+$B$19*turbine!G96</f>
        <v>2.7079879951919765</v>
      </c>
      <c r="G120">
        <f>turbine!H96</f>
        <v>2.7904267485125307</v>
      </c>
      <c r="I120">
        <f t="shared" si="3"/>
        <v>-8.243875332055417E-2</v>
      </c>
    </row>
    <row r="121" spans="1:9" x14ac:dyDescent="0.3">
      <c r="A121" s="1">
        <v>96</v>
      </c>
      <c r="B121" s="1">
        <v>2.7169991351289684</v>
      </c>
      <c r="C121" s="1">
        <v>8.1792315345405875E-2</v>
      </c>
      <c r="D121" s="1">
        <v>0.95382356150883041</v>
      </c>
      <c r="E121" s="5">
        <f t="shared" si="2"/>
        <v>3.0103916592348647E-2</v>
      </c>
      <c r="F121">
        <f>$B$17+$B$18*turbine!F97+$B$19*turbine!G97</f>
        <v>2.7169991351289684</v>
      </c>
      <c r="G121">
        <f>turbine!H97</f>
        <v>2.7987914504743743</v>
      </c>
      <c r="I121">
        <f t="shared" si="3"/>
        <v>-8.1792315345405875E-2</v>
      </c>
    </row>
    <row r="122" spans="1:9" x14ac:dyDescent="0.3">
      <c r="A122" s="1">
        <v>97</v>
      </c>
      <c r="B122" s="1">
        <v>2.7234936503988725</v>
      </c>
      <c r="C122" s="1">
        <v>7.9284032613717859E-2</v>
      </c>
      <c r="D122" s="1">
        <v>0.92457314649971256</v>
      </c>
      <c r="E122" s="5">
        <f t="shared" si="2"/>
        <v>2.9111150158953453E-2</v>
      </c>
      <c r="F122">
        <f>$B$17+$B$18*turbine!F98+$B$19*turbine!G98</f>
        <v>2.7234936503988725</v>
      </c>
      <c r="G122">
        <f>turbine!H98</f>
        <v>2.8027776830125903</v>
      </c>
      <c r="I122">
        <f t="shared" si="3"/>
        <v>-7.9284032613717859E-2</v>
      </c>
    </row>
    <row r="123" spans="1:9" x14ac:dyDescent="0.3">
      <c r="A123" s="1">
        <v>98</v>
      </c>
      <c r="B123" s="1">
        <v>2.7327483346584862</v>
      </c>
      <c r="C123" s="1">
        <v>7.3511259943373819E-2</v>
      </c>
      <c r="D123" s="1">
        <v>0.85725378324466972</v>
      </c>
      <c r="E123" s="5">
        <f t="shared" si="2"/>
        <v>2.690012066279809E-2</v>
      </c>
      <c r="F123">
        <f>$B$17+$B$18*turbine!F99+$B$19*turbine!G99</f>
        <v>2.7327483346584862</v>
      </c>
      <c r="G123">
        <f>turbine!H99</f>
        <v>2.80625959460186</v>
      </c>
      <c r="I123">
        <f t="shared" si="3"/>
        <v>-7.3511259943373819E-2</v>
      </c>
    </row>
    <row r="124" spans="1:9" x14ac:dyDescent="0.3">
      <c r="A124" s="1">
        <v>99</v>
      </c>
      <c r="B124" s="1">
        <v>2.746386816725285</v>
      </c>
      <c r="C124" s="1">
        <v>6.1916064862358677E-2</v>
      </c>
      <c r="D124" s="1">
        <v>0.7220360647847075</v>
      </c>
      <c r="E124" s="5">
        <f t="shared" si="2"/>
        <v>2.2544553624163424E-2</v>
      </c>
      <c r="F124">
        <f>$B$17+$B$18*turbine!F100+$B$19*turbine!G100</f>
        <v>2.746386816725285</v>
      </c>
      <c r="G124">
        <f>turbine!H100</f>
        <v>2.8083028815876436</v>
      </c>
      <c r="I124">
        <f t="shared" si="3"/>
        <v>-6.1916064862358677E-2</v>
      </c>
    </row>
    <row r="125" spans="1:9" x14ac:dyDescent="0.3">
      <c r="A125" s="1">
        <v>100</v>
      </c>
      <c r="B125" s="1">
        <v>2.7678187171159689</v>
      </c>
      <c r="C125" s="1">
        <v>4.1831282884030596E-2</v>
      </c>
      <c r="D125" s="1">
        <v>0.48781677171546817</v>
      </c>
      <c r="E125" s="5">
        <f t="shared" si="2"/>
        <v>1.511344750483451E-2</v>
      </c>
      <c r="F125">
        <f>$B$17+$B$18*turbine!F101+$B$19*turbine!G101</f>
        <v>2.7678187171159689</v>
      </c>
      <c r="G125">
        <f>turbine!H101</f>
        <v>2.8096499999999995</v>
      </c>
      <c r="I125">
        <f t="shared" si="3"/>
        <v>-4.1831282884030596E-2</v>
      </c>
    </row>
    <row r="126" spans="1:9" x14ac:dyDescent="0.3">
      <c r="A126" s="1">
        <v>101</v>
      </c>
      <c r="B126" s="1">
        <v>2.7874646258074289</v>
      </c>
      <c r="C126" s="1">
        <v>2.2185374192570606E-2</v>
      </c>
      <c r="D126" s="1">
        <v>0.25871541276710369</v>
      </c>
      <c r="E126" s="5">
        <f t="shared" si="2"/>
        <v>7.9589796358919881E-3</v>
      </c>
      <c r="F126">
        <f>$B$17+$B$18*turbine!F102+$B$19*turbine!G102</f>
        <v>2.7874646258074289</v>
      </c>
      <c r="G126">
        <f>turbine!H102</f>
        <v>2.8096499999999995</v>
      </c>
      <c r="I126">
        <f t="shared" si="3"/>
        <v>-2.2185374192570606E-2</v>
      </c>
    </row>
    <row r="127" spans="1:9" x14ac:dyDescent="0.3">
      <c r="A127" s="1">
        <v>102</v>
      </c>
      <c r="B127" s="1">
        <v>2.8260258102224851</v>
      </c>
      <c r="C127" s="1">
        <v>-1.6375810222485576E-2</v>
      </c>
      <c r="D127" s="1">
        <v>-0.19096700665634392</v>
      </c>
      <c r="E127" s="5">
        <f t="shared" si="2"/>
        <v>-5.7946428384517672E-3</v>
      </c>
      <c r="F127">
        <f>$B$17+$B$18*turbine!F103+$B$19*turbine!G103</f>
        <v>2.8260258102224851</v>
      </c>
      <c r="G127">
        <f>turbine!H103</f>
        <v>2.8096499999999995</v>
      </c>
      <c r="I127">
        <f t="shared" si="3"/>
        <v>1.6375810222485576E-2</v>
      </c>
    </row>
    <row r="128" spans="1:9" x14ac:dyDescent="0.3">
      <c r="A128" s="1">
        <v>103</v>
      </c>
      <c r="B128" s="1">
        <v>2.8640999059922985</v>
      </c>
      <c r="C128" s="1">
        <v>-5.444990599229893E-2</v>
      </c>
      <c r="D128" s="1">
        <v>-0.6349692270976004</v>
      </c>
      <c r="E128" s="5">
        <f t="shared" si="2"/>
        <v>-1.9011175510455586E-2</v>
      </c>
      <c r="F128">
        <f>$B$17+$B$18*turbine!F104+$B$19*turbine!G104</f>
        <v>2.8640999059922985</v>
      </c>
      <c r="G128">
        <f>turbine!H104</f>
        <v>2.8096499999999995</v>
      </c>
      <c r="I128">
        <f t="shared" si="3"/>
        <v>5.444990599229893E-2</v>
      </c>
    </row>
    <row r="129" spans="1:9" x14ac:dyDescent="0.3">
      <c r="A129" s="1">
        <v>104</v>
      </c>
      <c r="B129" s="1">
        <v>2.904609444988326</v>
      </c>
      <c r="C129" s="1">
        <v>-9.4959444988326425E-2</v>
      </c>
      <c r="D129" s="1">
        <v>-1.1073724424498124</v>
      </c>
      <c r="E129" s="5">
        <f t="shared" si="2"/>
        <v>-3.2692672383948705E-2</v>
      </c>
      <c r="F129">
        <f>$B$17+$B$18*turbine!F105+$B$19*turbine!G105</f>
        <v>2.904609444988326</v>
      </c>
      <c r="G129">
        <f>turbine!H105</f>
        <v>2.8096499999999995</v>
      </c>
      <c r="I129">
        <f t="shared" si="3"/>
        <v>9.4959444988326425E-2</v>
      </c>
    </row>
    <row r="130" spans="1:9" x14ac:dyDescent="0.3">
      <c r="A130" s="1">
        <v>105</v>
      </c>
      <c r="B130" s="1">
        <v>2.6352106264403221</v>
      </c>
      <c r="C130" s="1">
        <v>-0.24371794003752667</v>
      </c>
      <c r="D130" s="1">
        <v>-2.8421241358494731</v>
      </c>
      <c r="E130" s="5">
        <f t="shared" si="2"/>
        <v>-9.2485184141331472E-2</v>
      </c>
      <c r="F130">
        <f>$B$17+$B$18*turbine!F106+$B$19*turbine!G106</f>
        <v>2.6352106264403221</v>
      </c>
      <c r="G130">
        <f>turbine!H106</f>
        <v>2.3914926864027954</v>
      </c>
      <c r="I130">
        <f t="shared" si="3"/>
        <v>0.24371794003752667</v>
      </c>
    </row>
    <row r="131" spans="1:9" x14ac:dyDescent="0.3">
      <c r="A131" s="1">
        <v>106</v>
      </c>
      <c r="B131" s="1">
        <v>2.6589967886163466</v>
      </c>
      <c r="C131" s="1">
        <v>-5.4463330273104571E-2</v>
      </c>
      <c r="D131" s="1">
        <v>-0.63512577475461029</v>
      </c>
      <c r="E131" s="5">
        <f t="shared" si="2"/>
        <v>-2.0482661169908923E-2</v>
      </c>
      <c r="F131">
        <f>$B$17+$B$18*turbine!F107+$B$19*turbine!G107</f>
        <v>2.6589967886163466</v>
      </c>
      <c r="G131">
        <f>turbine!H107</f>
        <v>2.604533458343242</v>
      </c>
      <c r="I131">
        <f t="shared" si="3"/>
        <v>5.4463330273104571E-2</v>
      </c>
    </row>
    <row r="132" spans="1:9" x14ac:dyDescent="0.3">
      <c r="A132" s="1">
        <v>107</v>
      </c>
      <c r="B132" s="1">
        <v>2.6679267471124648</v>
      </c>
      <c r="C132" s="1">
        <v>-9.4804622697437502E-3</v>
      </c>
      <c r="D132" s="1">
        <v>-0.11055669776176577</v>
      </c>
      <c r="E132" s="5">
        <f t="shared" si="2"/>
        <v>-3.5534942179370516E-3</v>
      </c>
      <c r="F132">
        <f>$B$17+$B$18*turbine!F108+$B$19*turbine!G108</f>
        <v>2.6679267471124648</v>
      </c>
      <c r="G132">
        <f>turbine!H108</f>
        <v>2.6584462848427211</v>
      </c>
      <c r="I132">
        <f t="shared" si="3"/>
        <v>9.4804622697437502E-3</v>
      </c>
    </row>
    <row r="133" spans="1:9" x14ac:dyDescent="0.3">
      <c r="A133" s="1">
        <v>108</v>
      </c>
      <c r="B133" s="1">
        <v>2.6745024438232425</v>
      </c>
      <c r="C133" s="1">
        <v>1.6305656580082317E-2</v>
      </c>
      <c r="D133" s="1">
        <v>0.19014890783168886</v>
      </c>
      <c r="E133" s="5">
        <f t="shared" si="2"/>
        <v>6.0967065547987047E-3</v>
      </c>
      <c r="F133">
        <f>$B$17+$B$18*turbine!F109+$B$19*turbine!G109</f>
        <v>2.6745024438232425</v>
      </c>
      <c r="G133">
        <f>turbine!H109</f>
        <v>2.6908081004033249</v>
      </c>
      <c r="I133">
        <f t="shared" si="3"/>
        <v>-1.6305656580082317E-2</v>
      </c>
    </row>
    <row r="134" spans="1:9" x14ac:dyDescent="0.3">
      <c r="A134" s="1">
        <v>109</v>
      </c>
      <c r="B134" s="1">
        <v>2.6796980560391659</v>
      </c>
      <c r="C134" s="1">
        <v>3.278605644798871E-2</v>
      </c>
      <c r="D134" s="1">
        <v>0.38233558980436227</v>
      </c>
      <c r="E134" s="5">
        <f t="shared" si="2"/>
        <v>1.2234981614476909E-2</v>
      </c>
      <c r="F134">
        <f>$B$17+$B$18*turbine!F110+$B$19*turbine!G110</f>
        <v>2.6796980560391659</v>
      </c>
      <c r="G134">
        <f>turbine!H110</f>
        <v>2.7124841124871546</v>
      </c>
      <c r="I134">
        <f t="shared" si="3"/>
        <v>-3.278605644798871E-2</v>
      </c>
    </row>
    <row r="135" spans="1:9" x14ac:dyDescent="0.3">
      <c r="A135" s="1">
        <v>110</v>
      </c>
      <c r="B135" s="1">
        <v>2.6867608413951869</v>
      </c>
      <c r="C135" s="1">
        <v>5.0291418773025676E-2</v>
      </c>
      <c r="D135" s="1">
        <v>0.58647490249967282</v>
      </c>
      <c r="E135" s="5">
        <f t="shared" si="2"/>
        <v>1.871823423885776E-2</v>
      </c>
      <c r="F135">
        <f>$B$17+$B$18*turbine!F111+$B$19*turbine!G111</f>
        <v>2.6867608413951869</v>
      </c>
      <c r="G135">
        <f>turbine!H111</f>
        <v>2.7370522601682126</v>
      </c>
      <c r="I135">
        <f t="shared" si="3"/>
        <v>-5.0291418773025676E-2</v>
      </c>
    </row>
    <row r="136" spans="1:9" x14ac:dyDescent="0.3">
      <c r="A136" s="1">
        <v>111</v>
      </c>
      <c r="B136" s="1">
        <v>2.6919564536111102</v>
      </c>
      <c r="C136" s="1">
        <v>5.9961853297173739E-2</v>
      </c>
      <c r="D136" s="1">
        <v>0.69924696745722692</v>
      </c>
      <c r="E136" s="5">
        <f t="shared" si="2"/>
        <v>2.2274451437257925E-2</v>
      </c>
      <c r="F136">
        <f>$B$17+$B$18*turbine!F112+$B$19*turbine!G112</f>
        <v>2.6919564536111102</v>
      </c>
      <c r="G136">
        <f>turbine!H112</f>
        <v>2.751918306908284</v>
      </c>
      <c r="I136">
        <f t="shared" si="3"/>
        <v>-5.9961853297173739E-2</v>
      </c>
    </row>
    <row r="137" spans="1:9" x14ac:dyDescent="0.3">
      <c r="A137" s="1">
        <v>112</v>
      </c>
      <c r="B137" s="1">
        <v>2.7028347666881998</v>
      </c>
      <c r="C137" s="1">
        <v>7.2745835876848908E-2</v>
      </c>
      <c r="D137" s="1">
        <v>0.8483277673211167</v>
      </c>
      <c r="E137" s="5">
        <f t="shared" si="2"/>
        <v>2.6914644126020633E-2</v>
      </c>
      <c r="F137">
        <f>$B$17+$B$18*turbine!F113+$B$19*turbine!G113</f>
        <v>2.7028347666881998</v>
      </c>
      <c r="G137">
        <f>turbine!H113</f>
        <v>2.7755806025650487</v>
      </c>
      <c r="I137">
        <f t="shared" si="3"/>
        <v>-7.2745835876848908E-2</v>
      </c>
    </row>
    <row r="138" spans="1:9" x14ac:dyDescent="0.3">
      <c r="A138" s="1">
        <v>113</v>
      </c>
      <c r="B138" s="1">
        <v>2.7137130797652893</v>
      </c>
      <c r="C138" s="1">
        <v>7.7355024767511882E-2</v>
      </c>
      <c r="D138" s="1">
        <v>0.90207796310410027</v>
      </c>
      <c r="E138" s="5">
        <f t="shared" si="2"/>
        <v>2.8505233417750402E-2</v>
      </c>
      <c r="F138">
        <f>$B$17+$B$18*turbine!F114+$B$19*turbine!G114</f>
        <v>2.7137130797652893</v>
      </c>
      <c r="G138">
        <f>turbine!H114</f>
        <v>2.7910681045328012</v>
      </c>
      <c r="I138">
        <f t="shared" si="3"/>
        <v>-7.7355024767511882E-2</v>
      </c>
    </row>
    <row r="139" spans="1:9" x14ac:dyDescent="0.3">
      <c r="A139" s="1">
        <v>114</v>
      </c>
      <c r="B139" s="1">
        <v>2.7531672600299575</v>
      </c>
      <c r="C139" s="1">
        <v>5.5224859840762086E-2</v>
      </c>
      <c r="D139" s="1">
        <v>0.64400637486172252</v>
      </c>
      <c r="E139" s="5">
        <f t="shared" si="2"/>
        <v>2.0058665030093806E-2</v>
      </c>
      <c r="F139">
        <f>$B$17+$B$18*turbine!F115+$B$19*turbine!G115</f>
        <v>2.7531672600299575</v>
      </c>
      <c r="G139">
        <f>turbine!H115</f>
        <v>2.8083921198707196</v>
      </c>
      <c r="I139">
        <f t="shared" si="3"/>
        <v>-5.5224859840762086E-2</v>
      </c>
    </row>
    <row r="140" spans="1:9" x14ac:dyDescent="0.3">
      <c r="A140" s="1">
        <v>115</v>
      </c>
      <c r="B140" s="1">
        <v>2.7928649846172466</v>
      </c>
      <c r="C140" s="1">
        <v>1.6785015382752899E-2</v>
      </c>
      <c r="D140" s="1">
        <v>0.19573896502071725</v>
      </c>
      <c r="E140" s="5">
        <f t="shared" si="2"/>
        <v>6.0099630577212567E-3</v>
      </c>
      <c r="F140">
        <f>$B$17+$B$18*turbine!F116+$B$19*turbine!G116</f>
        <v>2.7928649846172466</v>
      </c>
      <c r="G140">
        <f>turbine!H116</f>
        <v>2.8096499999999995</v>
      </c>
      <c r="I140">
        <f t="shared" si="3"/>
        <v>-1.6785015382752899E-2</v>
      </c>
    </row>
    <row r="141" spans="1:9" x14ac:dyDescent="0.3">
      <c r="A141" s="1">
        <v>116</v>
      </c>
      <c r="B141" s="1">
        <v>2.8311826247096814</v>
      </c>
      <c r="C141" s="1">
        <v>-2.1532624709681869E-2</v>
      </c>
      <c r="D141" s="1">
        <v>-0.25110335491163482</v>
      </c>
      <c r="E141" s="5">
        <f t="shared" si="2"/>
        <v>-7.6055230495383156E-3</v>
      </c>
      <c r="F141">
        <f>$B$17+$B$18*turbine!F117+$B$19*turbine!G117</f>
        <v>2.8311826247096814</v>
      </c>
      <c r="G141">
        <f>turbine!H117</f>
        <v>2.8096499999999995</v>
      </c>
      <c r="I141">
        <f t="shared" si="3"/>
        <v>2.1532624709681869E-2</v>
      </c>
    </row>
    <row r="142" spans="1:9" x14ac:dyDescent="0.3">
      <c r="A142" s="1">
        <v>117</v>
      </c>
      <c r="B142" s="1">
        <v>2.8698249905656117</v>
      </c>
      <c r="C142" s="1">
        <v>-6.0174990565612152E-2</v>
      </c>
      <c r="D142" s="1">
        <v>-0.70173247416545104</v>
      </c>
      <c r="E142" s="5">
        <f t="shared" si="2"/>
        <v>-2.0968174283600587E-2</v>
      </c>
      <c r="F142">
        <f>$B$17+$B$18*turbine!F118+$B$19*turbine!G118</f>
        <v>2.8698249905656117</v>
      </c>
      <c r="G142">
        <f>turbine!H118</f>
        <v>2.8096499999999995</v>
      </c>
      <c r="I142">
        <f t="shared" si="3"/>
        <v>6.0174990565612152E-2</v>
      </c>
    </row>
    <row r="143" spans="1:9" x14ac:dyDescent="0.3">
      <c r="A143" s="1">
        <v>118</v>
      </c>
      <c r="B143" s="1">
        <v>2.9089544450667844</v>
      </c>
      <c r="C143" s="1">
        <v>-9.9304445066784819E-2</v>
      </c>
      <c r="D143" s="1">
        <v>-1.1580417924014532</v>
      </c>
      <c r="E143" s="5">
        <f t="shared" si="2"/>
        <v>-3.4137504365251405E-2</v>
      </c>
      <c r="F143">
        <f>$B$17+$B$18*turbine!F119+$B$19*turbine!G119</f>
        <v>2.9089544450667844</v>
      </c>
      <c r="G143">
        <f>turbine!H119</f>
        <v>2.8096499999999995</v>
      </c>
      <c r="I143">
        <f t="shared" si="3"/>
        <v>9.9304445066784819E-2</v>
      </c>
    </row>
    <row r="144" spans="1:9" x14ac:dyDescent="0.3">
      <c r="A144" s="1">
        <v>119</v>
      </c>
      <c r="B144" s="1">
        <v>2.64061569455149</v>
      </c>
      <c r="C144" s="1">
        <v>-0.25285254091692089</v>
      </c>
      <c r="D144" s="1">
        <v>-2.948647560537375</v>
      </c>
      <c r="E144" s="5">
        <f t="shared" si="2"/>
        <v>-9.5755145831573962E-2</v>
      </c>
      <c r="F144">
        <f>$B$17+$B$18*turbine!F120+$B$19*turbine!G120</f>
        <v>2.64061569455149</v>
      </c>
      <c r="G144">
        <f>turbine!H120</f>
        <v>2.3877631536345691</v>
      </c>
      <c r="I144">
        <f t="shared" si="3"/>
        <v>0.25285254091692089</v>
      </c>
    </row>
    <row r="145" spans="1:9" x14ac:dyDescent="0.3">
      <c r="A145" s="1">
        <v>120</v>
      </c>
      <c r="B145" s="1">
        <v>2.6583944301028528</v>
      </c>
      <c r="C145" s="1">
        <v>-9.9940310903484431E-2</v>
      </c>
      <c r="D145" s="1">
        <v>-1.165456961105767</v>
      </c>
      <c r="E145" s="5">
        <f t="shared" si="2"/>
        <v>-3.7594237247787855E-2</v>
      </c>
      <c r="F145">
        <f>$B$17+$B$18*turbine!F121+$B$19*turbine!G121</f>
        <v>2.6583944301028528</v>
      </c>
      <c r="G145">
        <f>turbine!H121</f>
        <v>2.5584541191993684</v>
      </c>
      <c r="I145">
        <f t="shared" si="3"/>
        <v>9.9940310903484431E-2</v>
      </c>
    </row>
    <row r="146" spans="1:9" x14ac:dyDescent="0.3">
      <c r="A146" s="1">
        <v>121</v>
      </c>
      <c r="B146" s="1">
        <v>2.6690291988573209</v>
      </c>
      <c r="C146" s="1">
        <v>-3.6994175165404819E-2</v>
      </c>
      <c r="D146" s="1">
        <v>-0.43140869362038298</v>
      </c>
      <c r="E146" s="5">
        <f t="shared" si="2"/>
        <v>-1.3860535951140198E-2</v>
      </c>
      <c r="F146">
        <f>$B$17+$B$18*turbine!F122+$B$19*turbine!G122</f>
        <v>2.6690291988573209</v>
      </c>
      <c r="G146">
        <f>turbine!H122</f>
        <v>2.6320350236919161</v>
      </c>
      <c r="I146">
        <f t="shared" si="3"/>
        <v>3.6994175165404819E-2</v>
      </c>
    </row>
    <row r="147" spans="1:9" x14ac:dyDescent="0.3">
      <c r="A147" s="1">
        <v>122</v>
      </c>
      <c r="B147" s="1">
        <v>2.6736565409871278</v>
      </c>
      <c r="C147" s="1">
        <v>-1.5210256144406742E-2</v>
      </c>
      <c r="D147" s="1">
        <v>-0.17737486248987194</v>
      </c>
      <c r="E147" s="5">
        <f t="shared" si="2"/>
        <v>-5.688934203490115E-3</v>
      </c>
      <c r="F147">
        <f>$B$17+$B$18*turbine!F123+$B$19*turbine!G123</f>
        <v>2.6736565409871278</v>
      </c>
      <c r="G147">
        <f>turbine!H123</f>
        <v>2.6584462848427211</v>
      </c>
      <c r="I147">
        <f t="shared" si="3"/>
        <v>1.5210256144406742E-2</v>
      </c>
    </row>
    <row r="148" spans="1:9" x14ac:dyDescent="0.3">
      <c r="A148" s="1">
        <v>123</v>
      </c>
      <c r="B148" s="1">
        <v>2.6769037986220798</v>
      </c>
      <c r="C148" s="1">
        <v>-1.7522770728493064E-3</v>
      </c>
      <c r="D148" s="1">
        <v>-2.043423213192205E-2</v>
      </c>
      <c r="E148" s="5">
        <f t="shared" si="2"/>
        <v>-6.5459097699038739E-4</v>
      </c>
      <c r="F148">
        <f>$B$17+$B$18*turbine!F124+$B$19*turbine!G124</f>
        <v>2.6769037986220798</v>
      </c>
      <c r="G148">
        <f>turbine!H124</f>
        <v>2.6751515215492305</v>
      </c>
      <c r="I148">
        <f t="shared" si="3"/>
        <v>1.7522770728493064E-3</v>
      </c>
    </row>
    <row r="149" spans="1:9" x14ac:dyDescent="0.3">
      <c r="A149" s="1">
        <v>124</v>
      </c>
      <c r="B149" s="1">
        <v>2.6807193263431484</v>
      </c>
      <c r="C149" s="1">
        <v>1.2260649070224616E-2</v>
      </c>
      <c r="D149" s="1">
        <v>0.1429779303004953</v>
      </c>
      <c r="E149" s="5">
        <f t="shared" si="2"/>
        <v>4.5736414662066634E-3</v>
      </c>
      <c r="F149">
        <f>$B$17+$B$18*turbine!F125+$B$19*turbine!G125</f>
        <v>2.6807193263431484</v>
      </c>
      <c r="G149">
        <f>turbine!H125</f>
        <v>2.692979975413373</v>
      </c>
      <c r="I149">
        <f t="shared" si="3"/>
        <v>-1.2260649070224616E-2</v>
      </c>
    </row>
    <row r="150" spans="1:9" x14ac:dyDescent="0.3">
      <c r="A150" s="1">
        <v>125</v>
      </c>
      <c r="B150" s="1">
        <v>2.6845348540642173</v>
      </c>
      <c r="C150" s="1">
        <v>2.4452277370082598E-2</v>
      </c>
      <c r="D150" s="1">
        <v>0.2851509727978862</v>
      </c>
      <c r="E150" s="5">
        <f t="shared" si="2"/>
        <v>9.1085713910785647E-3</v>
      </c>
      <c r="F150">
        <f>$B$17+$B$18*turbine!F126+$B$19*turbine!G126</f>
        <v>2.6845348540642173</v>
      </c>
      <c r="G150">
        <f>turbine!H126</f>
        <v>2.7089871314342999</v>
      </c>
      <c r="I150">
        <f t="shared" si="3"/>
        <v>-2.4452277370082598E-2</v>
      </c>
    </row>
    <row r="151" spans="1:9" x14ac:dyDescent="0.3">
      <c r="A151" s="1">
        <v>126</v>
      </c>
      <c r="B151" s="1">
        <v>2.6891621961940237</v>
      </c>
      <c r="C151" s="1">
        <v>3.6974761943731504E-2</v>
      </c>
      <c r="D151" s="1">
        <v>0.43118230574814087</v>
      </c>
      <c r="E151" s="5">
        <f t="shared" si="2"/>
        <v>1.3749546976401034E-2</v>
      </c>
      <c r="F151">
        <f>$B$17+$B$18*turbine!F127+$B$19*turbine!G127</f>
        <v>2.6891621961940237</v>
      </c>
      <c r="G151">
        <f>turbine!H127</f>
        <v>2.7261369581377553</v>
      </c>
      <c r="I151">
        <f t="shared" si="3"/>
        <v>-3.6974761943731504E-2</v>
      </c>
    </row>
    <row r="152" spans="1:9" x14ac:dyDescent="0.3">
      <c r="A152" s="1">
        <v>127</v>
      </c>
      <c r="B152" s="1">
        <v>2.6979297918083947</v>
      </c>
      <c r="C152" s="1">
        <v>5.4624300925373515E-2</v>
      </c>
      <c r="D152" s="1">
        <v>0.63700293888912807</v>
      </c>
      <c r="E152" s="5">
        <f t="shared" si="2"/>
        <v>2.0246746631890449E-2</v>
      </c>
      <c r="F152">
        <f>$B$17+$B$18*turbine!F128+$B$19*turbine!G128</f>
        <v>2.6979297918083947</v>
      </c>
      <c r="G152">
        <f>turbine!H128</f>
        <v>2.7525540927337682</v>
      </c>
      <c r="I152">
        <f t="shared" si="3"/>
        <v>-5.4624300925373515E-2</v>
      </c>
    </row>
    <row r="153" spans="1:9" x14ac:dyDescent="0.3">
      <c r="A153" s="1">
        <v>128</v>
      </c>
      <c r="B153" s="1">
        <v>2.7071844760680079</v>
      </c>
      <c r="C153" s="1">
        <v>6.5893464650662814E-2</v>
      </c>
      <c r="D153" s="1">
        <v>0.76841863282430767</v>
      </c>
      <c r="E153" s="5">
        <f t="shared" si="2"/>
        <v>2.4340219602015583E-2</v>
      </c>
      <c r="F153">
        <f>$B$17+$B$18*turbine!F129+$B$19*turbine!G129</f>
        <v>2.7071844760680079</v>
      </c>
      <c r="G153">
        <f>turbine!H129</f>
        <v>2.7730779407186708</v>
      </c>
      <c r="I153">
        <f t="shared" si="3"/>
        <v>-6.5893464650662814E-2</v>
      </c>
    </row>
    <row r="154" spans="1:9" x14ac:dyDescent="0.3">
      <c r="A154" s="1">
        <v>129</v>
      </c>
      <c r="B154" s="1">
        <v>2.7180627891450975</v>
      </c>
      <c r="C154" s="1">
        <v>7.1418454050165447E-2</v>
      </c>
      <c r="D154" s="1">
        <v>0.83284846396526135</v>
      </c>
      <c r="E154" s="5">
        <f t="shared" si="2"/>
        <v>2.6275498246539197E-2</v>
      </c>
      <c r="F154">
        <f>$B$17+$B$18*turbine!F130+$B$19*turbine!G130</f>
        <v>2.7180627891450975</v>
      </c>
      <c r="G154">
        <f>turbine!H130</f>
        <v>2.7894812431952629</v>
      </c>
      <c r="I154">
        <f t="shared" si="3"/>
        <v>-7.1418454050165447E-2</v>
      </c>
    </row>
    <row r="155" spans="1:9" x14ac:dyDescent="0.3">
      <c r="A155" s="1">
        <v>130</v>
      </c>
      <c r="B155" s="1">
        <v>2.7278857434908277</v>
      </c>
      <c r="C155" s="1">
        <v>7.090570698354659E-2</v>
      </c>
      <c r="D155" s="1">
        <v>0.82686904852543341</v>
      </c>
      <c r="E155" s="5">
        <f t="shared" ref="E155:E164" si="4">C155/B155</f>
        <v>2.5992916731479302E-2</v>
      </c>
      <c r="F155">
        <f>$B$17+$B$18*turbine!F131+$B$19*turbine!G131</f>
        <v>2.7278857434908277</v>
      </c>
      <c r="G155">
        <f>turbine!H131</f>
        <v>2.7987914504743743</v>
      </c>
      <c r="I155">
        <f t="shared" ref="I155:I164" si="5">F155-G155</f>
        <v>-7.090570698354659E-2</v>
      </c>
    </row>
    <row r="156" spans="1:9" x14ac:dyDescent="0.3">
      <c r="A156" s="1">
        <v>131</v>
      </c>
      <c r="B156" s="1">
        <v>2.73925114521316</v>
      </c>
      <c r="C156" s="1">
        <v>6.5634528678801818E-2</v>
      </c>
      <c r="D156" s="1">
        <v>0.76539904314965157</v>
      </c>
      <c r="E156" s="5">
        <f t="shared" si="4"/>
        <v>2.3960756133477621E-2</v>
      </c>
      <c r="F156">
        <f>$B$17+$B$18*turbine!F132+$B$19*turbine!G132</f>
        <v>2.73925114521316</v>
      </c>
      <c r="G156">
        <f>turbine!H132</f>
        <v>2.8048856738919619</v>
      </c>
      <c r="I156">
        <f t="shared" si="5"/>
        <v>-6.5634528678801818E-2</v>
      </c>
    </row>
    <row r="157" spans="1:9" x14ac:dyDescent="0.3">
      <c r="A157" s="1">
        <v>132</v>
      </c>
      <c r="B157" s="1">
        <v>2.7550815261835515</v>
      </c>
      <c r="C157" s="1">
        <v>5.3061540660513273E-2</v>
      </c>
      <c r="D157" s="1">
        <v>0.6187787627508351</v>
      </c>
      <c r="E157" s="5">
        <f t="shared" si="4"/>
        <v>1.9259517424885873E-2</v>
      </c>
      <c r="F157">
        <f>$B$17+$B$18*turbine!F133+$B$19*turbine!G133</f>
        <v>2.7550815261835515</v>
      </c>
      <c r="G157">
        <f>turbine!H133</f>
        <v>2.8081430668440648</v>
      </c>
      <c r="I157">
        <f t="shared" si="5"/>
        <v>-5.3061540660513273E-2</v>
      </c>
    </row>
    <row r="158" spans="1:9" x14ac:dyDescent="0.3">
      <c r="A158" s="1">
        <v>133</v>
      </c>
      <c r="B158" s="1">
        <v>2.7700189113043314</v>
      </c>
      <c r="C158" s="1">
        <v>3.9631088695668115E-2</v>
      </c>
      <c r="D158" s="1">
        <v>0.46215914058114171</v>
      </c>
      <c r="E158" s="5">
        <f t="shared" si="4"/>
        <v>1.4307154559102574E-2</v>
      </c>
      <c r="F158">
        <f>$B$17+$B$18*turbine!F134+$B$19*turbine!G134</f>
        <v>2.7700189113043314</v>
      </c>
      <c r="G158">
        <f>turbine!H134</f>
        <v>2.8096499999999995</v>
      </c>
      <c r="I158">
        <f t="shared" si="5"/>
        <v>-3.9631088695668115E-2</v>
      </c>
    </row>
    <row r="159" spans="1:9" x14ac:dyDescent="0.3">
      <c r="A159" s="1">
        <v>134</v>
      </c>
      <c r="B159" s="1">
        <v>2.7974582383196767</v>
      </c>
      <c r="C159" s="1">
        <v>1.2191761680322877E-2</v>
      </c>
      <c r="D159" s="1">
        <v>0.14217459791772011</v>
      </c>
      <c r="E159" s="5">
        <f t="shared" si="4"/>
        <v>4.3581568129667557E-3</v>
      </c>
      <c r="F159">
        <f>$B$17+$B$18*turbine!F135+$B$19*turbine!G135</f>
        <v>2.7974582383196767</v>
      </c>
      <c r="G159">
        <f>turbine!H135</f>
        <v>2.8096499999999995</v>
      </c>
      <c r="I159">
        <f t="shared" si="5"/>
        <v>-1.2191761680322877E-2</v>
      </c>
    </row>
    <row r="160" spans="1:9" x14ac:dyDescent="0.3">
      <c r="A160" s="1">
        <v>135</v>
      </c>
      <c r="B160" s="1">
        <v>2.8179159614198745</v>
      </c>
      <c r="C160" s="1">
        <v>-8.265961419875012E-3</v>
      </c>
      <c r="D160" s="1">
        <v>-9.6393759334294449E-2</v>
      </c>
      <c r="E160" s="5">
        <f t="shared" si="4"/>
        <v>-2.933359806695587E-3</v>
      </c>
      <c r="F160">
        <f>$B$17+$B$18*turbine!F136+$B$19*turbine!G136</f>
        <v>2.8179159614198745</v>
      </c>
      <c r="G160">
        <f>turbine!H136</f>
        <v>2.8096499999999995</v>
      </c>
      <c r="I160">
        <f t="shared" si="5"/>
        <v>8.265961419875012E-3</v>
      </c>
    </row>
    <row r="161" spans="1:9" x14ac:dyDescent="0.3">
      <c r="A161" s="1">
        <v>136</v>
      </c>
      <c r="B161" s="1">
        <v>2.8358570598529851</v>
      </c>
      <c r="C161" s="1">
        <v>-2.6207059852985548E-2</v>
      </c>
      <c r="D161" s="1">
        <v>-0.30561442184499538</v>
      </c>
      <c r="E161" s="5">
        <f t="shared" si="4"/>
        <v>-9.2413190438957321E-3</v>
      </c>
      <c r="F161">
        <f>$B$17+$B$18*turbine!F137+$B$19*turbine!G137</f>
        <v>2.8358570598529851</v>
      </c>
      <c r="G161">
        <f>turbine!H137</f>
        <v>2.8096499999999995</v>
      </c>
      <c r="I161">
        <f t="shared" si="5"/>
        <v>2.6207059852985548E-2</v>
      </c>
    </row>
    <row r="162" spans="1:9" x14ac:dyDescent="0.3">
      <c r="A162" s="1">
        <v>137</v>
      </c>
      <c r="B162" s="1">
        <v>2.850794444973765</v>
      </c>
      <c r="C162" s="1">
        <v>-4.1144444973765459E-2</v>
      </c>
      <c r="D162" s="1">
        <v>-0.47980719063218646</v>
      </c>
      <c r="E162" s="5">
        <f t="shared" si="4"/>
        <v>-1.4432624227364839E-2</v>
      </c>
      <c r="F162">
        <f>$B$17+$B$18*turbine!F138+$B$19*turbine!G138</f>
        <v>2.850794444973765</v>
      </c>
      <c r="G162">
        <f>turbine!H138</f>
        <v>2.8096499999999995</v>
      </c>
      <c r="I162">
        <f t="shared" si="5"/>
        <v>4.1144444973765459E-2</v>
      </c>
    </row>
    <row r="163" spans="1:9" x14ac:dyDescent="0.3">
      <c r="A163" s="1">
        <v>138</v>
      </c>
      <c r="B163" s="1">
        <v>2.8744994257089149</v>
      </c>
      <c r="C163" s="1">
        <v>-6.4849425708915387E-2</v>
      </c>
      <c r="D163" s="1">
        <v>-0.75624354109880643</v>
      </c>
      <c r="E163" s="5">
        <f t="shared" si="4"/>
        <v>-2.2560250013938372E-2</v>
      </c>
      <c r="F163">
        <f>$B$17+$B$18*turbine!F139+$B$19*turbine!G139</f>
        <v>2.8744994257089149</v>
      </c>
      <c r="G163">
        <f>turbine!H139</f>
        <v>2.8096499999999995</v>
      </c>
      <c r="I163">
        <f t="shared" si="5"/>
        <v>6.4849425708915387E-2</v>
      </c>
    </row>
    <row r="164" spans="1:9" ht="15" thickBot="1" x14ac:dyDescent="0.35">
      <c r="A164" s="2">
        <v>139</v>
      </c>
      <c r="B164" s="2">
        <v>2.9166325935224187</v>
      </c>
      <c r="C164" s="2">
        <v>-0.10698259352241912</v>
      </c>
      <c r="D164" s="2">
        <v>-1.2475807530583236</v>
      </c>
      <c r="E164" s="5">
        <f t="shared" si="4"/>
        <v>-3.6680174856448471E-2</v>
      </c>
      <c r="F164">
        <f>$B$17+$B$18*turbine!F140+$B$19*turbine!G140</f>
        <v>2.9166325935224187</v>
      </c>
      <c r="G164">
        <f>turbine!H140</f>
        <v>2.8096499999999995</v>
      </c>
      <c r="I164">
        <f t="shared" si="5"/>
        <v>0.10698259352241912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workbookViewId="0">
      <selection activeCell="B4" sqref="B4"/>
    </sheetView>
  </sheetViews>
  <sheetFormatPr baseColWidth="10" defaultRowHeight="14.4" x14ac:dyDescent="0.3"/>
  <sheetData>
    <row r="1" spans="1:9" x14ac:dyDescent="0.3">
      <c r="A1" t="s">
        <v>11</v>
      </c>
    </row>
    <row r="2" spans="1:9" ht="15" thickBot="1" x14ac:dyDescent="0.35"/>
    <row r="3" spans="1:9" x14ac:dyDescent="0.3">
      <c r="A3" s="4" t="s">
        <v>12</v>
      </c>
      <c r="B3" s="4"/>
    </row>
    <row r="4" spans="1:9" x14ac:dyDescent="0.3">
      <c r="A4" s="1" t="s">
        <v>13</v>
      </c>
      <c r="B4" s="1">
        <v>0.54983773220014109</v>
      </c>
    </row>
    <row r="5" spans="1:9" x14ac:dyDescent="0.3">
      <c r="A5" s="1" t="s">
        <v>14</v>
      </c>
      <c r="B5" s="1">
        <v>0.30232153175099408</v>
      </c>
    </row>
    <row r="6" spans="1:9" x14ac:dyDescent="0.3">
      <c r="A6" s="1" t="s">
        <v>14</v>
      </c>
      <c r="B6" s="1">
        <v>0.29206155427674402</v>
      </c>
    </row>
    <row r="7" spans="1:9" x14ac:dyDescent="0.3">
      <c r="A7" s="1" t="s">
        <v>15</v>
      </c>
      <c r="B7" s="1">
        <v>0.10284478044899899</v>
      </c>
    </row>
    <row r="8" spans="1:9" ht="15" thickBot="1" x14ac:dyDescent="0.35">
      <c r="A8" s="2" t="s">
        <v>16</v>
      </c>
      <c r="B8" s="2">
        <v>139</v>
      </c>
    </row>
    <row r="10" spans="1:9" ht="15" thickBot="1" x14ac:dyDescent="0.35">
      <c r="A10" t="s">
        <v>17</v>
      </c>
    </row>
    <row r="11" spans="1:9" x14ac:dyDescent="0.3">
      <c r="A11" s="3"/>
      <c r="B11" s="3" t="s">
        <v>22</v>
      </c>
      <c r="C11" s="3" t="s">
        <v>23</v>
      </c>
      <c r="D11" s="3" t="s">
        <v>24</v>
      </c>
      <c r="E11" s="3" t="s">
        <v>25</v>
      </c>
      <c r="F11" s="3" t="s">
        <v>26</v>
      </c>
    </row>
    <row r="12" spans="1:9" x14ac:dyDescent="0.3">
      <c r="A12" s="1" t="s">
        <v>18</v>
      </c>
      <c r="B12" s="1">
        <v>2</v>
      </c>
      <c r="C12" s="1">
        <v>0.62332877873844938</v>
      </c>
      <c r="D12" s="1">
        <v>0.31166438936922469</v>
      </c>
      <c r="E12" s="1">
        <v>29.466100925634933</v>
      </c>
      <c r="F12" s="1">
        <v>2.3364783403514473E-11</v>
      </c>
    </row>
    <row r="13" spans="1:9" x14ac:dyDescent="0.3">
      <c r="A13" s="1" t="s">
        <v>19</v>
      </c>
      <c r="B13" s="1">
        <v>136</v>
      </c>
      <c r="C13" s="1">
        <v>1.4384786457219814</v>
      </c>
      <c r="D13" s="1">
        <v>1.0577048865602803E-2</v>
      </c>
      <c r="E13" s="1"/>
      <c r="F13" s="1"/>
    </row>
    <row r="14" spans="1:9" ht="15" thickBot="1" x14ac:dyDescent="0.35">
      <c r="A14" s="2" t="s">
        <v>20</v>
      </c>
      <c r="B14" s="2">
        <v>138</v>
      </c>
      <c r="C14" s="2">
        <v>2.0618074244604307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27</v>
      </c>
      <c r="C16" s="3" t="s">
        <v>15</v>
      </c>
      <c r="D16" s="3" t="s">
        <v>28</v>
      </c>
      <c r="E16" s="3" t="s">
        <v>29</v>
      </c>
      <c r="F16" s="3" t="s">
        <v>30</v>
      </c>
      <c r="G16" s="3" t="s">
        <v>31</v>
      </c>
      <c r="H16" s="3" t="s">
        <v>32</v>
      </c>
      <c r="I16" s="3" t="s">
        <v>33</v>
      </c>
    </row>
    <row r="17" spans="1:9" x14ac:dyDescent="0.3">
      <c r="A17" s="1" t="s">
        <v>21</v>
      </c>
      <c r="B17" s="1">
        <v>0.84237683563553933</v>
      </c>
      <c r="C17" s="1">
        <v>4.9544626404535837E-2</v>
      </c>
      <c r="D17" s="1">
        <v>17.002385460684781</v>
      </c>
      <c r="E17" s="1">
        <v>1.8247057654637924E-35</v>
      </c>
      <c r="F17" s="1">
        <v>0.74439932576866319</v>
      </c>
      <c r="G17" s="1">
        <v>0.94035434550241548</v>
      </c>
      <c r="H17" s="1">
        <v>0.74439932576866319</v>
      </c>
      <c r="I17" s="1">
        <v>0.94035434550241548</v>
      </c>
    </row>
    <row r="18" spans="1:9" x14ac:dyDescent="0.3">
      <c r="A18" s="1" t="s">
        <v>34</v>
      </c>
      <c r="B18" s="1">
        <v>-2.2076231804627861E-5</v>
      </c>
      <c r="C18" s="1">
        <v>4.7007635147925217E-6</v>
      </c>
      <c r="D18" s="1">
        <v>-4.6963076817537468</v>
      </c>
      <c r="E18" s="1">
        <v>6.3976432300862422E-6</v>
      </c>
      <c r="F18" s="1">
        <v>-3.1372277351360862E-5</v>
      </c>
      <c r="G18" s="1">
        <v>-1.2780186257894858E-5</v>
      </c>
      <c r="H18" s="1">
        <v>-3.1372277351360862E-5</v>
      </c>
      <c r="I18" s="1">
        <v>-1.2780186257894858E-5</v>
      </c>
    </row>
    <row r="19" spans="1:9" ht="15" thickBot="1" x14ac:dyDescent="0.35">
      <c r="A19" s="2" t="s">
        <v>35</v>
      </c>
      <c r="B19" s="2">
        <v>5.3225949849798525E-2</v>
      </c>
      <c r="C19" s="2">
        <v>8.7413075510942243E-3</v>
      </c>
      <c r="D19" s="2">
        <v>6.0890146627017803</v>
      </c>
      <c r="E19" s="2">
        <v>1.0929376395936784E-8</v>
      </c>
      <c r="F19" s="2">
        <v>3.5939482900916156E-2</v>
      </c>
      <c r="G19" s="2">
        <v>7.0512416798680894E-2</v>
      </c>
      <c r="H19" s="2">
        <v>3.5939482900916156E-2</v>
      </c>
      <c r="I19" s="2">
        <v>7.0512416798680894E-2</v>
      </c>
    </row>
    <row r="23" spans="1:9" x14ac:dyDescent="0.3">
      <c r="A23" t="s">
        <v>36</v>
      </c>
    </row>
    <row r="24" spans="1:9" ht="15" thickBot="1" x14ac:dyDescent="0.35"/>
    <row r="25" spans="1:9" x14ac:dyDescent="0.3">
      <c r="A25" s="3" t="s">
        <v>37</v>
      </c>
      <c r="B25" s="3" t="s">
        <v>38</v>
      </c>
      <c r="C25" s="3" t="s">
        <v>19</v>
      </c>
      <c r="D25" s="3" t="s">
        <v>39</v>
      </c>
    </row>
    <row r="26" spans="1:9" x14ac:dyDescent="0.3">
      <c r="A26" s="1">
        <v>1</v>
      </c>
      <c r="B26" s="1">
        <v>0.79550175721303285</v>
      </c>
      <c r="C26" s="1">
        <v>3.2498242786967113E-2</v>
      </c>
      <c r="D26" s="1">
        <v>0.31830811628656253</v>
      </c>
    </row>
    <row r="27" spans="1:9" x14ac:dyDescent="0.3">
      <c r="A27" s="1">
        <v>2</v>
      </c>
      <c r="B27" s="1">
        <v>0.80348564969050262</v>
      </c>
      <c r="C27" s="1">
        <v>3.5514350309497345E-2</v>
      </c>
      <c r="D27" s="1">
        <v>0.34784975982426614</v>
      </c>
    </row>
    <row r="28" spans="1:9" x14ac:dyDescent="0.3">
      <c r="A28" s="1">
        <v>3</v>
      </c>
      <c r="B28" s="1">
        <v>0.8118953497667708</v>
      </c>
      <c r="C28" s="1">
        <v>4.1104650233229179E-2</v>
      </c>
      <c r="D28" s="1">
        <v>0.40260465380006005</v>
      </c>
    </row>
    <row r="29" spans="1:9" x14ac:dyDescent="0.3">
      <c r="A29" s="1">
        <v>4</v>
      </c>
      <c r="B29" s="1">
        <v>0.81849536754814578</v>
      </c>
      <c r="C29" s="1">
        <v>3.9504632451854205E-2</v>
      </c>
      <c r="D29" s="1">
        <v>0.38693307889820971</v>
      </c>
    </row>
    <row r="30" spans="1:9" x14ac:dyDescent="0.3">
      <c r="A30" s="1">
        <v>5</v>
      </c>
      <c r="B30" s="1">
        <v>0.82222118403763167</v>
      </c>
      <c r="C30" s="1">
        <v>3.7778815962368317E-2</v>
      </c>
      <c r="D30" s="1">
        <v>0.37002935276675114</v>
      </c>
    </row>
    <row r="31" spans="1:9" x14ac:dyDescent="0.3">
      <c r="A31" s="1">
        <v>6</v>
      </c>
      <c r="B31" s="1">
        <v>0.82866152396945725</v>
      </c>
      <c r="C31" s="1">
        <v>3.233847603054274E-2</v>
      </c>
      <c r="D31" s="1">
        <v>0.3167432607460331</v>
      </c>
    </row>
    <row r="32" spans="1:9" x14ac:dyDescent="0.3">
      <c r="A32" s="1">
        <v>7</v>
      </c>
      <c r="B32" s="1">
        <v>0.83792283924332223</v>
      </c>
      <c r="C32" s="1">
        <v>2.0077160756677759E-2</v>
      </c>
      <c r="D32" s="1">
        <v>0.19664826996133739</v>
      </c>
    </row>
    <row r="33" spans="1:4" x14ac:dyDescent="0.3">
      <c r="A33" s="1">
        <v>8</v>
      </c>
      <c r="B33" s="1">
        <v>0.8473970583165864</v>
      </c>
      <c r="C33" s="1">
        <v>1.6029416834135723E-3</v>
      </c>
      <c r="D33" s="1">
        <v>1.5700213427207357E-2</v>
      </c>
    </row>
    <row r="34" spans="1:4" x14ac:dyDescent="0.3">
      <c r="A34" s="1">
        <v>9</v>
      </c>
      <c r="B34" s="1">
        <v>0.87321164399373874</v>
      </c>
      <c r="C34" s="1">
        <v>-4.2211643993738779E-2</v>
      </c>
      <c r="D34" s="1">
        <v>-0.41344724307353609</v>
      </c>
    </row>
    <row r="35" spans="1:4" x14ac:dyDescent="0.3">
      <c r="A35" s="1">
        <v>10</v>
      </c>
      <c r="B35" s="1">
        <v>0.89977139296878816</v>
      </c>
      <c r="C35" s="1">
        <v>-9.2771392968788113E-2</v>
      </c>
      <c r="D35" s="1">
        <v>-0.9086610477603384</v>
      </c>
    </row>
    <row r="36" spans="1:4" x14ac:dyDescent="0.3">
      <c r="A36" s="1">
        <v>11</v>
      </c>
      <c r="B36" s="1">
        <v>0.92526662294684159</v>
      </c>
      <c r="C36" s="1">
        <v>-0.14726662294684156</v>
      </c>
      <c r="D36" s="1">
        <v>-1.4424214148862078</v>
      </c>
    </row>
    <row r="37" spans="1:4" x14ac:dyDescent="0.3">
      <c r="A37" s="1">
        <v>12</v>
      </c>
      <c r="B37" s="1">
        <v>0.95113443457384372</v>
      </c>
      <c r="C37" s="1">
        <v>-0.20213443457384372</v>
      </c>
      <c r="D37" s="1">
        <v>-1.9798310797177172</v>
      </c>
    </row>
    <row r="38" spans="1:4" x14ac:dyDescent="0.3">
      <c r="A38" s="1">
        <v>13</v>
      </c>
      <c r="B38" s="1">
        <v>0.97678934240144666</v>
      </c>
      <c r="C38" s="1">
        <v>-0.25278934240144668</v>
      </c>
      <c r="D38" s="1">
        <v>-2.4759769297247201</v>
      </c>
    </row>
    <row r="39" spans="1:4" x14ac:dyDescent="0.3">
      <c r="A39" s="1">
        <v>14</v>
      </c>
      <c r="B39" s="1">
        <v>0.76507406623520202</v>
      </c>
      <c r="C39" s="1">
        <v>-1.9074066235202025E-2</v>
      </c>
      <c r="D39" s="1">
        <v>-0.18682333482003308</v>
      </c>
    </row>
    <row r="40" spans="1:4" x14ac:dyDescent="0.3">
      <c r="A40" s="1">
        <v>15</v>
      </c>
      <c r="B40" s="1">
        <v>0.7704498871700316</v>
      </c>
      <c r="C40" s="1">
        <v>-4.4988717003158207E-4</v>
      </c>
      <c r="D40" s="1">
        <v>-4.4064763308271689E-3</v>
      </c>
    </row>
    <row r="41" spans="1:4" x14ac:dyDescent="0.3">
      <c r="A41" s="1">
        <v>16</v>
      </c>
      <c r="B41" s="1">
        <v>0.77614506380396009</v>
      </c>
      <c r="C41" s="1">
        <v>2.3854936196039955E-2</v>
      </c>
      <c r="D41" s="1">
        <v>0.23365016547118517</v>
      </c>
    </row>
    <row r="42" spans="1:4" x14ac:dyDescent="0.3">
      <c r="A42" s="1">
        <v>17</v>
      </c>
      <c r="B42" s="1">
        <v>0.78221282208683707</v>
      </c>
      <c r="C42" s="1">
        <v>4.3787177913162889E-2</v>
      </c>
      <c r="D42" s="1">
        <v>0.42887900771770304</v>
      </c>
    </row>
    <row r="43" spans="1:4" x14ac:dyDescent="0.3">
      <c r="A43" s="1">
        <v>18</v>
      </c>
      <c r="B43" s="1">
        <v>0.79115478166160325</v>
      </c>
      <c r="C43" s="1">
        <v>6.1845218338396735E-2</v>
      </c>
      <c r="D43" s="1">
        <v>0.60575075026890124</v>
      </c>
    </row>
    <row r="44" spans="1:4" x14ac:dyDescent="0.3">
      <c r="A44" s="1">
        <v>19</v>
      </c>
      <c r="B44" s="1">
        <v>0.79631769879703374</v>
      </c>
      <c r="C44" s="1">
        <v>6.8682301202966256E-2</v>
      </c>
      <c r="D44" s="1">
        <v>0.6727174161831897</v>
      </c>
    </row>
    <row r="45" spans="1:4" x14ac:dyDescent="0.3">
      <c r="A45" s="1">
        <v>20</v>
      </c>
      <c r="B45" s="1">
        <v>0.80275803872885931</v>
      </c>
      <c r="C45" s="1">
        <v>6.6241961271140681E-2</v>
      </c>
      <c r="D45" s="1">
        <v>0.64881520054986341</v>
      </c>
    </row>
    <row r="46" spans="1:4" x14ac:dyDescent="0.3">
      <c r="A46" s="1">
        <v>21</v>
      </c>
      <c r="B46" s="1">
        <v>0.81148709450422629</v>
      </c>
      <c r="C46" s="1">
        <v>5.45129054957737E-2</v>
      </c>
      <c r="D46" s="1">
        <v>0.53393349220179442</v>
      </c>
    </row>
    <row r="47" spans="1:4" x14ac:dyDescent="0.3">
      <c r="A47" s="1">
        <v>22</v>
      </c>
      <c r="B47" s="1">
        <v>0.83591780548528383</v>
      </c>
      <c r="C47" s="1">
        <v>2.7082194514716162E-2</v>
      </c>
      <c r="D47" s="1">
        <v>0.26525995197323965</v>
      </c>
    </row>
    <row r="48" spans="1:4" x14ac:dyDescent="0.3">
      <c r="A48" s="1">
        <v>23</v>
      </c>
      <c r="B48" s="1">
        <v>0.85247107588857118</v>
      </c>
      <c r="C48" s="1">
        <v>4.5289241114288004E-3</v>
      </c>
      <c r="D48" s="1">
        <v>4.4359115419367316E-2</v>
      </c>
    </row>
    <row r="49" spans="1:4" x14ac:dyDescent="0.3">
      <c r="A49" s="1">
        <v>24</v>
      </c>
      <c r="B49" s="1">
        <v>0.86870499059275974</v>
      </c>
      <c r="C49" s="1">
        <v>-2.3704990592759767E-2</v>
      </c>
      <c r="D49" s="1">
        <v>-0.23218150444731253</v>
      </c>
    </row>
    <row r="50" spans="1:4" x14ac:dyDescent="0.3">
      <c r="A50" s="1">
        <v>25</v>
      </c>
      <c r="B50" s="1">
        <v>0.89276311992486868</v>
      </c>
      <c r="C50" s="1">
        <v>-6.6763119924868719E-2</v>
      </c>
      <c r="D50" s="1">
        <v>-0.65391975436965144</v>
      </c>
    </row>
    <row r="51" spans="1:4" x14ac:dyDescent="0.3">
      <c r="A51" s="1">
        <v>26</v>
      </c>
      <c r="B51" s="1">
        <v>0.9198551283984161</v>
      </c>
      <c r="C51" s="1">
        <v>-0.11985512839841606</v>
      </c>
      <c r="D51" s="1">
        <v>-1.1739360924180084</v>
      </c>
    </row>
    <row r="52" spans="1:4" x14ac:dyDescent="0.3">
      <c r="A52" s="1">
        <v>27</v>
      </c>
      <c r="B52" s="1">
        <v>0.94556326217586872</v>
      </c>
      <c r="C52" s="1">
        <v>-0.1695632621758687</v>
      </c>
      <c r="D52" s="1">
        <v>-1.660808645206209</v>
      </c>
    </row>
    <row r="53" spans="1:4" x14ac:dyDescent="0.3">
      <c r="A53" s="1">
        <v>28</v>
      </c>
      <c r="B53" s="1">
        <v>0.74520545761103696</v>
      </c>
      <c r="C53" s="1">
        <v>-7.5205457611036919E-2</v>
      </c>
      <c r="D53" s="1">
        <v>-0.73660929003331321</v>
      </c>
    </row>
    <row r="54" spans="1:4" x14ac:dyDescent="0.3">
      <c r="A54" s="1">
        <v>29</v>
      </c>
      <c r="B54" s="1">
        <v>0.75058127854586654</v>
      </c>
      <c r="C54" s="1">
        <v>-4.2581278545866574E-2</v>
      </c>
      <c r="D54" s="1">
        <v>-0.4170676750696134</v>
      </c>
    </row>
    <row r="55" spans="1:4" x14ac:dyDescent="0.3">
      <c r="A55" s="1">
        <v>30</v>
      </c>
      <c r="B55" s="1">
        <v>0.75702161847769223</v>
      </c>
      <c r="C55" s="1">
        <v>-6.0216184776922255E-3</v>
      </c>
      <c r="D55" s="1">
        <v>-5.8979497666847507E-2</v>
      </c>
    </row>
    <row r="56" spans="1:4" x14ac:dyDescent="0.3">
      <c r="A56" s="1">
        <v>31</v>
      </c>
      <c r="B56" s="1">
        <v>0.763940991958166</v>
      </c>
      <c r="C56" s="1">
        <v>3.605900804183404E-2</v>
      </c>
      <c r="D56" s="1">
        <v>0.35318447831773897</v>
      </c>
    </row>
    <row r="57" spans="1:4" x14ac:dyDescent="0.3">
      <c r="A57" s="1">
        <v>32</v>
      </c>
      <c r="B57" s="1">
        <v>0.77128617303743818</v>
      </c>
      <c r="C57" s="1">
        <v>6.171382696256178E-2</v>
      </c>
      <c r="D57" s="1">
        <v>0.60446382095360007</v>
      </c>
    </row>
    <row r="58" spans="1:4" x14ac:dyDescent="0.3">
      <c r="A58" s="1">
        <v>33</v>
      </c>
      <c r="B58" s="1">
        <v>0.77698134967136667</v>
      </c>
      <c r="C58" s="1">
        <v>7.4018650328633306E-2</v>
      </c>
      <c r="D58" s="1">
        <v>0.72498495720604528</v>
      </c>
    </row>
    <row r="59" spans="1:4" x14ac:dyDescent="0.3">
      <c r="A59" s="1">
        <v>34</v>
      </c>
      <c r="B59" s="1">
        <v>0.78198458895724765</v>
      </c>
      <c r="C59" s="1">
        <v>7.7015411042752335E-2</v>
      </c>
      <c r="D59" s="1">
        <v>0.75433710600146708</v>
      </c>
    </row>
    <row r="60" spans="1:4" x14ac:dyDescent="0.3">
      <c r="A60" s="1">
        <v>35</v>
      </c>
      <c r="B60" s="1">
        <v>0.78980880358516814</v>
      </c>
      <c r="C60" s="1">
        <v>7.3191196414831849E-2</v>
      </c>
      <c r="D60" s="1">
        <v>0.71688035603291</v>
      </c>
    </row>
    <row r="61" spans="1:4" x14ac:dyDescent="0.3">
      <c r="A61" s="1">
        <v>36</v>
      </c>
      <c r="B61" s="1">
        <v>0.79662172516594232</v>
      </c>
      <c r="C61" s="1">
        <v>6.8378274834057673E-2</v>
      </c>
      <c r="D61" s="1">
        <v>0.66973959176901721</v>
      </c>
    </row>
    <row r="62" spans="1:4" x14ac:dyDescent="0.3">
      <c r="A62" s="1">
        <v>37</v>
      </c>
      <c r="B62" s="1">
        <v>0.83366698626140212</v>
      </c>
      <c r="C62" s="1">
        <v>3.133301373859787E-2</v>
      </c>
      <c r="D62" s="1">
        <v>0.30689513417980252</v>
      </c>
    </row>
    <row r="63" spans="1:4" x14ac:dyDescent="0.3">
      <c r="A63" s="1">
        <v>38</v>
      </c>
      <c r="B63" s="1">
        <v>0.84867670411904528</v>
      </c>
      <c r="C63" s="1">
        <v>1.1323295880954709E-2</v>
      </c>
      <c r="D63" s="1">
        <v>0.11090744215461182</v>
      </c>
    </row>
    <row r="64" spans="1:4" x14ac:dyDescent="0.3">
      <c r="A64" s="1">
        <v>39</v>
      </c>
      <c r="B64" s="1">
        <v>0.85862995674095755</v>
      </c>
      <c r="C64" s="1">
        <v>-4.6299567409575637E-3</v>
      </c>
      <c r="D64" s="1">
        <v>-4.5348692185089426E-2</v>
      </c>
    </row>
    <row r="65" spans="1:4" x14ac:dyDescent="0.3">
      <c r="A65" s="1">
        <v>40</v>
      </c>
      <c r="B65" s="1">
        <v>0.87395903029769961</v>
      </c>
      <c r="C65" s="1">
        <v>-3.0959030297699641E-2</v>
      </c>
      <c r="D65" s="1">
        <v>-0.30323210644704091</v>
      </c>
    </row>
    <row r="66" spans="1:4" x14ac:dyDescent="0.3">
      <c r="A66" s="1">
        <v>41</v>
      </c>
      <c r="B66" s="1">
        <v>0.90035910142319964</v>
      </c>
      <c r="C66" s="1">
        <v>-7.9359101423199685E-2</v>
      </c>
      <c r="D66" s="1">
        <v>-0.77729267547792835</v>
      </c>
    </row>
    <row r="67" spans="1:4" x14ac:dyDescent="0.3">
      <c r="A67" s="1">
        <v>42</v>
      </c>
      <c r="B67" s="1">
        <v>0.92569465355170366</v>
      </c>
      <c r="C67" s="1">
        <v>-0.12269465355170361</v>
      </c>
      <c r="D67" s="1">
        <v>-1.2017481777857055</v>
      </c>
    </row>
    <row r="68" spans="1:4" x14ac:dyDescent="0.3">
      <c r="A68" s="1">
        <v>43</v>
      </c>
      <c r="B68" s="1">
        <v>0.734167341708723</v>
      </c>
      <c r="C68" s="1">
        <v>-0.116167341708723</v>
      </c>
      <c r="D68" s="1">
        <v>-1.1378156030070055</v>
      </c>
    </row>
    <row r="69" spans="1:4" x14ac:dyDescent="0.3">
      <c r="A69" s="1">
        <v>44</v>
      </c>
      <c r="B69" s="1">
        <v>0.73917058099460398</v>
      </c>
      <c r="C69" s="1">
        <v>-8.1170580994603947E-2</v>
      </c>
      <c r="D69" s="1">
        <v>-0.7950354394127378</v>
      </c>
    </row>
    <row r="70" spans="1:4" x14ac:dyDescent="0.3">
      <c r="A70" s="1">
        <v>45</v>
      </c>
      <c r="B70" s="1">
        <v>0.75093351591140944</v>
      </c>
      <c r="C70" s="1">
        <v>1.0066484088590566E-2</v>
      </c>
      <c r="D70" s="1">
        <v>9.8597441371597067E-2</v>
      </c>
    </row>
    <row r="71" spans="1:4" x14ac:dyDescent="0.3">
      <c r="A71" s="1">
        <v>46</v>
      </c>
      <c r="B71" s="1">
        <v>0.75561739949819173</v>
      </c>
      <c r="C71" s="1">
        <v>3.8382600501808306E-2</v>
      </c>
      <c r="D71" s="1">
        <v>0.37594319619059208</v>
      </c>
    </row>
    <row r="72" spans="1:4" x14ac:dyDescent="0.3">
      <c r="A72" s="1">
        <v>47</v>
      </c>
      <c r="B72" s="1">
        <v>0.76024805713512422</v>
      </c>
      <c r="C72" s="1">
        <v>5.9751942864875729E-2</v>
      </c>
      <c r="D72" s="1">
        <v>0.58524790101600122</v>
      </c>
    </row>
    <row r="73" spans="1:4" x14ac:dyDescent="0.3">
      <c r="A73" s="1">
        <v>48</v>
      </c>
      <c r="B73" s="1">
        <v>0.76397387362461011</v>
      </c>
      <c r="C73" s="1">
        <v>7.1026126375389853E-2</v>
      </c>
      <c r="D73" s="1">
        <v>0.69567430589657375</v>
      </c>
    </row>
    <row r="74" spans="1:4" x14ac:dyDescent="0.3">
      <c r="A74" s="1">
        <v>49</v>
      </c>
      <c r="B74" s="1">
        <v>0.7682851755624438</v>
      </c>
      <c r="C74" s="1">
        <v>7.5714824437556172E-2</v>
      </c>
      <c r="D74" s="1">
        <v>0.74159834732207319</v>
      </c>
    </row>
    <row r="75" spans="1:4" x14ac:dyDescent="0.3">
      <c r="A75" s="1">
        <v>50</v>
      </c>
      <c r="B75" s="1">
        <v>0.77376744839697309</v>
      </c>
      <c r="C75" s="1">
        <v>7.9232551603026891E-2</v>
      </c>
      <c r="D75" s="1">
        <v>0.7760531673869937</v>
      </c>
    </row>
    <row r="76" spans="1:4" x14ac:dyDescent="0.3">
      <c r="A76" s="1">
        <v>51</v>
      </c>
      <c r="B76" s="1">
        <v>0.78058036997774727</v>
      </c>
      <c r="C76" s="1">
        <v>7.7419630022252717E-2</v>
      </c>
      <c r="D76" s="1">
        <v>0.75829627951049261</v>
      </c>
    </row>
    <row r="77" spans="1:4" x14ac:dyDescent="0.3">
      <c r="A77" s="1">
        <v>52</v>
      </c>
      <c r="B77" s="1">
        <v>0.78574328711317776</v>
      </c>
      <c r="C77" s="1">
        <v>7.7256712886822232E-2</v>
      </c>
      <c r="D77" s="1">
        <v>0.75670056718753353</v>
      </c>
    </row>
    <row r="78" spans="1:4" x14ac:dyDescent="0.3">
      <c r="A78" s="1">
        <v>53</v>
      </c>
      <c r="B78" s="1">
        <v>0.81139819494078069</v>
      </c>
      <c r="C78" s="1">
        <v>5.6601805059219301E-2</v>
      </c>
      <c r="D78" s="1">
        <v>0.55439348105444852</v>
      </c>
    </row>
    <row r="79" spans="1:4" x14ac:dyDescent="0.3">
      <c r="A79" s="1">
        <v>54</v>
      </c>
      <c r="B79" s="1">
        <v>0.82869662864196514</v>
      </c>
      <c r="C79" s="1">
        <v>4.0303371358034856E-2</v>
      </c>
      <c r="D79" s="1">
        <v>0.39475642732654731</v>
      </c>
    </row>
    <row r="80" spans="1:4" x14ac:dyDescent="0.3">
      <c r="A80" s="1">
        <v>55</v>
      </c>
      <c r="B80" s="1">
        <v>0.83779826606628072</v>
      </c>
      <c r="C80" s="1">
        <v>2.7201733933719274E-2</v>
      </c>
      <c r="D80" s="1">
        <v>0.26643079581037565</v>
      </c>
    </row>
    <row r="81" spans="1:4" x14ac:dyDescent="0.3">
      <c r="A81" s="1">
        <v>56</v>
      </c>
      <c r="B81" s="1">
        <v>0.85137088327797938</v>
      </c>
      <c r="C81" s="1">
        <v>7.6291167220206013E-3</v>
      </c>
      <c r="D81" s="1">
        <v>7.4724340901612257E-2</v>
      </c>
    </row>
    <row r="82" spans="1:4" x14ac:dyDescent="0.3">
      <c r="A82" s="1">
        <v>57</v>
      </c>
      <c r="B82" s="1">
        <v>0.86297414034523534</v>
      </c>
      <c r="C82" s="1">
        <v>-1.3974140345235364E-2</v>
      </c>
      <c r="D82" s="1">
        <v>-0.13687147084148665</v>
      </c>
    </row>
    <row r="83" spans="1:4" x14ac:dyDescent="0.3">
      <c r="A83" s="1">
        <v>58</v>
      </c>
      <c r="B83" s="1">
        <v>0.88878872602238768</v>
      </c>
      <c r="C83" s="1">
        <v>-5.5788726022387713E-2</v>
      </c>
      <c r="D83" s="1">
        <v>-0.54642967641730222</v>
      </c>
    </row>
    <row r="84" spans="1:4" x14ac:dyDescent="0.3">
      <c r="A84" s="1">
        <v>59</v>
      </c>
      <c r="B84" s="1">
        <v>0.91481621549893921</v>
      </c>
      <c r="C84" s="1">
        <v>-9.9816215498939265E-2</v>
      </c>
      <c r="D84" s="1">
        <v>-0.97766244589269635</v>
      </c>
    </row>
    <row r="85" spans="1:4" x14ac:dyDescent="0.3">
      <c r="A85" s="1">
        <v>60</v>
      </c>
      <c r="B85" s="1">
        <v>0.72092160262594629</v>
      </c>
      <c r="C85" s="1">
        <v>-0.17192160262594625</v>
      </c>
      <c r="D85" s="1">
        <v>-1.6839077066276971</v>
      </c>
    </row>
    <row r="86" spans="1:4" x14ac:dyDescent="0.3">
      <c r="A86" s="1">
        <v>61</v>
      </c>
      <c r="B86" s="1">
        <v>0.74018939647157334</v>
      </c>
      <c r="C86" s="1">
        <v>5.8106035284266611E-3</v>
      </c>
      <c r="D86" s="1">
        <v>5.6912685271810474E-2</v>
      </c>
    </row>
    <row r="87" spans="1:4" x14ac:dyDescent="0.3">
      <c r="A87" s="1">
        <v>62</v>
      </c>
      <c r="B87" s="1">
        <v>0.74519263575745442</v>
      </c>
      <c r="C87" s="1">
        <v>3.9807364242545606E-2</v>
      </c>
      <c r="D87" s="1">
        <v>0.38989822340361302</v>
      </c>
    </row>
    <row r="88" spans="1:4" x14ac:dyDescent="0.3">
      <c r="A88" s="1">
        <v>63</v>
      </c>
      <c r="B88" s="1">
        <v>0.7523249130373274</v>
      </c>
      <c r="C88" s="1">
        <v>6.8675086962672549E-2</v>
      </c>
      <c r="D88" s="1">
        <v>0.67264675540151653</v>
      </c>
    </row>
    <row r="89" spans="1:4" x14ac:dyDescent="0.3">
      <c r="A89" s="1">
        <v>64</v>
      </c>
      <c r="B89" s="1">
        <v>0.75748783017275789</v>
      </c>
      <c r="C89" s="1">
        <v>7.6512169827242071E-2</v>
      </c>
      <c r="D89" s="1">
        <v>0.74940804677826889</v>
      </c>
    </row>
    <row r="90" spans="1:4" x14ac:dyDescent="0.3">
      <c r="A90" s="1">
        <v>65</v>
      </c>
      <c r="B90" s="1">
        <v>0.76483301125203007</v>
      </c>
      <c r="C90" s="1">
        <v>7.8166988747969901E-2</v>
      </c>
      <c r="D90" s="1">
        <v>0.76561637831499674</v>
      </c>
    </row>
    <row r="91" spans="1:4" x14ac:dyDescent="0.3">
      <c r="A91" s="1">
        <v>66</v>
      </c>
      <c r="B91" s="1">
        <v>0.77287012967934965</v>
      </c>
      <c r="C91" s="1">
        <v>7.812987032065033E-2</v>
      </c>
      <c r="D91" s="1">
        <v>0.76525281722164584</v>
      </c>
    </row>
    <row r="92" spans="1:4" x14ac:dyDescent="0.3">
      <c r="A92" s="1">
        <v>67</v>
      </c>
      <c r="B92" s="1">
        <v>0.79836535965740318</v>
      </c>
      <c r="C92" s="1">
        <v>7.0634640342596811E-2</v>
      </c>
      <c r="D92" s="1">
        <v>0.69183984683157995</v>
      </c>
    </row>
    <row r="93" spans="1:4" x14ac:dyDescent="0.3">
      <c r="A93" s="1">
        <v>68</v>
      </c>
      <c r="B93" s="1">
        <v>0.82439284913395461</v>
      </c>
      <c r="C93" s="1">
        <v>4.2607150866045385E-2</v>
      </c>
      <c r="D93" s="1">
        <v>0.41732108475560981</v>
      </c>
    </row>
    <row r="94" spans="1:4" x14ac:dyDescent="0.3">
      <c r="A94" s="1">
        <v>69</v>
      </c>
      <c r="B94" s="1">
        <v>0.84988807911200803</v>
      </c>
      <c r="C94" s="1">
        <v>7.1119208879919515E-3</v>
      </c>
      <c r="D94" s="1">
        <v>6.9658601416554985E-2</v>
      </c>
    </row>
    <row r="95" spans="1:4" x14ac:dyDescent="0.3">
      <c r="A95" s="1">
        <v>70</v>
      </c>
      <c r="B95" s="1">
        <v>0.87607524643810897</v>
      </c>
      <c r="C95" s="1">
        <v>-3.4075246438108997E-2</v>
      </c>
      <c r="D95" s="1">
        <v>-0.33375427640243538</v>
      </c>
    </row>
    <row r="96" spans="1:4" x14ac:dyDescent="0.3">
      <c r="A96" s="1">
        <v>71</v>
      </c>
      <c r="B96" s="1">
        <v>0.9014107985666131</v>
      </c>
      <c r="C96" s="1">
        <v>-7.4410798566613146E-2</v>
      </c>
      <c r="D96" s="1">
        <v>-0.72882590232282296</v>
      </c>
    </row>
    <row r="97" spans="1:4" x14ac:dyDescent="0.3">
      <c r="A97" s="1">
        <v>72</v>
      </c>
      <c r="B97" s="1">
        <v>0.70988348672363233</v>
      </c>
      <c r="C97" s="1">
        <v>-0.22488348672363234</v>
      </c>
      <c r="D97" s="1">
        <v>-2.2026495251509566</v>
      </c>
    </row>
    <row r="98" spans="1:4" x14ac:dyDescent="0.3">
      <c r="A98" s="1">
        <v>73</v>
      </c>
      <c r="B98" s="1">
        <v>0.72808676157226337</v>
      </c>
      <c r="C98" s="1">
        <v>-2.8086761572263419E-2</v>
      </c>
      <c r="D98" s="1">
        <v>-0.27509931005384447</v>
      </c>
    </row>
    <row r="99" spans="1:4" x14ac:dyDescent="0.3">
      <c r="A99" s="1">
        <v>74</v>
      </c>
      <c r="B99" s="1">
        <v>0.73149322236265046</v>
      </c>
      <c r="C99" s="1">
        <v>5.5067776373495247E-3</v>
      </c>
      <c r="D99" s="1">
        <v>5.3936824462910565E-2</v>
      </c>
    </row>
    <row r="100" spans="1:4" x14ac:dyDescent="0.3">
      <c r="A100" s="1">
        <v>75</v>
      </c>
      <c r="B100" s="1">
        <v>0.73612387999958295</v>
      </c>
      <c r="C100" s="1">
        <v>3.4876120000417066E-2</v>
      </c>
      <c r="D100" s="1">
        <v>0.34159853298803222</v>
      </c>
    </row>
    <row r="101" spans="1:4" x14ac:dyDescent="0.3">
      <c r="A101" s="1">
        <v>76</v>
      </c>
      <c r="B101" s="1">
        <v>0.74022227813801744</v>
      </c>
      <c r="C101" s="1">
        <v>5.67777218619826E-2</v>
      </c>
      <c r="D101" s="1">
        <v>0.55611652025006919</v>
      </c>
    </row>
    <row r="102" spans="1:4" x14ac:dyDescent="0.3">
      <c r="A102" s="1">
        <v>77</v>
      </c>
      <c r="B102" s="1">
        <v>0.74591745477194593</v>
      </c>
      <c r="C102" s="1">
        <v>7.0082545228054016E-2</v>
      </c>
      <c r="D102" s="1">
        <v>0.68643228196497719</v>
      </c>
    </row>
    <row r="103" spans="1:4" x14ac:dyDescent="0.3">
      <c r="A103" s="1">
        <v>78</v>
      </c>
      <c r="B103" s="1">
        <v>0.75342231370076751</v>
      </c>
      <c r="C103" s="1">
        <v>7.657768629923245E-2</v>
      </c>
      <c r="D103" s="1">
        <v>0.7500497560830367</v>
      </c>
    </row>
    <row r="104" spans="1:4" x14ac:dyDescent="0.3">
      <c r="A104" s="1">
        <v>79</v>
      </c>
      <c r="B104" s="1">
        <v>0.76129975427853769</v>
      </c>
      <c r="C104" s="1">
        <v>7.8700245721462281E-2</v>
      </c>
      <c r="D104" s="1">
        <v>0.77083943064560168</v>
      </c>
    </row>
    <row r="105" spans="1:4" x14ac:dyDescent="0.3">
      <c r="A105" s="1">
        <v>80</v>
      </c>
      <c r="B105" s="1">
        <v>0.77125300690044996</v>
      </c>
      <c r="C105" s="1">
        <v>8.3746993099550027E-2</v>
      </c>
      <c r="D105" s="1">
        <v>0.82027043101764296</v>
      </c>
    </row>
    <row r="106" spans="1:4" x14ac:dyDescent="0.3">
      <c r="A106" s="1">
        <v>81</v>
      </c>
      <c r="B106" s="1">
        <v>0.78732724375508911</v>
      </c>
      <c r="C106" s="1">
        <v>7.867275624491088E-2</v>
      </c>
      <c r="D106" s="1">
        <v>0.77057018151862156</v>
      </c>
    </row>
    <row r="107" spans="1:4" x14ac:dyDescent="0.3">
      <c r="A107" s="1">
        <v>82</v>
      </c>
      <c r="B107" s="1">
        <v>0.81298215158269205</v>
      </c>
      <c r="C107" s="1">
        <v>5.8017848417307949E-2</v>
      </c>
      <c r="D107" s="1">
        <v>0.56826309538553654</v>
      </c>
    </row>
    <row r="108" spans="1:4" x14ac:dyDescent="0.3">
      <c r="A108" s="1">
        <v>83</v>
      </c>
      <c r="B108" s="1">
        <v>0.83922254485864267</v>
      </c>
      <c r="C108" s="1">
        <v>2.3777455141357318E-2</v>
      </c>
      <c r="D108" s="1">
        <v>0.23289126756013204</v>
      </c>
    </row>
    <row r="109" spans="1:4" x14ac:dyDescent="0.3">
      <c r="A109" s="1">
        <v>84</v>
      </c>
      <c r="B109" s="1">
        <v>0.86434519318774761</v>
      </c>
      <c r="C109" s="1">
        <v>-1.3345193187747628E-2</v>
      </c>
      <c r="D109" s="1">
        <v>-0.13071116899821297</v>
      </c>
    </row>
    <row r="110" spans="1:4" x14ac:dyDescent="0.3">
      <c r="A110" s="1">
        <v>85</v>
      </c>
      <c r="B110" s="1">
        <v>0.89000010101535043</v>
      </c>
      <c r="C110" s="1">
        <v>-5.2000101015350464E-2</v>
      </c>
      <c r="D110" s="1">
        <v>-0.50932151345564758</v>
      </c>
    </row>
    <row r="111" spans="1:4" x14ac:dyDescent="0.3">
      <c r="A111" s="1">
        <v>86</v>
      </c>
      <c r="B111" s="1">
        <v>0.69879214487146857</v>
      </c>
      <c r="C111" s="1">
        <v>-0.28079214487146859</v>
      </c>
      <c r="D111" s="1">
        <v>-2.7502538918179442</v>
      </c>
    </row>
    <row r="112" spans="1:4" x14ac:dyDescent="0.3">
      <c r="A112" s="1">
        <v>87</v>
      </c>
      <c r="B112" s="1">
        <v>0.7207744621594353</v>
      </c>
      <c r="C112" s="1">
        <v>-1.4774462159435342E-2</v>
      </c>
      <c r="D112" s="1">
        <v>-0.14471032326101507</v>
      </c>
    </row>
    <row r="113" spans="1:4" x14ac:dyDescent="0.3">
      <c r="A113" s="1">
        <v>88</v>
      </c>
      <c r="B113" s="1">
        <v>0.72364866345132439</v>
      </c>
      <c r="C113" s="1">
        <v>1.1351336548675595E-2</v>
      </c>
      <c r="D113" s="1">
        <v>0.1111820899926553</v>
      </c>
    </row>
    <row r="114" spans="1:4" x14ac:dyDescent="0.3">
      <c r="A114" s="1">
        <v>89</v>
      </c>
      <c r="B114" s="1">
        <v>0.72652286474321359</v>
      </c>
      <c r="C114" s="1">
        <v>3.2477135256786416E-2</v>
      </c>
      <c r="D114" s="1">
        <v>0.31810137593400495</v>
      </c>
    </row>
    <row r="115" spans="1:4" x14ac:dyDescent="0.3">
      <c r="A115" s="1">
        <v>90</v>
      </c>
      <c r="B115" s="1">
        <v>0.72971642173420148</v>
      </c>
      <c r="C115" s="1">
        <v>4.7283578265798543E-2</v>
      </c>
      <c r="D115" s="1">
        <v>0.46312493963859602</v>
      </c>
    </row>
    <row r="116" spans="1:4" x14ac:dyDescent="0.3">
      <c r="A116" s="1">
        <v>91</v>
      </c>
      <c r="B116" s="1">
        <v>0.73259062302609057</v>
      </c>
      <c r="C116" s="1">
        <v>5.7409376973909465E-2</v>
      </c>
      <c r="D116" s="1">
        <v>0.56230334549284355</v>
      </c>
    </row>
    <row r="117" spans="1:4" x14ac:dyDescent="0.3">
      <c r="A117" s="1">
        <v>92</v>
      </c>
      <c r="B117" s="1">
        <v>0.73562450216752917</v>
      </c>
      <c r="C117" s="1">
        <v>6.6375497832470876E-2</v>
      </c>
      <c r="D117" s="1">
        <v>0.65012314115363801</v>
      </c>
    </row>
    <row r="118" spans="1:4" x14ac:dyDescent="0.3">
      <c r="A118" s="1">
        <v>93</v>
      </c>
      <c r="B118" s="1">
        <v>0.73935031865701506</v>
      </c>
      <c r="C118" s="1">
        <v>7.0649681342984993E-2</v>
      </c>
      <c r="D118" s="1">
        <v>0.69198716779696301</v>
      </c>
    </row>
    <row r="119" spans="1:4" x14ac:dyDescent="0.3">
      <c r="A119" s="1">
        <v>94</v>
      </c>
      <c r="B119" s="1">
        <v>0.74435355794289604</v>
      </c>
      <c r="C119" s="1">
        <v>7.4646442057103912E-2</v>
      </c>
      <c r="D119" s="1">
        <v>0.73113394205484761</v>
      </c>
    </row>
    <row r="120" spans="1:4" x14ac:dyDescent="0.3">
      <c r="A120" s="1">
        <v>95</v>
      </c>
      <c r="B120" s="1">
        <v>0.75004873457682453</v>
      </c>
      <c r="C120" s="1">
        <v>7.8951265423175432E-2</v>
      </c>
      <c r="D120" s="1">
        <v>0.77329807460758138</v>
      </c>
    </row>
    <row r="121" spans="1:4" x14ac:dyDescent="0.3">
      <c r="A121" s="1">
        <v>96</v>
      </c>
      <c r="B121" s="1">
        <v>0.75595681501015211</v>
      </c>
      <c r="C121" s="1">
        <v>8.5043184989847864E-2</v>
      </c>
      <c r="D121" s="1">
        <v>0.83296614511059341</v>
      </c>
    </row>
    <row r="122" spans="1:4" x14ac:dyDescent="0.3">
      <c r="A122" s="1">
        <v>97</v>
      </c>
      <c r="B122" s="1">
        <v>0.76021489099813611</v>
      </c>
      <c r="C122" s="1">
        <v>8.6785109001863869E-2</v>
      </c>
      <c r="D122" s="1">
        <v>0.85002763839236262</v>
      </c>
    </row>
    <row r="123" spans="1:4" x14ac:dyDescent="0.3">
      <c r="A123" s="1">
        <v>98</v>
      </c>
      <c r="B123" s="1">
        <v>0.76628264928101308</v>
      </c>
      <c r="C123" s="1">
        <v>8.6717350718986896E-2</v>
      </c>
      <c r="D123" s="1">
        <v>0.84936397138960307</v>
      </c>
    </row>
    <row r="124" spans="1:4" x14ac:dyDescent="0.3">
      <c r="A124" s="1">
        <v>99</v>
      </c>
      <c r="B124" s="1">
        <v>0.77522460885577926</v>
      </c>
      <c r="C124" s="1">
        <v>8.4775391144220724E-2</v>
      </c>
      <c r="D124" s="1">
        <v>0.83034320469152267</v>
      </c>
    </row>
    <row r="125" spans="1:4" x14ac:dyDescent="0.3">
      <c r="A125" s="1">
        <v>100</v>
      </c>
      <c r="B125" s="1">
        <v>0.78927625961612602</v>
      </c>
      <c r="C125" s="1">
        <v>7.8723740383873975E-2</v>
      </c>
      <c r="D125" s="1">
        <v>0.77106955206429129</v>
      </c>
    </row>
    <row r="126" spans="1:4" x14ac:dyDescent="0.3">
      <c r="A126" s="1">
        <v>101</v>
      </c>
      <c r="B126" s="1">
        <v>0.80215693947977729</v>
      </c>
      <c r="C126" s="1">
        <v>6.6843060520222708E-2</v>
      </c>
      <c r="D126" s="1">
        <v>0.65470274256039018</v>
      </c>
    </row>
    <row r="127" spans="1:4" x14ac:dyDescent="0.3">
      <c r="A127" s="1">
        <v>102</v>
      </c>
      <c r="B127" s="1">
        <v>0.82743926565843151</v>
      </c>
      <c r="C127" s="1">
        <v>3.756073434156848E-2</v>
      </c>
      <c r="D127" s="1">
        <v>0.36789332497076965</v>
      </c>
    </row>
    <row r="128" spans="1:4" x14ac:dyDescent="0.3">
      <c r="A128" s="1">
        <v>103</v>
      </c>
      <c r="B128" s="1">
        <v>0.85240223613798705</v>
      </c>
      <c r="C128" s="1">
        <v>2.5977638620129362E-3</v>
      </c>
      <c r="D128" s="1">
        <v>2.5444124068340516E-2</v>
      </c>
    </row>
    <row r="129" spans="1:4" x14ac:dyDescent="0.3">
      <c r="A129" s="1">
        <v>104</v>
      </c>
      <c r="B129" s="1">
        <v>0.87896198511303658</v>
      </c>
      <c r="C129" s="1">
        <v>-3.596198511303661E-2</v>
      </c>
      <c r="D129" s="1">
        <v>-0.35223417506889682</v>
      </c>
    </row>
    <row r="130" spans="1:4" x14ac:dyDescent="0.3">
      <c r="A130" s="1">
        <v>105</v>
      </c>
      <c r="B130" s="1">
        <v>0.67908321409685291</v>
      </c>
      <c r="C130" s="1">
        <v>-0.39708321409685293</v>
      </c>
      <c r="D130" s="1">
        <v>-3.8892813595100479</v>
      </c>
    </row>
    <row r="131" spans="1:4" x14ac:dyDescent="0.3">
      <c r="A131" s="1">
        <v>106</v>
      </c>
      <c r="B131" s="1">
        <v>0.69467841740284386</v>
      </c>
      <c r="C131" s="1">
        <v>-0.14767841740284382</v>
      </c>
      <c r="D131" s="1">
        <v>-1.4464547873502691</v>
      </c>
    </row>
    <row r="132" spans="1:4" x14ac:dyDescent="0.3">
      <c r="A132" s="1">
        <v>107</v>
      </c>
      <c r="B132" s="1">
        <v>0.70053327188632164</v>
      </c>
      <c r="C132" s="1">
        <v>-6.5533271886321631E-2</v>
      </c>
      <c r="D132" s="1">
        <v>-0.64187385345633685</v>
      </c>
    </row>
    <row r="133" spans="1:4" x14ac:dyDescent="0.3">
      <c r="A133" s="1">
        <v>108</v>
      </c>
      <c r="B133" s="1">
        <v>0.70484457382415533</v>
      </c>
      <c r="C133" s="1">
        <v>-1.7844573824155274E-2</v>
      </c>
      <c r="D133" s="1">
        <v>-0.17478091714488841</v>
      </c>
    </row>
    <row r="134" spans="1:4" x14ac:dyDescent="0.3">
      <c r="A134" s="1">
        <v>109</v>
      </c>
      <c r="B134" s="1">
        <v>0.70825103461454242</v>
      </c>
      <c r="C134" s="1">
        <v>1.0748965385457554E-2</v>
      </c>
      <c r="D134" s="1">
        <v>0.10528209005954586</v>
      </c>
    </row>
    <row r="135" spans="1:4" x14ac:dyDescent="0.3">
      <c r="A135" s="1">
        <v>110</v>
      </c>
      <c r="B135" s="1">
        <v>0.71288169225147491</v>
      </c>
      <c r="C135" s="1">
        <v>3.2118307748525088E-2</v>
      </c>
      <c r="D135" s="1">
        <v>0.31458679488495606</v>
      </c>
    </row>
    <row r="136" spans="1:4" x14ac:dyDescent="0.3">
      <c r="A136" s="1">
        <v>111</v>
      </c>
      <c r="B136" s="1">
        <v>0.716288153041862</v>
      </c>
      <c r="C136" s="1">
        <v>4.4711846958138013E-2</v>
      </c>
      <c r="D136" s="1">
        <v>0.43793579468996857</v>
      </c>
    </row>
    <row r="137" spans="1:4" x14ac:dyDescent="0.3">
      <c r="A137" s="1">
        <v>112</v>
      </c>
      <c r="B137" s="1">
        <v>0.72342043032173509</v>
      </c>
      <c r="C137" s="1">
        <v>5.7579569678264941E-2</v>
      </c>
      <c r="D137" s="1">
        <v>0.56397031928844932</v>
      </c>
    </row>
    <row r="138" spans="1:4" x14ac:dyDescent="0.3">
      <c r="A138" s="1">
        <v>113</v>
      </c>
      <c r="B138" s="1">
        <v>0.73055270760160806</v>
      </c>
      <c r="C138" s="1">
        <v>7.2447292398391983E-2</v>
      </c>
      <c r="D138" s="1">
        <v>0.70959409481185898</v>
      </c>
    </row>
    <row r="139" spans="1:4" x14ac:dyDescent="0.3">
      <c r="A139" s="1">
        <v>114</v>
      </c>
      <c r="B139" s="1">
        <v>0.7564205192286102</v>
      </c>
      <c r="C139" s="1">
        <v>8.9579480771389774E-2</v>
      </c>
      <c r="D139" s="1">
        <v>0.87739746327775148</v>
      </c>
    </row>
    <row r="140" spans="1:4" x14ac:dyDescent="0.3">
      <c r="A140" s="1">
        <v>115</v>
      </c>
      <c r="B140" s="1">
        <v>0.78244800870516162</v>
      </c>
      <c r="C140" s="1">
        <v>8.2551991294838367E-2</v>
      </c>
      <c r="D140" s="1">
        <v>0.80856583591352382</v>
      </c>
    </row>
    <row r="141" spans="1:4" x14ac:dyDescent="0.3">
      <c r="A141" s="1">
        <v>116</v>
      </c>
      <c r="B141" s="1">
        <v>0.80757065703426645</v>
      </c>
      <c r="C141" s="1">
        <v>5.8429342965733544E-2</v>
      </c>
      <c r="D141" s="1">
        <v>0.57229353036721098</v>
      </c>
    </row>
    <row r="142" spans="1:4" x14ac:dyDescent="0.3">
      <c r="A142" s="1">
        <v>117</v>
      </c>
      <c r="B142" s="1">
        <v>0.83290620916277058</v>
      </c>
      <c r="C142" s="1">
        <v>3.0093790837229406E-2</v>
      </c>
      <c r="D142" s="1">
        <v>0.29475740999639055</v>
      </c>
    </row>
    <row r="143" spans="1:4" x14ac:dyDescent="0.3">
      <c r="A143" s="1">
        <v>118</v>
      </c>
      <c r="B143" s="1">
        <v>0.85856111699037352</v>
      </c>
      <c r="C143" s="1">
        <v>-3.5611169903735362E-3</v>
      </c>
      <c r="D143" s="1">
        <v>-3.4879807148725524E-2</v>
      </c>
    </row>
    <row r="144" spans="1:4" x14ac:dyDescent="0.3">
      <c r="A144" s="1">
        <v>119</v>
      </c>
      <c r="B144" s="1">
        <v>0.65679407849282589</v>
      </c>
      <c r="C144" s="1">
        <v>-0.56479407849282592</v>
      </c>
      <c r="D144" s="1">
        <v>-5.5319464622546786</v>
      </c>
    </row>
    <row r="145" spans="1:4" x14ac:dyDescent="0.3">
      <c r="A145" s="1">
        <v>120</v>
      </c>
      <c r="B145" s="1">
        <v>0.66845056150993176</v>
      </c>
      <c r="C145" s="1">
        <v>-0.33345056150993174</v>
      </c>
      <c r="D145" s="1">
        <v>-3.2660233602380693</v>
      </c>
    </row>
    <row r="146" spans="1:4" x14ac:dyDescent="0.3">
      <c r="A146" s="1">
        <v>121</v>
      </c>
      <c r="B146" s="1">
        <v>0.67542316094025534</v>
      </c>
      <c r="C146" s="1">
        <v>-0.19442316094025536</v>
      </c>
      <c r="D146" s="1">
        <v>-1.9043020426381458</v>
      </c>
    </row>
    <row r="147" spans="1:4" x14ac:dyDescent="0.3">
      <c r="A147" s="1">
        <v>122</v>
      </c>
      <c r="B147" s="1">
        <v>0.67845704008169383</v>
      </c>
      <c r="C147" s="1">
        <v>-0.1434570400816938</v>
      </c>
      <c r="D147" s="1">
        <v>-1.4051079775538653</v>
      </c>
    </row>
    <row r="148" spans="1:4" x14ac:dyDescent="0.3">
      <c r="A148" s="1">
        <v>123</v>
      </c>
      <c r="B148" s="1">
        <v>0.68058607807568583</v>
      </c>
      <c r="C148" s="1">
        <v>-0.10958607807568588</v>
      </c>
      <c r="D148" s="1">
        <v>-1.0733545906516722</v>
      </c>
    </row>
    <row r="149" spans="1:4" x14ac:dyDescent="0.3">
      <c r="A149" s="1">
        <v>124</v>
      </c>
      <c r="B149" s="1">
        <v>0.68308769771862632</v>
      </c>
      <c r="C149" s="1">
        <v>-7.7087697718626336E-2</v>
      </c>
      <c r="D149" s="1">
        <v>-0.75504512691757941</v>
      </c>
    </row>
    <row r="150" spans="1:4" x14ac:dyDescent="0.3">
      <c r="A150" s="1">
        <v>125</v>
      </c>
      <c r="B150" s="1">
        <v>0.68558931736156681</v>
      </c>
      <c r="C150" s="1">
        <v>-5.15893173615668E-2</v>
      </c>
      <c r="D150" s="1">
        <v>-0.5052980414207342</v>
      </c>
    </row>
    <row r="151" spans="1:4" x14ac:dyDescent="0.3">
      <c r="A151" s="1">
        <v>126</v>
      </c>
      <c r="B151" s="1">
        <v>0.68862319650300541</v>
      </c>
      <c r="C151" s="1">
        <v>-2.5623196503005374E-2</v>
      </c>
      <c r="D151" s="1">
        <v>-0.25096961289805292</v>
      </c>
    </row>
    <row r="152" spans="1:4" x14ac:dyDescent="0.3">
      <c r="A152" s="1">
        <v>127</v>
      </c>
      <c r="B152" s="1">
        <v>0.69437159908678359</v>
      </c>
      <c r="C152" s="1">
        <v>6.2840091321636482E-4</v>
      </c>
      <c r="D152" s="1">
        <v>6.1549515852245872E-3</v>
      </c>
    </row>
    <row r="153" spans="1:4" x14ac:dyDescent="0.3">
      <c r="A153" s="1">
        <v>128</v>
      </c>
      <c r="B153" s="1">
        <v>0.70043935736966068</v>
      </c>
      <c r="C153" s="1">
        <v>2.6560642630339304E-2</v>
      </c>
      <c r="D153" s="1">
        <v>0.26015154660652601</v>
      </c>
    </row>
    <row r="154" spans="1:4" x14ac:dyDescent="0.3">
      <c r="A154" s="1">
        <v>129</v>
      </c>
      <c r="B154" s="1">
        <v>0.70757163464953365</v>
      </c>
      <c r="C154" s="1">
        <v>4.642836535046635E-2</v>
      </c>
      <c r="D154" s="1">
        <v>0.45474844944225534</v>
      </c>
    </row>
    <row r="155" spans="1:4" x14ac:dyDescent="0.3">
      <c r="A155" s="1">
        <v>130</v>
      </c>
      <c r="B155" s="1">
        <v>0.71401197458135934</v>
      </c>
      <c r="C155" s="1">
        <v>6.3988025418640682E-2</v>
      </c>
      <c r="D155" s="1">
        <v>0.62673874305820665</v>
      </c>
    </row>
    <row r="156" spans="1:4" x14ac:dyDescent="0.3">
      <c r="A156" s="1">
        <v>131</v>
      </c>
      <c r="B156" s="1">
        <v>0.72146360756033112</v>
      </c>
      <c r="C156" s="1">
        <v>7.6536392439668921E-2</v>
      </c>
      <c r="D156" s="1">
        <v>0.74964529819471237</v>
      </c>
    </row>
    <row r="157" spans="1:4" x14ac:dyDescent="0.3">
      <c r="A157" s="1">
        <v>132</v>
      </c>
      <c r="B157" s="1">
        <v>0.73184266778104179</v>
      </c>
      <c r="C157" s="1">
        <v>8.615733221895816E-2</v>
      </c>
      <c r="D157" s="1">
        <v>0.84387879992977077</v>
      </c>
    </row>
    <row r="158" spans="1:4" x14ac:dyDescent="0.3">
      <c r="A158" s="1">
        <v>133</v>
      </c>
      <c r="B158" s="1">
        <v>0.74163624255340466</v>
      </c>
      <c r="C158" s="1">
        <v>9.2363757446595307E-2</v>
      </c>
      <c r="D158" s="1">
        <v>0.90466841049526392</v>
      </c>
    </row>
    <row r="159" spans="1:4" x14ac:dyDescent="0.3">
      <c r="A159" s="1">
        <v>134</v>
      </c>
      <c r="B159" s="1">
        <v>0.75962661360263661</v>
      </c>
      <c r="C159" s="1">
        <v>9.2373386397363366E-2</v>
      </c>
      <c r="D159" s="1">
        <v>0.90476272246163358</v>
      </c>
    </row>
    <row r="160" spans="1:4" x14ac:dyDescent="0.3">
      <c r="A160" s="1">
        <v>135</v>
      </c>
      <c r="B160" s="1">
        <v>0.77303955296478588</v>
      </c>
      <c r="C160" s="1">
        <v>8.6960447035214106E-2</v>
      </c>
      <c r="D160" s="1">
        <v>0.85174500875835324</v>
      </c>
    </row>
    <row r="161" spans="1:4" x14ac:dyDescent="0.3">
      <c r="A161" s="1">
        <v>136</v>
      </c>
      <c r="B161" s="1">
        <v>0.78480248788159135</v>
      </c>
      <c r="C161" s="1">
        <v>8.0197512118408643E-2</v>
      </c>
      <c r="D161" s="1">
        <v>0.7855045942212241</v>
      </c>
    </row>
    <row r="162" spans="1:4" x14ac:dyDescent="0.3">
      <c r="A162" s="1">
        <v>137</v>
      </c>
      <c r="B162" s="1">
        <v>0.79459606265395422</v>
      </c>
      <c r="C162" s="1">
        <v>7.1403937346045776E-2</v>
      </c>
      <c r="D162" s="1">
        <v>0.69937482284975838</v>
      </c>
    </row>
    <row r="163" spans="1:4" x14ac:dyDescent="0.3">
      <c r="A163" s="1">
        <v>138</v>
      </c>
      <c r="B163" s="1">
        <v>0.81013804001009548</v>
      </c>
      <c r="C163" s="1">
        <v>5.4861959989904507E-2</v>
      </c>
      <c r="D163" s="1">
        <v>0.5373523502377956</v>
      </c>
    </row>
    <row r="164" spans="1:4" ht="15" thickBot="1" x14ac:dyDescent="0.35">
      <c r="A164" s="2">
        <v>139</v>
      </c>
      <c r="B164" s="2">
        <v>0.8377623079821408</v>
      </c>
      <c r="C164" s="2">
        <v>2.3237692017859191E-2</v>
      </c>
      <c r="D164" s="2">
        <v>0.22760448992701823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compressor</vt:lpstr>
      <vt:lpstr>compressor efficiency</vt:lpstr>
      <vt:lpstr>compressor mass corrected</vt:lpstr>
      <vt:lpstr>turbine</vt:lpstr>
      <vt:lpstr>turbine regression m reduced</vt:lpstr>
      <vt:lpstr>turbine regression efficiency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GROSSI</dc:creator>
  <cp:lastModifiedBy>hbusson</cp:lastModifiedBy>
  <dcterms:created xsi:type="dcterms:W3CDTF">2023-01-16T15:53:38Z</dcterms:created>
  <dcterms:modified xsi:type="dcterms:W3CDTF">2023-03-15T09:50:39Z</dcterms:modified>
</cp:coreProperties>
</file>