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e basis vectors relative to " sheetId="1" state="visible" r:id="rId2"/>
    <sheet name="Alpha, Beta to Normal vector re" sheetId="2" state="visible" r:id="rId3"/>
    <sheet name="Normal vector relative to Map g" sheetId="3" state="visible" r:id="rId4"/>
    <sheet name="Normal vector to Dip, Azimuth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<sst xmlns="http://schemas.openxmlformats.org/spreadsheetml/2006/main" count="83" uniqueCount="41">
  <si>
    <t xml:space="preserve">Inputs</t>
  </si>
  <si>
    <t xml:space="preserve">Calculations</t>
  </si>
  <si>
    <t xml:space="preserve">Outputs</t>
  </si>
  <si>
    <t xml:space="preserve">Core Orientation</t>
  </si>
  <si>
    <r>
      <rPr>
        <sz val="10"/>
        <rFont val="Arial"/>
        <family val="2"/>
      </rPr>
      <t xml:space="preserve">Core direction vector </t>
    </r>
    <r>
      <rPr>
        <b val="true"/>
        <sz val="10"/>
        <rFont val="Arial"/>
        <family val="2"/>
      </rPr>
      <t xml:space="preserve">d</t>
    </r>
  </si>
  <si>
    <r>
      <rPr>
        <b val="true"/>
        <sz val="10"/>
        <rFont val="Arial"/>
        <family val="2"/>
      </rPr>
      <t xml:space="preserve">b = z</t>
    </r>
    <r>
      <rPr>
        <sz val="10"/>
        <rFont val="Arial"/>
        <family val="2"/>
      </rPr>
      <t xml:space="preserve"> x </t>
    </r>
    <r>
      <rPr>
        <b val="true"/>
        <sz val="10"/>
        <rFont val="Arial"/>
        <family val="2"/>
      </rPr>
      <t xml:space="preserve">d</t>
    </r>
  </si>
  <si>
    <r>
      <rPr>
        <sz val="10"/>
        <rFont val="Arial"/>
        <family val="2"/>
      </rPr>
      <t xml:space="preserve">| </t>
    </r>
    <r>
      <rPr>
        <b val="true"/>
        <sz val="10"/>
        <rFont val="Arial"/>
        <family val="2"/>
      </rPr>
      <t xml:space="preserve">z</t>
    </r>
    <r>
      <rPr>
        <sz val="10"/>
        <rFont val="Arial"/>
        <family val="2"/>
      </rPr>
      <t xml:space="preserve"> x </t>
    </r>
    <r>
      <rPr>
        <b val="true"/>
        <sz val="10"/>
        <rFont val="Arial"/>
        <family val="2"/>
      </rPr>
      <t xml:space="preserve">d</t>
    </r>
    <r>
      <rPr>
        <sz val="10"/>
        <rFont val="Arial"/>
        <family val="2"/>
      </rPr>
      <t xml:space="preserve"> |</t>
    </r>
  </si>
  <si>
    <t xml:space="preserve">Orientation factor</t>
  </si>
  <si>
    <r>
      <rPr>
        <sz val="10"/>
        <rFont val="Arial"/>
        <family val="2"/>
      </rPr>
      <t xml:space="preserve">Perpendicular vector </t>
    </r>
    <r>
      <rPr>
        <b val="true"/>
        <sz val="10"/>
        <rFont val="Arial"/>
        <family val="2"/>
      </rPr>
      <t xml:space="preserve">s</t>
    </r>
  </si>
  <si>
    <r>
      <rPr>
        <sz val="10"/>
        <rFont val="Arial"/>
        <family val="2"/>
      </rPr>
      <t xml:space="preserve">Reference line vector </t>
    </r>
    <r>
      <rPr>
        <b val="true"/>
        <sz val="10"/>
        <rFont val="Arial"/>
        <family val="2"/>
      </rPr>
      <t xml:space="preserve">r</t>
    </r>
  </si>
  <si>
    <t xml:space="preserve">Topside / Bottomside</t>
  </si>
  <si>
    <t xml:space="preserve">d_x</t>
  </si>
  <si>
    <t xml:space="preserve">d_y</t>
  </si>
  <si>
    <t xml:space="preserve">d_z</t>
  </si>
  <si>
    <t xml:space="preserve">b_x</t>
  </si>
  <si>
    <t xml:space="preserve">b_y</t>
  </si>
  <si>
    <t xml:space="preserve">b_z always 0</t>
  </si>
  <si>
    <t xml:space="preserve">s_x</t>
  </si>
  <si>
    <t xml:space="preserve">s_y</t>
  </si>
  <si>
    <t xml:space="preserve">s_z</t>
  </si>
  <si>
    <t xml:space="preserve">r_x</t>
  </si>
  <si>
    <t xml:space="preserve">r_y</t>
  </si>
  <si>
    <t xml:space="preserve">r_z</t>
  </si>
  <si>
    <t xml:space="preserve">Topside</t>
  </si>
  <si>
    <t xml:space="preserve">alpha</t>
  </si>
  <si>
    <t xml:space="preserve">beta</t>
  </si>
  <si>
    <t xml:space="preserve">sin alpha</t>
  </si>
  <si>
    <t xml:space="preserve">cos alpha</t>
  </si>
  <si>
    <t xml:space="preserve">sin beta</t>
  </si>
  <si>
    <t xml:space="preserve">cos beta</t>
  </si>
  <si>
    <r>
      <rPr>
        <sz val="10"/>
        <rFont val="Arial"/>
        <family val="2"/>
      </rPr>
      <t xml:space="preserve">Normal vector </t>
    </r>
    <r>
      <rPr>
        <b val="true"/>
        <sz val="10"/>
        <rFont val="Arial"/>
        <family val="2"/>
      </rPr>
      <t xml:space="preserve">n </t>
    </r>
    <r>
      <rPr>
        <sz val="10"/>
        <rFont val="Arial"/>
        <family val="2"/>
      </rPr>
      <t xml:space="preserve">relative to</t>
    </r>
    <r>
      <rPr>
        <b val="true"/>
        <sz val="10"/>
        <rFont val="Arial"/>
        <family val="2"/>
      </rPr>
      <t xml:space="preserve"> {d,r,s}</t>
    </r>
  </si>
  <si>
    <t xml:space="preserve">(radians)</t>
  </si>
  <si>
    <t xml:space="preserve">n_d</t>
  </si>
  <si>
    <t xml:space="preserve">n_r</t>
  </si>
  <si>
    <t xml:space="preserve">n_s</t>
  </si>
  <si>
    <r>
      <rPr>
        <sz val="10"/>
        <rFont val="Arial"/>
        <family val="2"/>
      </rPr>
      <t xml:space="preserve">Normal vector </t>
    </r>
    <r>
      <rPr>
        <b val="true"/>
        <sz val="10"/>
        <rFont val="Arial"/>
        <family val="2"/>
      </rPr>
      <t xml:space="preserve">n </t>
    </r>
    <r>
      <rPr>
        <sz val="10"/>
        <rFont val="Arial"/>
        <family val="2"/>
      </rPr>
      <t xml:space="preserve">relative to</t>
    </r>
    <r>
      <rPr>
        <b val="true"/>
        <sz val="10"/>
        <rFont val="Arial"/>
        <family val="2"/>
      </rPr>
      <t xml:space="preserve"> {x,y,z}</t>
    </r>
  </si>
  <si>
    <t xml:space="preserve">n_x</t>
  </si>
  <si>
    <t xml:space="preserve">n_y</t>
  </si>
  <si>
    <t xml:space="preserve">n_z</t>
  </si>
  <si>
    <t xml:space="preserve">Dip</t>
  </si>
  <si>
    <t xml:space="preserve">Azimuth (Dip direction)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</si>
</sst>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K36" activeCellId="0" sqref="K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78"/>
    <col collapsed="false" customWidth="true" hidden="false" outlineLevel="0" max="9" min="9" style="0" width="16.58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2</v>
      </c>
      <c r="Q1" s="3"/>
      <c r="R1" s="3"/>
      <c r="S1" s="3"/>
      <c r="T1" s="3"/>
      <c r="U1" s="3"/>
      <c r="V1" s="3"/>
      <c r="W1" s="3"/>
      <c r="X1" s="3"/>
    </row>
    <row r="2" customFormat="false" ht="12.8" hidden="false" customHeight="false" outlineLevel="0" collapsed="false">
      <c r="A2" s="0" t="s">
        <v>3</v>
      </c>
      <c r="B2" s="4" t="s">
        <v>4</v>
      </c>
      <c r="C2" s="4"/>
      <c r="D2" s="4"/>
      <c r="E2" s="5" t="s">
        <v>5</v>
      </c>
      <c r="F2" s="5"/>
      <c r="G2" s="5"/>
      <c r="H2" s="4" t="s">
        <v>6</v>
      </c>
      <c r="I2" s="4" t="s">
        <v>7</v>
      </c>
      <c r="J2" s="4" t="s">
        <v>8</v>
      </c>
      <c r="K2" s="4"/>
      <c r="L2" s="4"/>
      <c r="M2" s="4" t="s">
        <v>9</v>
      </c>
      <c r="N2" s="4"/>
      <c r="O2" s="4"/>
      <c r="P2" s="4" t="s">
        <v>4</v>
      </c>
      <c r="Q2" s="4"/>
      <c r="R2" s="4"/>
      <c r="S2" s="4" t="s">
        <v>9</v>
      </c>
      <c r="T2" s="4"/>
      <c r="U2" s="4"/>
      <c r="V2" s="4" t="s">
        <v>8</v>
      </c>
      <c r="W2" s="4"/>
      <c r="X2" s="4"/>
    </row>
    <row r="3" customFormat="false" ht="12.8" hidden="false" customHeight="false" outlineLevel="0" collapsed="false">
      <c r="A3" s="0" t="s">
        <v>10</v>
      </c>
      <c r="B3" s="0" t="s">
        <v>11</v>
      </c>
      <c r="C3" s="0" t="s">
        <v>12</v>
      </c>
      <c r="D3" s="0" t="s">
        <v>13</v>
      </c>
      <c r="E3" s="0" t="s">
        <v>14</v>
      </c>
      <c r="F3" s="0" t="s">
        <v>15</v>
      </c>
      <c r="G3" s="0" t="s">
        <v>16</v>
      </c>
      <c r="J3" s="0" t="s">
        <v>17</v>
      </c>
      <c r="K3" s="0" t="s">
        <v>18</v>
      </c>
      <c r="L3" s="0" t="s">
        <v>19</v>
      </c>
      <c r="M3" s="0" t="s">
        <v>20</v>
      </c>
      <c r="N3" s="0" t="s">
        <v>21</v>
      </c>
      <c r="O3" s="0" t="s">
        <v>22</v>
      </c>
      <c r="P3" s="0" t="s">
        <v>11</v>
      </c>
      <c r="Q3" s="0" t="s">
        <v>12</v>
      </c>
      <c r="R3" s="0" t="s">
        <v>13</v>
      </c>
      <c r="S3" s="0" t="s">
        <v>20</v>
      </c>
      <c r="T3" s="0" t="s">
        <v>21</v>
      </c>
      <c r="U3" s="0" t="s">
        <v>22</v>
      </c>
      <c r="V3" s="0" t="s">
        <v>17</v>
      </c>
      <c r="W3" s="0" t="s">
        <v>18</v>
      </c>
      <c r="X3" s="0" t="s">
        <v>19</v>
      </c>
    </row>
    <row r="4" customFormat="false" ht="12.8" hidden="false" customHeight="false" outlineLevel="0" collapsed="false">
      <c r="G4" s="0" t="n">
        <v>0</v>
      </c>
    </row>
    <row r="5" customFormat="false" ht="12.8" hidden="false" customHeight="false" outlineLevel="0" collapsed="false">
      <c r="A5" s="0" t="s">
        <v>23</v>
      </c>
      <c r="B5" s="0" t="n">
        <v>1</v>
      </c>
      <c r="C5" s="0" t="n">
        <v>0</v>
      </c>
      <c r="D5" s="0" t="n">
        <v>0</v>
      </c>
      <c r="E5" s="0" t="n">
        <f aca="false">-$C5</f>
        <v>-0</v>
      </c>
      <c r="F5" s="0" t="n">
        <f aca="false">$B5</f>
        <v>1</v>
      </c>
      <c r="G5" s="0" t="n">
        <f aca="false">$G$4</f>
        <v>0</v>
      </c>
      <c r="H5" s="0" t="n">
        <f aca="false">SQRT($E5^2 + $F5^2 + $G5^2)</f>
        <v>1</v>
      </c>
      <c r="I5" s="0" t="n">
        <f aca="false">IF($A5="Topside", 1,-1)</f>
        <v>1</v>
      </c>
      <c r="J5" s="0" t="n">
        <f aca="false">$I5*E5/$H5</f>
        <v>-0</v>
      </c>
      <c r="K5" s="0" t="n">
        <f aca="false">$I5*F5/$H5</f>
        <v>1</v>
      </c>
      <c r="L5" s="0" t="n">
        <f aca="false">$I5*G5/$H5</f>
        <v>0</v>
      </c>
      <c r="M5" s="0" t="n">
        <f aca="false">$C5*L5 - $D5*$K5</f>
        <v>0</v>
      </c>
      <c r="N5" s="0" t="n">
        <f aca="false">$D5*$J5 - $B5*$L5</f>
        <v>-0</v>
      </c>
      <c r="O5" s="0" t="n">
        <f aca="false">$B5*$K5 - $C5*$J5</f>
        <v>1</v>
      </c>
      <c r="P5" s="0" t="n">
        <f aca="false">B5</f>
        <v>1</v>
      </c>
      <c r="Q5" s="0" t="n">
        <f aca="false">C5</f>
        <v>0</v>
      </c>
      <c r="R5" s="0" t="n">
        <f aca="false">D5</f>
        <v>0</v>
      </c>
      <c r="S5" s="0" t="n">
        <f aca="false">M5</f>
        <v>0</v>
      </c>
      <c r="T5" s="0" t="n">
        <f aca="false">N5</f>
        <v>-0</v>
      </c>
      <c r="U5" s="0" t="n">
        <f aca="false">O5</f>
        <v>1</v>
      </c>
      <c r="V5" s="0" t="n">
        <f aca="false">S5</f>
        <v>0</v>
      </c>
      <c r="W5" s="0" t="n">
        <f aca="false">T5</f>
        <v>-0</v>
      </c>
      <c r="X5" s="0" t="n">
        <f aca="false">U5</f>
        <v>1</v>
      </c>
    </row>
  </sheetData>
  <mergeCells count="10">
    <mergeCell ref="A1:D1"/>
    <mergeCell ref="E1:O1"/>
    <mergeCell ref="P1:X1"/>
    <mergeCell ref="B2:D2"/>
    <mergeCell ref="E2:G2"/>
    <mergeCell ref="J2:L2"/>
    <mergeCell ref="M2:O2"/>
    <mergeCell ref="P2:R2"/>
    <mergeCell ref="S2:U2"/>
    <mergeCell ref="V2:X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18" activeCellId="0" sqref="D18"/>
    </sheetView>
  </sheetViews>
  <sheetFormatPr defaultColWidth="11.53515625" defaultRowHeight="12.8" zeroHeight="false" outlineLevelRow="0" outlineLevelCol="0"/>
  <sheetData>
    <row r="1" s="6" customFormat="true" ht="12.8" hidden="false" customHeight="false" outlineLevel="0" collapsed="false">
      <c r="A1" s="1" t="s">
        <v>0</v>
      </c>
      <c r="B1" s="1"/>
      <c r="C1" s="2" t="s">
        <v>1</v>
      </c>
      <c r="D1" s="2"/>
      <c r="E1" s="2"/>
      <c r="F1" s="2"/>
      <c r="G1" s="3" t="s">
        <v>2</v>
      </c>
      <c r="H1" s="3"/>
      <c r="I1" s="3"/>
    </row>
    <row r="2" customFormat="false" ht="12.8" hidden="false" customHeight="false" outlineLevel="0" collapsed="false">
      <c r="A2" s="0" t="s">
        <v>24</v>
      </c>
      <c r="B2" s="0" t="s">
        <v>25</v>
      </c>
      <c r="C2" s="0" t="s">
        <v>26</v>
      </c>
      <c r="D2" s="0" t="s">
        <v>27</v>
      </c>
      <c r="E2" s="0" t="s">
        <v>28</v>
      </c>
      <c r="F2" s="0" t="s">
        <v>29</v>
      </c>
      <c r="G2" s="4" t="s">
        <v>30</v>
      </c>
      <c r="H2" s="4"/>
      <c r="I2" s="4"/>
    </row>
    <row r="3" customFormat="false" ht="12.8" hidden="false" customHeight="false" outlineLevel="0" collapsed="false">
      <c r="A3" s="0" t="s">
        <v>31</v>
      </c>
      <c r="B3" s="0" t="s">
        <v>31</v>
      </c>
      <c r="G3" s="0" t="s">
        <v>32</v>
      </c>
      <c r="H3" s="0" t="s">
        <v>33</v>
      </c>
      <c r="I3" s="0" t="s">
        <v>34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f aca="false">SIN($A5)</f>
        <v>0.841470984807896</v>
      </c>
      <c r="D5" s="0" t="n">
        <f aca="false">COS($A5)</f>
        <v>0.54030230586814</v>
      </c>
      <c r="E5" s="0" t="n">
        <f aca="false">SIN($B5)</f>
        <v>0.841470984807896</v>
      </c>
      <c r="F5" s="0" t="n">
        <f aca="false">COS($B5)</f>
        <v>0.54030230586814</v>
      </c>
      <c r="G5" s="0" t="n">
        <f aca="false">-$C5</f>
        <v>-0.841470984807896</v>
      </c>
      <c r="H5" s="0" t="n">
        <f aca="false">$D5*$F5</f>
        <v>0.291926581726429</v>
      </c>
      <c r="I5" s="0" t="n">
        <f aca="false">$D5*$E5</f>
        <v>0.454648713412841</v>
      </c>
    </row>
  </sheetData>
  <mergeCells count="4">
    <mergeCell ref="A1:B1"/>
    <mergeCell ref="C1:F1"/>
    <mergeCell ref="G1:I1"/>
    <mergeCell ref="G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E14" activeCellId="0" sqref="E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" t="s">
        <v>2</v>
      </c>
      <c r="N1" s="3"/>
      <c r="O1" s="3"/>
    </row>
    <row r="2" customFormat="false" ht="12.8" hidden="false" customHeight="false" outlineLevel="0" collapsed="false">
      <c r="A2" s="4" t="s">
        <v>4</v>
      </c>
      <c r="B2" s="4"/>
      <c r="C2" s="4"/>
      <c r="D2" s="4" t="s">
        <v>9</v>
      </c>
      <c r="E2" s="4"/>
      <c r="F2" s="4"/>
      <c r="G2" s="4" t="s">
        <v>8</v>
      </c>
      <c r="H2" s="4"/>
      <c r="I2" s="4"/>
      <c r="J2" s="4" t="s">
        <v>30</v>
      </c>
      <c r="K2" s="4"/>
      <c r="L2" s="4"/>
      <c r="M2" s="4" t="s">
        <v>35</v>
      </c>
      <c r="N2" s="4"/>
      <c r="O2" s="4"/>
    </row>
    <row r="3" customFormat="false" ht="12.8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20</v>
      </c>
      <c r="E3" s="0" t="s">
        <v>21</v>
      </c>
      <c r="F3" s="0" t="s">
        <v>22</v>
      </c>
      <c r="G3" s="0" t="s">
        <v>17</v>
      </c>
      <c r="H3" s="0" t="s">
        <v>18</v>
      </c>
      <c r="I3" s="0" t="s">
        <v>19</v>
      </c>
      <c r="J3" s="0" t="s">
        <v>32</v>
      </c>
      <c r="K3" s="0" t="s">
        <v>33</v>
      </c>
      <c r="L3" s="0" t="s">
        <v>34</v>
      </c>
      <c r="M3" s="0" t="s">
        <v>36</v>
      </c>
      <c r="N3" s="0" t="s">
        <v>37</v>
      </c>
      <c r="O3" s="0" t="s">
        <v>38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f aca="false">A5*$J5 + D5*$K5 + G5*$L5</f>
        <v>0</v>
      </c>
      <c r="N5" s="0" t="n">
        <f aca="false">B5*$J5 + E5*$K5 + H5*$L5</f>
        <v>0</v>
      </c>
      <c r="O5" s="0" t="n">
        <f aca="false">C5*$J5 + F5*$K5 + I5*$L5</f>
        <v>0</v>
      </c>
    </row>
  </sheetData>
  <mergeCells count="7">
    <mergeCell ref="A1:L1"/>
    <mergeCell ref="M1:O1"/>
    <mergeCell ref="A2:C2"/>
    <mergeCell ref="D2:F2"/>
    <mergeCell ref="G2:I2"/>
    <mergeCell ref="J2:L2"/>
    <mergeCell ref="M2: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9.91"/>
  </cols>
  <sheetData>
    <row r="1" s="5" customFormat="true" ht="12.8" hidden="false" customHeight="false" outlineLevel="0" collapsed="false">
      <c r="A1" s="1" t="s">
        <v>0</v>
      </c>
      <c r="B1" s="1"/>
      <c r="C1" s="1"/>
      <c r="D1" s="3" t="s">
        <v>2</v>
      </c>
      <c r="E1" s="3"/>
    </row>
    <row r="2" customFormat="false" ht="12.8" hidden="false" customHeight="false" outlineLevel="0" collapsed="false">
      <c r="A2" s="4" t="s">
        <v>35</v>
      </c>
      <c r="B2" s="4"/>
      <c r="C2" s="4"/>
      <c r="D2" s="0" t="s">
        <v>39</v>
      </c>
      <c r="E2" s="0" t="s">
        <v>40</v>
      </c>
    </row>
    <row r="3" customFormat="false" ht="12.8" hidden="false" customHeight="false" outlineLevel="0" collapsed="false">
      <c r="A3" s="0" t="s">
        <v>36</v>
      </c>
      <c r="B3" s="0" t="s">
        <v>37</v>
      </c>
      <c r="C3" s="0" t="s">
        <v>38</v>
      </c>
      <c r="D3" s="0" t="s">
        <v>31</v>
      </c>
      <c r="E3" s="0" t="s">
        <v>31</v>
      </c>
    </row>
    <row r="5" customFormat="false" ht="12.8" hidden="false" customHeight="false" outlineLevel="0" collapsed="false">
      <c r="A5" s="0" t="n">
        <v>1</v>
      </c>
      <c r="B5" s="0" t="n">
        <v>0</v>
      </c>
      <c r="C5" s="0" t="n">
        <v>0</v>
      </c>
      <c r="D5" s="0" t="n">
        <f aca="false">ACOS($C5)</f>
        <v>1.5707963267949</v>
      </c>
      <c r="E5" s="0" t="n">
        <f aca="false">ATAN2(B5, A5)</f>
        <v>1.5707963267949</v>
      </c>
    </row>
  </sheetData>
  <mergeCells count="3">
    <mergeCell ref="A1:C1"/>
    <mergeCell ref="D1:E1"/>
    <mergeCell ref="A2: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2022-03-27T11:49:23Z</dcterms:created>
  <dc:creator/>
  <dc:description/>
  <dc:language>en-ZA</dc:language>
  <cp:lastModifiedBy/>
  <dcterms:modified xsi:type="dcterms:W3CDTF">2022-03-27T14:46:52Z</dcterms:modified>
  <cp:revision>35</cp:revision>
  <dc:subject/>
  <dc:title/>
</cp:coreProperties>
</file>