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7b_tv3ts40e\"/>
    </mc:Choice>
  </mc:AlternateContent>
  <xr:revisionPtr revIDLastSave="0" documentId="13_ncr:1_{687A19B6-946D-483E-8B37-8E6E3CDCB386}" xr6:coauthVersionLast="47" xr6:coauthVersionMax="47" xr10:uidLastSave="{00000000-0000-0000-0000-000000000000}"/>
  <bookViews>
    <workbookView xWindow="760" yWindow="760" windowWidth="14400" windowHeight="817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RESULTADOS!$B$11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1" l="1"/>
  <c r="C13" i="11"/>
  <c r="C12" i="11"/>
  <c r="C11" i="11"/>
  <c r="C10" i="11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N253" i="11"/>
  <c r="M253" i="11"/>
  <c r="L253" i="11"/>
  <c r="K253" i="11"/>
  <c r="J253" i="11"/>
  <c r="O202" i="9"/>
  <c r="N202" i="9"/>
  <c r="L202" i="9"/>
  <c r="K202" i="9"/>
  <c r="I202" i="9"/>
  <c r="H202" i="9"/>
  <c r="F202" i="9"/>
  <c r="E202" i="9"/>
  <c r="C202" i="9"/>
  <c r="B202" i="9"/>
  <c r="A202" i="9"/>
  <c r="U201" i="4"/>
  <c r="R201" i="4"/>
  <c r="P201" i="4"/>
  <c r="N201" i="4"/>
  <c r="L201" i="4"/>
  <c r="J201" i="4"/>
  <c r="H201" i="4"/>
  <c r="F201" i="4"/>
  <c r="D201" i="4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  <c r="B105" i="4"/>
  <c r="D105" i="4" s="1"/>
  <c r="B106" i="4"/>
  <c r="D106" i="4" s="1"/>
  <c r="B107" i="4"/>
  <c r="D107" i="4" s="1"/>
  <c r="B108" i="4"/>
  <c r="D108" i="4" s="1"/>
  <c r="B109" i="4"/>
  <c r="D109" i="4" s="1"/>
  <c r="B110" i="4"/>
  <c r="D110" i="4" s="1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D117" i="4" s="1"/>
  <c r="B118" i="4"/>
  <c r="D118" i="4" s="1"/>
  <c r="B119" i="4"/>
  <c r="D119" i="4" s="1"/>
  <c r="B120" i="4"/>
  <c r="D120" i="4" s="1"/>
  <c r="B121" i="4"/>
  <c r="D121" i="4" s="1"/>
  <c r="B122" i="4"/>
  <c r="D122" i="4" s="1"/>
  <c r="B123" i="4"/>
  <c r="D123" i="4" s="1"/>
  <c r="B124" i="4"/>
  <c r="D124" i="4" s="1"/>
  <c r="B125" i="4"/>
  <c r="D125" i="4" s="1"/>
  <c r="B126" i="4"/>
  <c r="D126" i="4" s="1"/>
  <c r="B127" i="4"/>
  <c r="D127" i="4" s="1"/>
  <c r="B128" i="4"/>
  <c r="D128" i="4" s="1"/>
  <c r="B129" i="4"/>
  <c r="D129" i="4" s="1"/>
  <c r="B130" i="4"/>
  <c r="D130" i="4" s="1"/>
  <c r="B131" i="4"/>
  <c r="D131" i="4" s="1"/>
  <c r="B132" i="4"/>
  <c r="D132" i="4" s="1"/>
  <c r="B133" i="4"/>
  <c r="D133" i="4" s="1"/>
  <c r="B134" i="4"/>
  <c r="D134" i="4" s="1"/>
  <c r="B135" i="4"/>
  <c r="D135" i="4" s="1"/>
  <c r="B136" i="4"/>
  <c r="D136" i="4" s="1"/>
  <c r="B137" i="4"/>
  <c r="D137" i="4" s="1"/>
  <c r="B138" i="4"/>
  <c r="D138" i="4" s="1"/>
  <c r="B139" i="4"/>
  <c r="D139" i="4" s="1"/>
  <c r="B140" i="4"/>
  <c r="D140" i="4" s="1"/>
  <c r="B141" i="4"/>
  <c r="D141" i="4" s="1"/>
  <c r="B142" i="4"/>
  <c r="D142" i="4" s="1"/>
  <c r="B143" i="4"/>
  <c r="D143" i="4" s="1"/>
  <c r="B144" i="4"/>
  <c r="D144" i="4" s="1"/>
  <c r="B145" i="4"/>
  <c r="D145" i="4" s="1"/>
  <c r="B146" i="4"/>
  <c r="D146" i="4" s="1"/>
  <c r="B147" i="4"/>
  <c r="D147" i="4" s="1"/>
  <c r="B148" i="4"/>
  <c r="D148" i="4" s="1"/>
  <c r="B149" i="4"/>
  <c r="D149" i="4" s="1"/>
  <c r="B150" i="4"/>
  <c r="D150" i="4" s="1"/>
  <c r="B151" i="4"/>
  <c r="D151" i="4" s="1"/>
  <c r="B152" i="4"/>
  <c r="D152" i="4" s="1"/>
  <c r="B153" i="4"/>
  <c r="D153" i="4" s="1"/>
  <c r="B154" i="4"/>
  <c r="D154" i="4" s="1"/>
  <c r="B155" i="4"/>
  <c r="D155" i="4" s="1"/>
  <c r="B156" i="4"/>
  <c r="D156" i="4" s="1"/>
  <c r="B157" i="4"/>
  <c r="D157" i="4" s="1"/>
  <c r="B158" i="4"/>
  <c r="D158" i="4" s="1"/>
  <c r="B159" i="4"/>
  <c r="D159" i="4" s="1"/>
  <c r="B160" i="4"/>
  <c r="D160" i="4" s="1"/>
  <c r="B161" i="4"/>
  <c r="D161" i="4" s="1"/>
  <c r="B162" i="4"/>
  <c r="D162" i="4" s="1"/>
  <c r="B163" i="4"/>
  <c r="D163" i="4" s="1"/>
  <c r="B164" i="4"/>
  <c r="D164" i="4" s="1"/>
  <c r="B165" i="4"/>
  <c r="D165" i="4" s="1"/>
  <c r="B166" i="4"/>
  <c r="D166" i="4" s="1"/>
  <c r="B167" i="4"/>
  <c r="D167" i="4" s="1"/>
  <c r="B168" i="4"/>
  <c r="D168" i="4" s="1"/>
  <c r="B169" i="4"/>
  <c r="D169" i="4" s="1"/>
  <c r="B170" i="4"/>
  <c r="D170" i="4" s="1"/>
  <c r="B171" i="4"/>
  <c r="D171" i="4" s="1"/>
  <c r="B172" i="4"/>
  <c r="D172" i="4" s="1"/>
  <c r="B173" i="4"/>
  <c r="D173" i="4" s="1"/>
  <c r="B174" i="4"/>
  <c r="D174" i="4" s="1"/>
  <c r="B175" i="4"/>
  <c r="D175" i="4" s="1"/>
  <c r="B176" i="4"/>
  <c r="D176" i="4" s="1"/>
  <c r="B177" i="4"/>
  <c r="D177" i="4" s="1"/>
  <c r="B178" i="4"/>
  <c r="D178" i="4" s="1"/>
  <c r="B179" i="4"/>
  <c r="D179" i="4" s="1"/>
  <c r="B180" i="4"/>
  <c r="D180" i="4" s="1"/>
  <c r="B181" i="4"/>
  <c r="D181" i="4" s="1"/>
  <c r="B182" i="4"/>
  <c r="D182" i="4" s="1"/>
  <c r="B183" i="4"/>
  <c r="D183" i="4" s="1"/>
  <c r="B184" i="4"/>
  <c r="D184" i="4" s="1"/>
  <c r="B185" i="4"/>
  <c r="D185" i="4" s="1"/>
  <c r="B186" i="4"/>
  <c r="D186" i="4" s="1"/>
  <c r="B187" i="4"/>
  <c r="D187" i="4" s="1"/>
  <c r="B188" i="4"/>
  <c r="D188" i="4" s="1"/>
  <c r="B189" i="4"/>
  <c r="D189" i="4" s="1"/>
  <c r="B190" i="4"/>
  <c r="D190" i="4" s="1"/>
  <c r="B191" i="4"/>
  <c r="D191" i="4" s="1"/>
  <c r="B192" i="4"/>
  <c r="D192" i="4" s="1"/>
  <c r="B193" i="4"/>
  <c r="D193" i="4" s="1"/>
  <c r="B194" i="4"/>
  <c r="D194" i="4" s="1"/>
  <c r="B195" i="4"/>
  <c r="D195" i="4" s="1"/>
  <c r="B196" i="4"/>
  <c r="D196" i="4" s="1"/>
  <c r="B197" i="4"/>
  <c r="D197" i="4" s="1"/>
  <c r="B198" i="4"/>
  <c r="D198" i="4" s="1"/>
  <c r="B199" i="4"/>
  <c r="D199" i="4" s="1"/>
  <c r="B200" i="4"/>
  <c r="D200" i="4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X201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T29" i="11"/>
  <c r="T30" i="11" s="1"/>
  <c r="T28" i="11"/>
  <c r="C32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I2697" i="6" s="1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I2769" i="6" s="1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I2817" i="6" s="1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I2853" i="6" s="1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J2985" i="6" s="1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I2997" i="6" s="1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I3081" i="6" s="1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I3153" i="6" s="1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J3213" i="6" s="1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I3225" i="6" s="1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I3273" i="6" s="1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I3345" i="6" s="1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I3369" i="6" s="1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I3417" i="6" s="1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J3441" i="6" s="1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I3489" i="6" s="1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I3561" i="6" s="1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I3645" i="6" s="1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I3717" i="6" s="1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I3849" i="6" s="1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I3873" i="6" s="1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J3885" i="6" s="1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I3981" i="6" s="1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I4053" i="6" s="1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J4089" i="6" s="1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I4113" i="6" s="1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I4173" i="6" s="1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I4257" i="6" s="1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I4461" i="6" s="1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J4545" i="6" s="1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I4593" i="6" s="1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I4749" i="6" s="1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J4761" i="6" s="1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I4857" i="6" s="1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J4881" i="6" s="1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I4977" i="6" s="1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I4989" i="6" s="1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I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I24" i="6" s="1"/>
  <c r="C25" i="6"/>
  <c r="E25" i="6" s="1"/>
  <c r="F25" i="6" s="1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J47" i="6" s="1"/>
  <c r="C48" i="6"/>
  <c r="E48" i="6" s="1"/>
  <c r="F48" i="6" s="1"/>
  <c r="I48" i="6" s="1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I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J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I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I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I166" i="6" s="1"/>
  <c r="C167" i="6"/>
  <c r="E167" i="6" s="1"/>
  <c r="F167" i="6" s="1"/>
  <c r="C168" i="6"/>
  <c r="E168" i="6" s="1"/>
  <c r="F168" i="6" s="1"/>
  <c r="C169" i="6"/>
  <c r="E169" i="6" s="1"/>
  <c r="F169" i="6" s="1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E193" i="6" s="1"/>
  <c r="F193" i="6" s="1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E201" i="6" s="1"/>
  <c r="F201" i="6" s="1"/>
  <c r="C202" i="6"/>
  <c r="E202" i="6" s="1"/>
  <c r="F202" i="6" s="1"/>
  <c r="C203" i="6"/>
  <c r="E203" i="6" s="1"/>
  <c r="F203" i="6" s="1"/>
  <c r="C204" i="6"/>
  <c r="E204" i="6" s="1"/>
  <c r="F204" i="6" s="1"/>
  <c r="I204" i="6" s="1"/>
  <c r="C205" i="6"/>
  <c r="E205" i="6" s="1"/>
  <c r="F205" i="6" s="1"/>
  <c r="C206" i="6"/>
  <c r="E206" i="6" s="1"/>
  <c r="F206" i="6" s="1"/>
  <c r="C207" i="6"/>
  <c r="E207" i="6" s="1"/>
  <c r="F207" i="6" s="1"/>
  <c r="J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E213" i="6" s="1"/>
  <c r="F213" i="6" s="1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E277" i="6" s="1"/>
  <c r="F277" i="6" s="1"/>
  <c r="C278" i="6"/>
  <c r="E278" i="6" s="1"/>
  <c r="F278" i="6" s="1"/>
  <c r="C279" i="6"/>
  <c r="E279" i="6" s="1"/>
  <c r="F279" i="6" s="1"/>
  <c r="C280" i="6"/>
  <c r="E280" i="6" s="1"/>
  <c r="F280" i="6" s="1"/>
  <c r="J280" i="6" s="1"/>
  <c r="C281" i="6"/>
  <c r="E281" i="6" s="1"/>
  <c r="F281" i="6" s="1"/>
  <c r="J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I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E349" i="6" s="1"/>
  <c r="F349" i="6" s="1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J363" i="6" s="1"/>
  <c r="C364" i="6"/>
  <c r="E364" i="6" s="1"/>
  <c r="F364" i="6" s="1"/>
  <c r="J364" i="6" s="1"/>
  <c r="C365" i="6"/>
  <c r="E365" i="6" s="1"/>
  <c r="F365" i="6" s="1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E397" i="6" s="1"/>
  <c r="F397" i="6" s="1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J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E405" i="6" s="1"/>
  <c r="F405" i="6" s="1"/>
  <c r="C406" i="6"/>
  <c r="E406" i="6" s="1"/>
  <c r="F406" i="6" s="1"/>
  <c r="I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F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J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J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E509" i="6" s="1"/>
  <c r="F509" i="6" s="1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E517" i="6" s="1"/>
  <c r="F517" i="6" s="1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E529" i="6" s="1"/>
  <c r="F529" i="6" s="1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E545" i="6" s="1"/>
  <c r="F545" i="6" s="1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I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J554" i="6" s="1"/>
  <c r="C555" i="6"/>
  <c r="E555" i="6" s="1"/>
  <c r="F555" i="6" s="1"/>
  <c r="J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J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F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E601" i="6" s="1"/>
  <c r="F601" i="6" s="1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J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J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E617" i="6" s="1"/>
  <c r="F617" i="6" s="1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E624" i="6" s="1"/>
  <c r="F624" i="6" s="1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E650" i="6" s="1"/>
  <c r="F650" i="6" s="1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E657" i="6" s="1"/>
  <c r="F657" i="6" s="1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E697" i="6" s="1"/>
  <c r="F697" i="6" s="1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F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J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J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J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E841" i="6" s="1"/>
  <c r="F841" i="6" s="1"/>
  <c r="C842" i="6"/>
  <c r="E842" i="6" s="1"/>
  <c r="F842" i="6" s="1"/>
  <c r="C843" i="6"/>
  <c r="E843" i="6" s="1"/>
  <c r="F843" i="6" s="1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I862" i="6" s="1"/>
  <c r="C863" i="6"/>
  <c r="E863" i="6" s="1"/>
  <c r="F863" i="6" s="1"/>
  <c r="C864" i="6"/>
  <c r="E864" i="6" s="1"/>
  <c r="F864" i="6" s="1"/>
  <c r="J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I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E925" i="6" s="1"/>
  <c r="F925" i="6" s="1"/>
  <c r="C926" i="6"/>
  <c r="E926" i="6" s="1"/>
  <c r="F926" i="6" s="1"/>
  <c r="J926" i="6" s="1"/>
  <c r="C927" i="6"/>
  <c r="E927" i="6" s="1"/>
  <c r="F927" i="6" s="1"/>
  <c r="J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E949" i="6" s="1"/>
  <c r="F949" i="6" s="1"/>
  <c r="C950" i="6"/>
  <c r="E950" i="6" s="1"/>
  <c r="F950" i="6" s="1"/>
  <c r="C951" i="6"/>
  <c r="E951" i="6" s="1"/>
  <c r="F951" i="6" s="1"/>
  <c r="J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I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E997" i="6" s="1"/>
  <c r="F997" i="6" s="1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I1018" i="6" s="1"/>
  <c r="C1019" i="6"/>
  <c r="E1019" i="6" s="1"/>
  <c r="F1019" i="6" s="1"/>
  <c r="C1020" i="6"/>
  <c r="E1020" i="6" s="1"/>
  <c r="F1020" i="6" s="1"/>
  <c r="C1021" i="6"/>
  <c r="E1021" i="6" s="1"/>
  <c r="F1021" i="6" s="1"/>
  <c r="C1022" i="6"/>
  <c r="E1022" i="6" s="1"/>
  <c r="F1022" i="6" s="1"/>
  <c r="C1023" i="6"/>
  <c r="E1023" i="6" s="1"/>
  <c r="F1023" i="6" s="1"/>
  <c r="J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E1033" i="6" s="1"/>
  <c r="F1033" i="6" s="1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J1080" i="6" s="1"/>
  <c r="C1081" i="6"/>
  <c r="E1081" i="6" s="1"/>
  <c r="F1081" i="6" s="1"/>
  <c r="J1081" i="6" s="1"/>
  <c r="C1082" i="6"/>
  <c r="E1082" i="6" s="1"/>
  <c r="F1082" i="6" s="1"/>
  <c r="C1083" i="6"/>
  <c r="E1083" i="6" s="1"/>
  <c r="F1083" i="6" s="1"/>
  <c r="C1084" i="6"/>
  <c r="E1084" i="6" s="1"/>
  <c r="F1084" i="6" s="1"/>
  <c r="J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I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J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E1155" i="6" s="1"/>
  <c r="F1155" i="6" s="1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J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E1177" i="6" s="1"/>
  <c r="F1177" i="6" s="1"/>
  <c r="C1178" i="6"/>
  <c r="E1178" i="6" s="1"/>
  <c r="F1178" i="6" s="1"/>
  <c r="C1179" i="6"/>
  <c r="E1179" i="6" s="1"/>
  <c r="F1179" i="6" s="1"/>
  <c r="C1180" i="6"/>
  <c r="E1180" i="6" s="1"/>
  <c r="F1180" i="6" s="1"/>
  <c r="J1180" i="6" s="1"/>
  <c r="C1181" i="6"/>
  <c r="E1181" i="6" s="1"/>
  <c r="F1181" i="6" s="1"/>
  <c r="J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E1204" i="6" s="1"/>
  <c r="F1204" i="6" s="1"/>
  <c r="C1205" i="6"/>
  <c r="E1205" i="6" s="1"/>
  <c r="F1205" i="6" s="1"/>
  <c r="C1206" i="6"/>
  <c r="E1206" i="6" s="1"/>
  <c r="F1206" i="6" s="1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I1234" i="6" s="1"/>
  <c r="C1235" i="6"/>
  <c r="E1235" i="6" s="1"/>
  <c r="F1235" i="6" s="1"/>
  <c r="C1236" i="6"/>
  <c r="E1236" i="6" s="1"/>
  <c r="F1236" i="6" s="1"/>
  <c r="C1237" i="6"/>
  <c r="E1237" i="6" s="1"/>
  <c r="F1237" i="6" s="1"/>
  <c r="C1238" i="6"/>
  <c r="E1238" i="6" s="1"/>
  <c r="F1238" i="6" s="1"/>
  <c r="J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J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J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E1309" i="6" s="1"/>
  <c r="F1309" i="6" s="1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I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I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I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E1369" i="6" s="1"/>
  <c r="F1369" i="6" s="1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J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J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I1402" i="6" s="1"/>
  <c r="C1403" i="6"/>
  <c r="E1403" i="6" s="1"/>
  <c r="F1403" i="6" s="1"/>
  <c r="C1404" i="6"/>
  <c r="E1404" i="6" s="1"/>
  <c r="F1404" i="6" s="1"/>
  <c r="C1405" i="6"/>
  <c r="E1405" i="6" s="1"/>
  <c r="F1405" i="6" s="1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F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I1450" i="6" s="1"/>
  <c r="C1451" i="6"/>
  <c r="E1451" i="6" s="1"/>
  <c r="F1451" i="6" s="1"/>
  <c r="C1452" i="6"/>
  <c r="E1452" i="6" s="1"/>
  <c r="F1452" i="6" s="1"/>
  <c r="J1452" i="6" s="1"/>
  <c r="C1453" i="6"/>
  <c r="E1453" i="6" s="1"/>
  <c r="F1453" i="6" s="1"/>
  <c r="C1454" i="6"/>
  <c r="E1454" i="6" s="1"/>
  <c r="F1454" i="6" s="1"/>
  <c r="C1455" i="6"/>
  <c r="E1455" i="6" s="1"/>
  <c r="F1455" i="6" s="1"/>
  <c r="C1456" i="6"/>
  <c r="E1456" i="6" s="1"/>
  <c r="F1456" i="6" s="1"/>
  <c r="C1457" i="6"/>
  <c r="E1457" i="6" s="1"/>
  <c r="F1457" i="6" s="1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J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J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E1513" i="6" s="1"/>
  <c r="F1513" i="6" s="1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I1522" i="6" s="1"/>
  <c r="C1523" i="6"/>
  <c r="E1523" i="6" s="1"/>
  <c r="F1523" i="6" s="1"/>
  <c r="C1524" i="6"/>
  <c r="E1524" i="6" s="1"/>
  <c r="F1524" i="6" s="1"/>
  <c r="C1525" i="6"/>
  <c r="E1525" i="6" s="1"/>
  <c r="F1525" i="6" s="1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J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E1561" i="6" s="1"/>
  <c r="F1561" i="6" s="1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J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I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J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F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J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I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I1666" i="6" s="1"/>
  <c r="C1667" i="6"/>
  <c r="E1667" i="6" s="1"/>
  <c r="F1667" i="6" s="1"/>
  <c r="C1668" i="6"/>
  <c r="E1668" i="6" s="1"/>
  <c r="F1668" i="6" s="1"/>
  <c r="C1669" i="6"/>
  <c r="E1669" i="6" s="1"/>
  <c r="F1669" i="6" s="1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E1680" i="6" s="1"/>
  <c r="F1680" i="6" s="1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J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I1750" i="6" s="1"/>
  <c r="C1751" i="6"/>
  <c r="E1751" i="6" s="1"/>
  <c r="F1751" i="6" s="1"/>
  <c r="C1752" i="6"/>
  <c r="E1752" i="6" s="1"/>
  <c r="F1752" i="6" s="1"/>
  <c r="C1753" i="6"/>
  <c r="E1753" i="6" s="1"/>
  <c r="F1753" i="6" s="1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E1758" i="6" s="1"/>
  <c r="F1758" i="6" s="1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I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E1785" i="6" s="1"/>
  <c r="F1785" i="6" s="1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J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E1861" i="6" s="1"/>
  <c r="F1861" i="6" s="1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I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E1897" i="6" s="1"/>
  <c r="F1897" i="6" s="1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E1921" i="6" s="1"/>
  <c r="F1921" i="6" s="1"/>
  <c r="J1921" i="6" s="1"/>
  <c r="C1922" i="6"/>
  <c r="E1922" i="6" s="1"/>
  <c r="F1922" i="6" s="1"/>
  <c r="C1923" i="6"/>
  <c r="E1923" i="6" s="1"/>
  <c r="F1923" i="6" s="1"/>
  <c r="C1924" i="6"/>
  <c r="E1924" i="6" s="1"/>
  <c r="F1924" i="6" s="1"/>
  <c r="J1924" i="6" s="1"/>
  <c r="C1925" i="6"/>
  <c r="E1925" i="6" s="1"/>
  <c r="F1925" i="6" s="1"/>
  <c r="J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E1933" i="6" s="1"/>
  <c r="F1933" i="6" s="1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I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E1961" i="6" s="1"/>
  <c r="F1961" i="6" s="1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J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J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J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I2026" i="6" s="1"/>
  <c r="C2027" i="6"/>
  <c r="E2027" i="6" s="1"/>
  <c r="F2027" i="6" s="1"/>
  <c r="J2027" i="6" s="1"/>
  <c r="C2028" i="6"/>
  <c r="E2028" i="6" s="1"/>
  <c r="F2028" i="6" s="1"/>
  <c r="C2029" i="6"/>
  <c r="E2029" i="6" s="1"/>
  <c r="F2029" i="6" s="1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E2053" i="6" s="1"/>
  <c r="F2053" i="6" s="1"/>
  <c r="C2054" i="6"/>
  <c r="E2054" i="6" s="1"/>
  <c r="F2054" i="6" s="1"/>
  <c r="C2055" i="6"/>
  <c r="E2055" i="6" s="1"/>
  <c r="F2055" i="6" s="1"/>
  <c r="C2056" i="6"/>
  <c r="E2056" i="6" s="1"/>
  <c r="F2056" i="6" s="1"/>
  <c r="J2056" i="6" s="1"/>
  <c r="C2057" i="6"/>
  <c r="E2057" i="6" s="1"/>
  <c r="F2057" i="6" s="1"/>
  <c r="J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E2077" i="6" s="1"/>
  <c r="F2077" i="6" s="1"/>
  <c r="J2077" i="6" s="1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E2089" i="6" s="1"/>
  <c r="F2089" i="6" s="1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E2101" i="6" s="1"/>
  <c r="F2101" i="6" s="1"/>
  <c r="I2101" i="6" s="1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I2110" i="6" s="1"/>
  <c r="C2111" i="6"/>
  <c r="E2111" i="6" s="1"/>
  <c r="F2111" i="6" s="1"/>
  <c r="C2112" i="6"/>
  <c r="E2112" i="6" s="1"/>
  <c r="F2112" i="6" s="1"/>
  <c r="J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E2118" i="6" s="1"/>
  <c r="F2118" i="6" s="1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J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E2185" i="6" s="1"/>
  <c r="F2185" i="6" s="1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J2196" i="6" s="1"/>
  <c r="C2197" i="6"/>
  <c r="E2197" i="6" s="1"/>
  <c r="F2197" i="6" s="1"/>
  <c r="J2197" i="6" s="1"/>
  <c r="C2198" i="6"/>
  <c r="E2198" i="6" s="1"/>
  <c r="F2198" i="6" s="1"/>
  <c r="J2198" i="6" s="1"/>
  <c r="C2199" i="6"/>
  <c r="E2199" i="6" s="1"/>
  <c r="F2199" i="6" s="1"/>
  <c r="C2200" i="6"/>
  <c r="E2200" i="6" s="1"/>
  <c r="F2200" i="6" s="1"/>
  <c r="J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E2209" i="6" s="1"/>
  <c r="F2209" i="6" s="1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E2257" i="6" s="1"/>
  <c r="F2257" i="6" s="1"/>
  <c r="C2258" i="6"/>
  <c r="E2258" i="6" s="1"/>
  <c r="F2258" i="6" s="1"/>
  <c r="C2259" i="6"/>
  <c r="E2259" i="6" s="1"/>
  <c r="F2259" i="6" s="1"/>
  <c r="C2260" i="6"/>
  <c r="E2260" i="6" s="1"/>
  <c r="F2260" i="6" s="1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E2281" i="6" s="1"/>
  <c r="F2281" i="6" s="1"/>
  <c r="C2282" i="6"/>
  <c r="E2282" i="6" s="1"/>
  <c r="F2282" i="6" s="1"/>
  <c r="J2282" i="6" s="1"/>
  <c r="C2283" i="6"/>
  <c r="E2283" i="6" s="1"/>
  <c r="F2283" i="6" s="1"/>
  <c r="C2284" i="6"/>
  <c r="E2284" i="6" s="1"/>
  <c r="F2284" i="6" s="1"/>
  <c r="J2284" i="6" s="1"/>
  <c r="C2285" i="6"/>
  <c r="E2285" i="6" s="1"/>
  <c r="F2285" i="6" s="1"/>
  <c r="J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J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J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I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I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F2345" i="6" s="1"/>
  <c r="J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J2351" i="6" s="1"/>
  <c r="C2352" i="6"/>
  <c r="E2352" i="6" s="1"/>
  <c r="F2352" i="6" s="1"/>
  <c r="C2353" i="6"/>
  <c r="E2353" i="6" s="1"/>
  <c r="F2353" i="6" s="1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F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J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E2389" i="6" s="1"/>
  <c r="F2389" i="6" s="1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E2432" i="6" s="1"/>
  <c r="F2432" i="6" s="1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E2452" i="6" s="1"/>
  <c r="F2452" i="6" s="1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I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I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J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F2515" i="6" s="1"/>
  <c r="C2516" i="6"/>
  <c r="E2516" i="6" s="1"/>
  <c r="F2516" i="6" s="1"/>
  <c r="C2517" i="6"/>
  <c r="E2517" i="6" s="1"/>
  <c r="F2517" i="6" s="1"/>
  <c r="C2518" i="6"/>
  <c r="E2518" i="6" s="1"/>
  <c r="F2518" i="6" s="1"/>
  <c r="I2518" i="6" s="1"/>
  <c r="C2519" i="6"/>
  <c r="E2519" i="6" s="1"/>
  <c r="F2519" i="6" s="1"/>
  <c r="C2520" i="6"/>
  <c r="E2520" i="6" s="1"/>
  <c r="F2520" i="6" s="1"/>
  <c r="C2521" i="6"/>
  <c r="E2521" i="6" s="1"/>
  <c r="F2521" i="6" s="1"/>
  <c r="J2521" i="6" s="1"/>
  <c r="C2522" i="6"/>
  <c r="E2522" i="6" s="1"/>
  <c r="F2522" i="6" s="1"/>
  <c r="C2523" i="6"/>
  <c r="E2523" i="6" s="1"/>
  <c r="F2523" i="6" s="1"/>
  <c r="C2524" i="6"/>
  <c r="E2524" i="6" s="1"/>
  <c r="F2524" i="6" s="1"/>
  <c r="J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J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I2554" i="6" s="1"/>
  <c r="C2555" i="6"/>
  <c r="E2555" i="6" s="1"/>
  <c r="F2555" i="6" s="1"/>
  <c r="C2556" i="6"/>
  <c r="E2556" i="6" s="1"/>
  <c r="F2556" i="6" s="1"/>
  <c r="J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J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J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I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J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F2625" i="6" s="1"/>
  <c r="C2626" i="6"/>
  <c r="E2626" i="6" s="1"/>
  <c r="F2626" i="6" s="1"/>
  <c r="I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E2633" i="6" s="1"/>
  <c r="F2633" i="6" s="1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J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J2644" i="6" s="1"/>
  <c r="C2645" i="6"/>
  <c r="E2645" i="6" s="1"/>
  <c r="F2645" i="6" s="1"/>
  <c r="J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J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I2674" i="6" s="1"/>
  <c r="C2675" i="6"/>
  <c r="E2675" i="6" s="1"/>
  <c r="F2675" i="6" s="1"/>
  <c r="C2676" i="6"/>
  <c r="E2676" i="6" s="1"/>
  <c r="F2676" i="6" s="1"/>
  <c r="C2677" i="6"/>
  <c r="E2677" i="6" s="1"/>
  <c r="F2677" i="6" s="1"/>
  <c r="J2677" i="6" s="1"/>
  <c r="C2678" i="6"/>
  <c r="E2678" i="6" s="1"/>
  <c r="F2678" i="6" s="1"/>
  <c r="C2679" i="6"/>
  <c r="E2679" i="6" s="1"/>
  <c r="F2679" i="6" s="1"/>
  <c r="C2680" i="6"/>
  <c r="E2680" i="6" s="1"/>
  <c r="F2680" i="6" s="1"/>
  <c r="J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I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J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I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I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E2766" i="6" s="1"/>
  <c r="F2766" i="6" s="1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I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J2784" i="6" s="1"/>
  <c r="C2785" i="6"/>
  <c r="E2785" i="6" s="1"/>
  <c r="F2785" i="6" s="1"/>
  <c r="J2785" i="6" s="1"/>
  <c r="C2786" i="6"/>
  <c r="E2786" i="6" s="1"/>
  <c r="F2786" i="6" s="1"/>
  <c r="J2786" i="6" s="1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J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F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I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I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I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J2868" i="6" s="1"/>
  <c r="C2869" i="6"/>
  <c r="E2869" i="6" s="1"/>
  <c r="F2869" i="6" s="1"/>
  <c r="J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J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I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J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J2940" i="6" s="1"/>
  <c r="C2941" i="6"/>
  <c r="E2941" i="6" s="1"/>
  <c r="F2941" i="6" s="1"/>
  <c r="J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J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J2967" i="6" s="1"/>
  <c r="C2968" i="6"/>
  <c r="E2968" i="6" s="1"/>
  <c r="F2968" i="6" s="1"/>
  <c r="J2968" i="6" s="1"/>
  <c r="C2969" i="6"/>
  <c r="E2969" i="6" s="1"/>
  <c r="F2969" i="6" s="1"/>
  <c r="J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I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J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J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I3022" i="6" s="1"/>
  <c r="C3023" i="6"/>
  <c r="E3023" i="6" s="1"/>
  <c r="F3023" i="6" s="1"/>
  <c r="J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J3040" i="6" s="1"/>
  <c r="C3041" i="6"/>
  <c r="E3041" i="6" s="1"/>
  <c r="F3041" i="6" s="1"/>
  <c r="J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E3066" i="6" s="1"/>
  <c r="F3066" i="6" s="1"/>
  <c r="C3067" i="6"/>
  <c r="E3067" i="6" s="1"/>
  <c r="F3067" i="6" s="1"/>
  <c r="C3068" i="6"/>
  <c r="E3068" i="6" s="1"/>
  <c r="F3068" i="6" s="1"/>
  <c r="C3069" i="6"/>
  <c r="E3069" i="6" s="1"/>
  <c r="F3069" i="6" s="1"/>
  <c r="C3070" i="6"/>
  <c r="E3070" i="6" s="1"/>
  <c r="F3070" i="6" s="1"/>
  <c r="I3070" i="6" s="1"/>
  <c r="C3071" i="6"/>
  <c r="E3071" i="6" s="1"/>
  <c r="F3071" i="6" s="1"/>
  <c r="J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J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E3082" i="6" s="1"/>
  <c r="F3082" i="6" s="1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I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I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J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J3124" i="6" s="1"/>
  <c r="C3125" i="6"/>
  <c r="E3125" i="6" s="1"/>
  <c r="F3125" i="6" s="1"/>
  <c r="J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E3149" i="6" s="1"/>
  <c r="F3149" i="6" s="1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I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I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J3196" i="6" s="1"/>
  <c r="C3197" i="6"/>
  <c r="E3197" i="6" s="1"/>
  <c r="F3197" i="6" s="1"/>
  <c r="J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J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I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I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J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I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J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I3298" i="6" s="1"/>
  <c r="C3299" i="6"/>
  <c r="E3299" i="6" s="1"/>
  <c r="F3299" i="6" s="1"/>
  <c r="C3300" i="6"/>
  <c r="E3300" i="6" s="1"/>
  <c r="F3300" i="6" s="1"/>
  <c r="J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I3348" i="6" s="1"/>
  <c r="C3349" i="6"/>
  <c r="E3349" i="6" s="1"/>
  <c r="F3349" i="6" s="1"/>
  <c r="C3350" i="6"/>
  <c r="E3350" i="6" s="1"/>
  <c r="F3350" i="6" s="1"/>
  <c r="J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J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E3366" i="6" s="1"/>
  <c r="F3366" i="6" s="1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J3372" i="6" s="1"/>
  <c r="C3373" i="6"/>
  <c r="E3373" i="6" s="1"/>
  <c r="F3373" i="6" s="1"/>
  <c r="J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I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E3416" i="6" s="1"/>
  <c r="F3416" i="6" s="1"/>
  <c r="C3417" i="6"/>
  <c r="E3417" i="6" s="1"/>
  <c r="F3417" i="6" s="1"/>
  <c r="C3418" i="6"/>
  <c r="E3418" i="6" s="1"/>
  <c r="F3418" i="6" s="1"/>
  <c r="C3419" i="6"/>
  <c r="E3419" i="6" s="1"/>
  <c r="F3419" i="6" s="1"/>
  <c r="I3419" i="6" s="1"/>
  <c r="C3420" i="6"/>
  <c r="E3420" i="6" s="1"/>
  <c r="F3420" i="6" s="1"/>
  <c r="C3421" i="6"/>
  <c r="E3421" i="6" s="1"/>
  <c r="F3421" i="6" s="1"/>
  <c r="C3422" i="6"/>
  <c r="E3422" i="6" s="1"/>
  <c r="F3422" i="6" s="1"/>
  <c r="J3422" i="6" s="1"/>
  <c r="C3423" i="6"/>
  <c r="E3423" i="6" s="1"/>
  <c r="F3423" i="6" s="1"/>
  <c r="C3424" i="6"/>
  <c r="E3424" i="6" s="1"/>
  <c r="F3424" i="6" s="1"/>
  <c r="J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I3442" i="6" s="1"/>
  <c r="C3443" i="6"/>
  <c r="E3443" i="6" s="1"/>
  <c r="F3443" i="6" s="1"/>
  <c r="J3443" i="6" s="1"/>
  <c r="C3444" i="6"/>
  <c r="E3444" i="6" s="1"/>
  <c r="F3444" i="6" s="1"/>
  <c r="J3444" i="6" s="1"/>
  <c r="C3445" i="6"/>
  <c r="E3445" i="6" s="1"/>
  <c r="F3445" i="6" s="1"/>
  <c r="J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I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J3494" i="6" s="1"/>
  <c r="C3495" i="6"/>
  <c r="E3495" i="6" s="1"/>
  <c r="F3495" i="6" s="1"/>
  <c r="C3496" i="6"/>
  <c r="E3496" i="6" s="1"/>
  <c r="F3496" i="6" s="1"/>
  <c r="J3496" i="6" s="1"/>
  <c r="C3497" i="6"/>
  <c r="E3497" i="6" s="1"/>
  <c r="F3497" i="6" s="1"/>
  <c r="J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J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I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E3533" i="6" s="1"/>
  <c r="F3533" i="6" s="1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J3566" i="6" s="1"/>
  <c r="C3567" i="6"/>
  <c r="E3567" i="6" s="1"/>
  <c r="F3567" i="6" s="1"/>
  <c r="C3568" i="6"/>
  <c r="E3568" i="6" s="1"/>
  <c r="F3568" i="6" s="1"/>
  <c r="J3568" i="6" s="1"/>
  <c r="C3569" i="6"/>
  <c r="E3569" i="6" s="1"/>
  <c r="F3569" i="6" s="1"/>
  <c r="J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F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J3587" i="6" s="1"/>
  <c r="C3588" i="6"/>
  <c r="E3588" i="6" s="1"/>
  <c r="F3588" i="6" s="1"/>
  <c r="C3589" i="6"/>
  <c r="E3589" i="6" s="1"/>
  <c r="F3589" i="6" s="1"/>
  <c r="I3589" i="6" s="1"/>
  <c r="C3590" i="6"/>
  <c r="E3590" i="6" s="1"/>
  <c r="F3590" i="6" s="1"/>
  <c r="C3591" i="6"/>
  <c r="E3591" i="6" s="1"/>
  <c r="F3591" i="6" s="1"/>
  <c r="C3592" i="6"/>
  <c r="E3592" i="6" s="1"/>
  <c r="F3592" i="6" s="1"/>
  <c r="C3593" i="6"/>
  <c r="E3593" i="6" s="1"/>
  <c r="F3593" i="6" s="1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I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E3604" i="6" s="1"/>
  <c r="F3604" i="6" s="1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I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J3638" i="6" s="1"/>
  <c r="C3639" i="6"/>
  <c r="E3639" i="6" s="1"/>
  <c r="F3639" i="6" s="1"/>
  <c r="C3640" i="6"/>
  <c r="E3640" i="6" s="1"/>
  <c r="F3640" i="6" s="1"/>
  <c r="J3640" i="6" s="1"/>
  <c r="C3641" i="6"/>
  <c r="E3641" i="6" s="1"/>
  <c r="F3641" i="6" s="1"/>
  <c r="J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J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I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I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I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J3712" i="6" s="1"/>
  <c r="C3713" i="6"/>
  <c r="E3713" i="6" s="1"/>
  <c r="F3713" i="6" s="1"/>
  <c r="J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I3718" i="6" s="1"/>
  <c r="C3719" i="6"/>
  <c r="E3719" i="6" s="1"/>
  <c r="F3719" i="6" s="1"/>
  <c r="J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J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I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J3766" i="6" s="1"/>
  <c r="C3767" i="6"/>
  <c r="E3767" i="6" s="1"/>
  <c r="F3767" i="6" s="1"/>
  <c r="J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J3781" i="6" s="1"/>
  <c r="C3782" i="6"/>
  <c r="E3782" i="6" s="1"/>
  <c r="F3782" i="6" s="1"/>
  <c r="J3782" i="6" s="1"/>
  <c r="C3783" i="6"/>
  <c r="E3783" i="6" s="1"/>
  <c r="F3783" i="6" s="1"/>
  <c r="J3783" i="6" s="1"/>
  <c r="C3784" i="6"/>
  <c r="E3784" i="6" s="1"/>
  <c r="F3784" i="6" s="1"/>
  <c r="J3784" i="6" s="1"/>
  <c r="C3785" i="6"/>
  <c r="E3785" i="6" s="1"/>
  <c r="F3785" i="6" s="1"/>
  <c r="J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J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E3808" i="6" s="1"/>
  <c r="F3808" i="6" s="1"/>
  <c r="J3808" i="6" s="1"/>
  <c r="C3809" i="6"/>
  <c r="E3809" i="6" s="1"/>
  <c r="F3809" i="6" s="1"/>
  <c r="J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E3821" i="6" s="1"/>
  <c r="F3821" i="6" s="1"/>
  <c r="J3821" i="6" s="1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E3832" i="6" s="1"/>
  <c r="F3832" i="6" s="1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I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J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E3894" i="6" s="1"/>
  <c r="F3894" i="6" s="1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J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E3904" i="6" s="1"/>
  <c r="F3904" i="6" s="1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J3914" i="6" s="1"/>
  <c r="C3915" i="6"/>
  <c r="E3915" i="6" s="1"/>
  <c r="F3915" i="6" s="1"/>
  <c r="J3915" i="6" s="1"/>
  <c r="C3916" i="6"/>
  <c r="E3916" i="6" s="1"/>
  <c r="F3916" i="6" s="1"/>
  <c r="J3916" i="6" s="1"/>
  <c r="C3917" i="6"/>
  <c r="E3917" i="6" s="1"/>
  <c r="F3917" i="6" s="1"/>
  <c r="C3918" i="6"/>
  <c r="E3918" i="6" s="1"/>
  <c r="F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I3922" i="6" s="1"/>
  <c r="C3923" i="6"/>
  <c r="E3923" i="6" s="1"/>
  <c r="F3923" i="6" s="1"/>
  <c r="C3924" i="6"/>
  <c r="E3924" i="6" s="1"/>
  <c r="F3924" i="6" s="1"/>
  <c r="J3924" i="6" s="1"/>
  <c r="C3925" i="6"/>
  <c r="E3925" i="6" s="1"/>
  <c r="F3925" i="6" s="1"/>
  <c r="C3926" i="6"/>
  <c r="E3926" i="6" s="1"/>
  <c r="F3926" i="6" s="1"/>
  <c r="I3926" i="6" s="1"/>
  <c r="C3927" i="6"/>
  <c r="E3927" i="6" s="1"/>
  <c r="F3927" i="6" s="1"/>
  <c r="C3928" i="6"/>
  <c r="E3928" i="6" s="1"/>
  <c r="F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J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J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F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I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J3987" i="6" s="1"/>
  <c r="C3988" i="6"/>
  <c r="E3988" i="6" s="1"/>
  <c r="F3988" i="6" s="1"/>
  <c r="C3989" i="6"/>
  <c r="E3989" i="6" s="1"/>
  <c r="F3989" i="6" s="1"/>
  <c r="J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I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E4001" i="6" s="1"/>
  <c r="F4001" i="6" s="1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I4006" i="6" s="1"/>
  <c r="C4007" i="6"/>
  <c r="E4007" i="6" s="1"/>
  <c r="F4007" i="6" s="1"/>
  <c r="J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J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J4031" i="6" s="1"/>
  <c r="C4032" i="6"/>
  <c r="E4032" i="6" s="1"/>
  <c r="F4032" i="6" s="1"/>
  <c r="C4033" i="6"/>
  <c r="E4033" i="6" s="1"/>
  <c r="F4033" i="6" s="1"/>
  <c r="I4033" i="6" s="1"/>
  <c r="C4034" i="6"/>
  <c r="E4034" i="6" s="1"/>
  <c r="F4034" i="6" s="1"/>
  <c r="I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J4046" i="6" s="1"/>
  <c r="C4047" i="6"/>
  <c r="E4047" i="6" s="1"/>
  <c r="F4047" i="6" s="1"/>
  <c r="J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J4056" i="6" s="1"/>
  <c r="C4057" i="6"/>
  <c r="E4057" i="6" s="1"/>
  <c r="F4057" i="6" s="1"/>
  <c r="J4057" i="6" s="1"/>
  <c r="C4058" i="6"/>
  <c r="E4058" i="6" s="1"/>
  <c r="F4058" i="6" s="1"/>
  <c r="C4059" i="6"/>
  <c r="E4059" i="6" s="1"/>
  <c r="F4059" i="6" s="1"/>
  <c r="C4060" i="6"/>
  <c r="E4060" i="6" s="1"/>
  <c r="F4060" i="6" s="1"/>
  <c r="I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I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J4118" i="6" s="1"/>
  <c r="C4119" i="6"/>
  <c r="E4119" i="6" s="1"/>
  <c r="F4119" i="6" s="1"/>
  <c r="C4120" i="6"/>
  <c r="E4120" i="6" s="1"/>
  <c r="F4120" i="6" s="1"/>
  <c r="J4120" i="6" s="1"/>
  <c r="C4121" i="6"/>
  <c r="E4121" i="6" s="1"/>
  <c r="F4121" i="6" s="1"/>
  <c r="J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I4162" i="6" s="1"/>
  <c r="C4163" i="6"/>
  <c r="E4163" i="6" s="1"/>
  <c r="F4163" i="6" s="1"/>
  <c r="J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E4172" i="6" s="1"/>
  <c r="F4172" i="6" s="1"/>
  <c r="C4173" i="6"/>
  <c r="E4173" i="6" s="1"/>
  <c r="F4173" i="6" s="1"/>
  <c r="C4174" i="6"/>
  <c r="E4174" i="6" s="1"/>
  <c r="F4174" i="6" s="1"/>
  <c r="I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E4181" i="6" s="1"/>
  <c r="F4181" i="6" s="1"/>
  <c r="C4182" i="6"/>
  <c r="E4182" i="6" s="1"/>
  <c r="F4182" i="6" s="1"/>
  <c r="C4183" i="6"/>
  <c r="E4183" i="6" s="1"/>
  <c r="F4183" i="6" s="1"/>
  <c r="C4184" i="6"/>
  <c r="E4184" i="6" s="1"/>
  <c r="F4184" i="6" s="1"/>
  <c r="C4185" i="6"/>
  <c r="E4185" i="6" s="1"/>
  <c r="F4185" i="6" s="1"/>
  <c r="C4186" i="6"/>
  <c r="E4186" i="6" s="1"/>
  <c r="F4186" i="6" s="1"/>
  <c r="I4186" i="6" s="1"/>
  <c r="C4187" i="6"/>
  <c r="E4187" i="6" s="1"/>
  <c r="F4187" i="6" s="1"/>
  <c r="C4188" i="6"/>
  <c r="E4188" i="6" s="1"/>
  <c r="F4188" i="6" s="1"/>
  <c r="J4188" i="6" s="1"/>
  <c r="C4189" i="6"/>
  <c r="E4189" i="6" s="1"/>
  <c r="F4189" i="6" s="1"/>
  <c r="J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J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I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J4227" i="6" s="1"/>
  <c r="C4228" i="6"/>
  <c r="E4228" i="6" s="1"/>
  <c r="F4228" i="6" s="1"/>
  <c r="J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I4236" i="6" s="1"/>
  <c r="C4237" i="6"/>
  <c r="E4237" i="6" s="1"/>
  <c r="F4237" i="6" s="1"/>
  <c r="I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J4251" i="6" s="1"/>
  <c r="C4252" i="6"/>
  <c r="E4252" i="6" s="1"/>
  <c r="F4252" i="6" s="1"/>
  <c r="J4252" i="6" s="1"/>
  <c r="C4253" i="6"/>
  <c r="E4253" i="6" s="1"/>
  <c r="F4253" i="6" s="1"/>
  <c r="J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I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I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I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I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I4318" i="6" s="1"/>
  <c r="C4319" i="6"/>
  <c r="E4319" i="6" s="1"/>
  <c r="F4319" i="6" s="1"/>
  <c r="C4320" i="6"/>
  <c r="E4320" i="6" s="1"/>
  <c r="F4320" i="6" s="1"/>
  <c r="J4320" i="6" s="1"/>
  <c r="C4321" i="6"/>
  <c r="E4321" i="6" s="1"/>
  <c r="F4321" i="6" s="1"/>
  <c r="J4321" i="6" s="1"/>
  <c r="C4322" i="6"/>
  <c r="E4322" i="6" s="1"/>
  <c r="F4322" i="6" s="1"/>
  <c r="C4323" i="6"/>
  <c r="E4323" i="6" s="1"/>
  <c r="F4323" i="6" s="1"/>
  <c r="C4324" i="6"/>
  <c r="E4324" i="6" s="1"/>
  <c r="F4324" i="6" s="1"/>
  <c r="I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I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J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F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J4359" i="6" s="1"/>
  <c r="C4360" i="6"/>
  <c r="E4360" i="6" s="1"/>
  <c r="F4360" i="6" s="1"/>
  <c r="J4360" i="6" s="1"/>
  <c r="C4361" i="6"/>
  <c r="E4361" i="6" s="1"/>
  <c r="F4361" i="6" s="1"/>
  <c r="J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J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I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J4384" i="6" s="1"/>
  <c r="C4385" i="6"/>
  <c r="E4385" i="6" s="1"/>
  <c r="F4385" i="6" s="1"/>
  <c r="J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I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E4423" i="6" s="1"/>
  <c r="F4423" i="6" s="1"/>
  <c r="C4424" i="6"/>
  <c r="E4424" i="6" s="1"/>
  <c r="F4424" i="6" s="1"/>
  <c r="C4425" i="6"/>
  <c r="E4425" i="6" s="1"/>
  <c r="F4425" i="6" s="1"/>
  <c r="C4426" i="6"/>
  <c r="E4426" i="6" s="1"/>
  <c r="F4426" i="6" s="1"/>
  <c r="I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J4432" i="6" s="1"/>
  <c r="C4433" i="6"/>
  <c r="E4433" i="6" s="1"/>
  <c r="F4433" i="6" s="1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J4452" i="6" s="1"/>
  <c r="C4453" i="6"/>
  <c r="E4453" i="6" s="1"/>
  <c r="F4453" i="6" s="1"/>
  <c r="J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I4462" i="6" s="1"/>
  <c r="C4463" i="6"/>
  <c r="E4463" i="6" s="1"/>
  <c r="F4463" i="6" s="1"/>
  <c r="J4463" i="6" s="1"/>
  <c r="C4464" i="6"/>
  <c r="E4464" i="6" s="1"/>
  <c r="F4464" i="6" s="1"/>
  <c r="C4465" i="6"/>
  <c r="E4465" i="6" s="1"/>
  <c r="F4465" i="6" s="1"/>
  <c r="I4465" i="6" s="1"/>
  <c r="C4466" i="6"/>
  <c r="E4466" i="6" s="1"/>
  <c r="F4466" i="6" s="1"/>
  <c r="C4467" i="6"/>
  <c r="E4467" i="6" s="1"/>
  <c r="F4467" i="6" s="1"/>
  <c r="C4468" i="6"/>
  <c r="E4468" i="6" s="1"/>
  <c r="F4468" i="6" s="1"/>
  <c r="I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J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J4492" i="6" s="1"/>
  <c r="C4493" i="6"/>
  <c r="E4493" i="6" s="1"/>
  <c r="F4493" i="6" s="1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I4498" i="6" s="1"/>
  <c r="C4499" i="6"/>
  <c r="E4499" i="6" s="1"/>
  <c r="F4499" i="6" s="1"/>
  <c r="C4500" i="6"/>
  <c r="E4500" i="6" s="1"/>
  <c r="F4500" i="6" s="1"/>
  <c r="J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J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I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I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I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J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J4563" i="6" s="1"/>
  <c r="C4564" i="6"/>
  <c r="E4564" i="6" s="1"/>
  <c r="F4564" i="6" s="1"/>
  <c r="C4565" i="6"/>
  <c r="E4565" i="6" s="1"/>
  <c r="F4565" i="6" s="1"/>
  <c r="J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J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J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E4589" i="6" s="1"/>
  <c r="F4589" i="6" s="1"/>
  <c r="J4589" i="6" s="1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I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J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I4618" i="6" s="1"/>
  <c r="C4619" i="6"/>
  <c r="E4619" i="6" s="1"/>
  <c r="F4619" i="6" s="1"/>
  <c r="C4620" i="6"/>
  <c r="E4620" i="6" s="1"/>
  <c r="F4620" i="6" s="1"/>
  <c r="J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J4632" i="6" s="1"/>
  <c r="C4633" i="6"/>
  <c r="E4633" i="6" s="1"/>
  <c r="F4633" i="6" s="1"/>
  <c r="J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J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E4651" i="6" s="1"/>
  <c r="F4651" i="6" s="1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E4661" i="6" s="1"/>
  <c r="F4661" i="6" s="1"/>
  <c r="C4662" i="6"/>
  <c r="E4662" i="6" s="1"/>
  <c r="F4662" i="6" s="1"/>
  <c r="C4663" i="6"/>
  <c r="E4663" i="6" s="1"/>
  <c r="F4663" i="6" s="1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I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I4680" i="6" s="1"/>
  <c r="C4681" i="6"/>
  <c r="E4681" i="6" s="1"/>
  <c r="F4681" i="6" s="1"/>
  <c r="J4681" i="6" s="1"/>
  <c r="C4682" i="6"/>
  <c r="E4682" i="6" s="1"/>
  <c r="F4682" i="6" s="1"/>
  <c r="C4683" i="6"/>
  <c r="E4683" i="6" s="1"/>
  <c r="F4683" i="6" s="1"/>
  <c r="C4684" i="6"/>
  <c r="E4684" i="6" s="1"/>
  <c r="F4684" i="6" s="1"/>
  <c r="J4684" i="6" s="1"/>
  <c r="C4685" i="6"/>
  <c r="E4685" i="6" s="1"/>
  <c r="F4685" i="6" s="1"/>
  <c r="J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J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F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E4721" i="6" s="1"/>
  <c r="F4721" i="6" s="1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I4726" i="6" s="1"/>
  <c r="C4727" i="6"/>
  <c r="E4727" i="6" s="1"/>
  <c r="F4727" i="6" s="1"/>
  <c r="C4728" i="6"/>
  <c r="E4728" i="6" s="1"/>
  <c r="F4728" i="6" s="1"/>
  <c r="J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J4752" i="6" s="1"/>
  <c r="C4753" i="6"/>
  <c r="E4753" i="6" s="1"/>
  <c r="F4753" i="6" s="1"/>
  <c r="J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J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J4791" i="6" s="1"/>
  <c r="C4792" i="6"/>
  <c r="E4792" i="6" s="1"/>
  <c r="F4792" i="6" s="1"/>
  <c r="J4792" i="6" s="1"/>
  <c r="C4793" i="6"/>
  <c r="E4793" i="6" s="1"/>
  <c r="F4793" i="6" s="1"/>
  <c r="J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J4815" i="6" s="1"/>
  <c r="C4816" i="6"/>
  <c r="E4816" i="6" s="1"/>
  <c r="F4816" i="6" s="1"/>
  <c r="C4817" i="6"/>
  <c r="E4817" i="6" s="1"/>
  <c r="F4817" i="6" s="1"/>
  <c r="J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I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J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I4882" i="6" s="1"/>
  <c r="C4883" i="6"/>
  <c r="E4883" i="6" s="1"/>
  <c r="F4883" i="6" s="1"/>
  <c r="J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E4888" i="6" s="1"/>
  <c r="F4888" i="6" s="1"/>
  <c r="C4889" i="6"/>
  <c r="E4889" i="6" s="1"/>
  <c r="F4889" i="6" s="1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E4904" i="6" s="1"/>
  <c r="F4904" i="6" s="1"/>
  <c r="C4905" i="6"/>
  <c r="E4905" i="6" s="1"/>
  <c r="F4905" i="6" s="1"/>
  <c r="C4906" i="6"/>
  <c r="E4906" i="6" s="1"/>
  <c r="F4906" i="6" s="1"/>
  <c r="C4907" i="6"/>
  <c r="E4907" i="6" s="1"/>
  <c r="F4907" i="6" s="1"/>
  <c r="J4907" i="6" s="1"/>
  <c r="C4908" i="6"/>
  <c r="E4908" i="6" s="1"/>
  <c r="F4908" i="6" s="1"/>
  <c r="C4909" i="6"/>
  <c r="E4909" i="6" s="1"/>
  <c r="F4909" i="6" s="1"/>
  <c r="C4910" i="6"/>
  <c r="E4910" i="6" s="1"/>
  <c r="F4910" i="6" s="1"/>
  <c r="J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J4922" i="6" s="1"/>
  <c r="C4923" i="6"/>
  <c r="E4923" i="6" s="1"/>
  <c r="F4923" i="6" s="1"/>
  <c r="J4923" i="6" s="1"/>
  <c r="C4924" i="6"/>
  <c r="E4924" i="6" s="1"/>
  <c r="F4924" i="6" s="1"/>
  <c r="J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I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I4969" i="6" s="1"/>
  <c r="C4970" i="6"/>
  <c r="E4970" i="6" s="1"/>
  <c r="F4970" i="6" s="1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I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J4995" i="6" s="1"/>
  <c r="C4996" i="6"/>
  <c r="E4996" i="6" s="1"/>
  <c r="F4996" i="6" s="1"/>
  <c r="C4997" i="6"/>
  <c r="E4997" i="6" s="1"/>
  <c r="F4997" i="6" s="1"/>
  <c r="J4997" i="6" s="1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A2" i="12"/>
  <c r="C2" i="12" s="1"/>
  <c r="A3" i="12"/>
  <c r="F3" i="12" s="1"/>
  <c r="A4" i="12"/>
  <c r="D4" i="12" s="1"/>
  <c r="A5" i="12"/>
  <c r="F5" i="12" s="1"/>
  <c r="A6" i="12"/>
  <c r="L6" i="12" s="1"/>
  <c r="A7" i="12"/>
  <c r="C7" i="12" s="1"/>
  <c r="A8" i="12"/>
  <c r="F8" i="12" s="1"/>
  <c r="A9" i="12"/>
  <c r="C9" i="12" s="1"/>
  <c r="A10" i="12"/>
  <c r="C10" i="12" s="1"/>
  <c r="A11" i="12"/>
  <c r="F11" i="12" s="1"/>
  <c r="A12" i="12"/>
  <c r="F12" i="12" s="1"/>
  <c r="A13" i="12"/>
  <c r="C13" i="12" s="1"/>
  <c r="A14" i="12"/>
  <c r="C14" i="12" s="1"/>
  <c r="A15" i="12"/>
  <c r="C15" i="12" s="1"/>
  <c r="A16" i="12"/>
  <c r="F16" i="12" s="1"/>
  <c r="A17" i="12"/>
  <c r="C17" i="12" s="1"/>
  <c r="A18" i="12"/>
  <c r="F18" i="12" s="1"/>
  <c r="A19" i="12"/>
  <c r="C19" i="12" s="1"/>
  <c r="A20" i="12"/>
  <c r="F20" i="12" s="1"/>
  <c r="A21" i="12"/>
  <c r="F21" i="12" s="1"/>
  <c r="A22" i="12"/>
  <c r="F22" i="12" s="1"/>
  <c r="A23" i="12"/>
  <c r="F23" i="12" s="1"/>
  <c r="A24" i="12"/>
  <c r="F24" i="12" s="1"/>
  <c r="A25" i="12"/>
  <c r="C25" i="12" s="1"/>
  <c r="A26" i="12"/>
  <c r="C26" i="12" s="1"/>
  <c r="A27" i="12"/>
  <c r="C27" i="12" s="1"/>
  <c r="A28" i="12"/>
  <c r="C28" i="12" s="1"/>
  <c r="A29" i="12"/>
  <c r="C29" i="12" s="1"/>
  <c r="A30" i="12"/>
  <c r="F30" i="12" s="1"/>
  <c r="A31" i="12"/>
  <c r="C31" i="12" s="1"/>
  <c r="A32" i="12"/>
  <c r="F32" i="12" s="1"/>
  <c r="A33" i="12"/>
  <c r="C33" i="12" s="1"/>
  <c r="A34" i="12"/>
  <c r="C34" i="12" s="1"/>
  <c r="A35" i="12"/>
  <c r="C35" i="12" s="1"/>
  <c r="A36" i="12"/>
  <c r="F36" i="12" s="1"/>
  <c r="A37" i="12"/>
  <c r="C37" i="12" s="1"/>
  <c r="A38" i="12"/>
  <c r="C38" i="12" s="1"/>
  <c r="A39" i="12"/>
  <c r="C39" i="12" s="1"/>
  <c r="A40" i="12"/>
  <c r="C40" i="12" s="1"/>
  <c r="A41" i="12"/>
  <c r="C41" i="12" s="1"/>
  <c r="A42" i="12"/>
  <c r="C42" i="12" s="1"/>
  <c r="A43" i="12"/>
  <c r="C43" i="12" s="1"/>
  <c r="A44" i="12"/>
  <c r="L44" i="12" s="1"/>
  <c r="A45" i="12"/>
  <c r="F45" i="12" s="1"/>
  <c r="A46" i="12"/>
  <c r="F46" i="12" s="1"/>
  <c r="A47" i="12"/>
  <c r="F47" i="12" s="1"/>
  <c r="A48" i="12"/>
  <c r="F48" i="12" s="1"/>
  <c r="A49" i="12"/>
  <c r="F49" i="12" s="1"/>
  <c r="A50" i="12"/>
  <c r="C50" i="12" s="1"/>
  <c r="A51" i="12"/>
  <c r="F51" i="12" s="1"/>
  <c r="A52" i="12"/>
  <c r="C52" i="12" s="1"/>
  <c r="A53" i="12"/>
  <c r="C53" i="12" s="1"/>
  <c r="A54" i="12"/>
  <c r="F54" i="12" s="1"/>
  <c r="A55" i="12"/>
  <c r="C55" i="12" s="1"/>
  <c r="A56" i="12"/>
  <c r="C56" i="12" s="1"/>
  <c r="A57" i="12"/>
  <c r="C57" i="12" s="1"/>
  <c r="A58" i="12"/>
  <c r="C58" i="12" s="1"/>
  <c r="A59" i="12"/>
  <c r="C59" i="12" s="1"/>
  <c r="A60" i="12"/>
  <c r="C60" i="12" s="1"/>
  <c r="A61" i="12"/>
  <c r="C61" i="12" s="1"/>
  <c r="A62" i="12"/>
  <c r="C62" i="12" s="1"/>
  <c r="A63" i="12"/>
  <c r="F63" i="12" s="1"/>
  <c r="A64" i="12"/>
  <c r="C64" i="12" s="1"/>
  <c r="A65" i="12"/>
  <c r="E65" i="12" s="1"/>
  <c r="A66" i="12"/>
  <c r="C66" i="12" s="1"/>
  <c r="A67" i="12"/>
  <c r="C67" i="12" s="1"/>
  <c r="A68" i="12"/>
  <c r="C68" i="12" s="1"/>
  <c r="A69" i="12"/>
  <c r="C69" i="12" s="1"/>
  <c r="A70" i="12"/>
  <c r="C70" i="12" s="1"/>
  <c r="A71" i="12"/>
  <c r="D71" i="12" s="1"/>
  <c r="A72" i="12"/>
  <c r="F72" i="12" s="1"/>
  <c r="A73" i="12"/>
  <c r="F73" i="12" s="1"/>
  <c r="A74" i="12"/>
  <c r="C74" i="12" s="1"/>
  <c r="A75" i="12"/>
  <c r="C75" i="12" s="1"/>
  <c r="A76" i="12"/>
  <c r="C76" i="12" s="1"/>
  <c r="A77" i="12"/>
  <c r="C77" i="12" s="1"/>
  <c r="A78" i="12"/>
  <c r="K78" i="12" s="1"/>
  <c r="A79" i="12"/>
  <c r="C79" i="12" s="1"/>
  <c r="A80" i="12"/>
  <c r="L80" i="12" s="1"/>
  <c r="A81" i="12"/>
  <c r="C81" i="12" s="1"/>
  <c r="A82" i="12"/>
  <c r="F82" i="12" s="1"/>
  <c r="A83" i="12"/>
  <c r="C83" i="12" s="1"/>
  <c r="A84" i="12"/>
  <c r="C84" i="12" s="1"/>
  <c r="A85" i="12"/>
  <c r="C85" i="12" s="1"/>
  <c r="A86" i="12"/>
  <c r="C86" i="12" s="1"/>
  <c r="A87" i="12"/>
  <c r="C87" i="12" s="1"/>
  <c r="A88" i="12"/>
  <c r="C88" i="12" s="1"/>
  <c r="A89" i="12"/>
  <c r="C89" i="12" s="1"/>
  <c r="A90" i="12"/>
  <c r="C90" i="12" s="1"/>
  <c r="A91" i="12"/>
  <c r="C91" i="12" s="1"/>
  <c r="A92" i="12"/>
  <c r="F92" i="12" s="1"/>
  <c r="A93" i="12"/>
  <c r="F93" i="12" s="1"/>
  <c r="A94" i="12"/>
  <c r="F94" i="12" s="1"/>
  <c r="A95" i="12"/>
  <c r="F95" i="12" s="1"/>
  <c r="A96" i="12"/>
  <c r="F96" i="12" s="1"/>
  <c r="A97" i="12"/>
  <c r="F97" i="12" s="1"/>
  <c r="A98" i="12"/>
  <c r="C98" i="12" s="1"/>
  <c r="A99" i="12"/>
  <c r="C99" i="12" s="1"/>
  <c r="A100" i="12"/>
  <c r="C100" i="12" s="1"/>
  <c r="A101" i="12"/>
  <c r="C101" i="12" s="1"/>
  <c r="A102" i="12"/>
  <c r="D102" i="12" s="1"/>
  <c r="A103" i="12"/>
  <c r="C103" i="12" s="1"/>
  <c r="A104" i="12"/>
  <c r="C104" i="12" s="1"/>
  <c r="A105" i="12"/>
  <c r="C105" i="12" s="1"/>
  <c r="A106" i="12"/>
  <c r="C106" i="12" s="1"/>
  <c r="A107" i="12"/>
  <c r="F107" i="12" s="1"/>
  <c r="A108" i="12"/>
  <c r="L108" i="12" s="1"/>
  <c r="A109" i="12"/>
  <c r="C109" i="12" s="1"/>
  <c r="A110" i="12"/>
  <c r="C110" i="12" s="1"/>
  <c r="A111" i="12"/>
  <c r="C111" i="12" s="1"/>
  <c r="A112" i="12"/>
  <c r="F112" i="12" s="1"/>
  <c r="A113" i="12"/>
  <c r="C113" i="12" s="1"/>
  <c r="A114" i="12"/>
  <c r="C114" i="12" s="1"/>
  <c r="A115" i="12"/>
  <c r="F115" i="12" s="1"/>
  <c r="A116" i="12"/>
  <c r="F116" i="12" s="1"/>
  <c r="A117" i="12"/>
  <c r="F117" i="12" s="1"/>
  <c r="A118" i="12"/>
  <c r="F118" i="12" s="1"/>
  <c r="A119" i="12"/>
  <c r="F119" i="12" s="1"/>
  <c r="A120" i="12"/>
  <c r="F120" i="12" s="1"/>
  <c r="A121" i="12"/>
  <c r="C121" i="12" s="1"/>
  <c r="A122" i="12"/>
  <c r="C122" i="12" s="1"/>
  <c r="A123" i="12"/>
  <c r="F123" i="12" s="1"/>
  <c r="A124" i="12"/>
  <c r="C124" i="12" s="1"/>
  <c r="A125" i="12"/>
  <c r="C125" i="12" s="1"/>
  <c r="A126" i="12"/>
  <c r="C126" i="12" s="1"/>
  <c r="A127" i="12"/>
  <c r="C127" i="12" s="1"/>
  <c r="A128" i="12"/>
  <c r="F128" i="12" s="1"/>
  <c r="A129" i="12"/>
  <c r="C129" i="12" s="1"/>
  <c r="A130" i="12"/>
  <c r="C130" i="12" s="1"/>
  <c r="A131" i="12"/>
  <c r="C131" i="12" s="1"/>
  <c r="A132" i="12"/>
  <c r="C132" i="12" s="1"/>
  <c r="A133" i="12"/>
  <c r="C133" i="12" s="1"/>
  <c r="A134" i="12"/>
  <c r="C134" i="12" s="1"/>
  <c r="A135" i="12"/>
  <c r="C135" i="12" s="1"/>
  <c r="A136" i="12"/>
  <c r="F136" i="12" s="1"/>
  <c r="A137" i="12"/>
  <c r="C137" i="12" s="1"/>
  <c r="A138" i="12"/>
  <c r="F138" i="12" s="1"/>
  <c r="A139" i="12"/>
  <c r="C139" i="12" s="1"/>
  <c r="A140" i="12"/>
  <c r="C140" i="12" s="1"/>
  <c r="A141" i="12"/>
  <c r="F141" i="12" s="1"/>
  <c r="A142" i="12"/>
  <c r="F142" i="12" s="1"/>
  <c r="A143" i="12"/>
  <c r="F143" i="12" s="1"/>
  <c r="A144" i="12"/>
  <c r="F144" i="12" s="1"/>
  <c r="A145" i="12"/>
  <c r="C145" i="12" s="1"/>
  <c r="A146" i="12"/>
  <c r="C146" i="12" s="1"/>
  <c r="A147" i="12"/>
  <c r="C147" i="12" s="1"/>
  <c r="A148" i="12"/>
  <c r="C148" i="12" s="1"/>
  <c r="A149" i="12"/>
  <c r="C149" i="12" s="1"/>
  <c r="A150" i="12"/>
  <c r="C150" i="12" s="1"/>
  <c r="A151" i="12"/>
  <c r="C151" i="12" s="1"/>
  <c r="A152" i="12"/>
  <c r="F152" i="12" s="1"/>
  <c r="A153" i="12"/>
  <c r="C153" i="12" s="1"/>
  <c r="A154" i="12"/>
  <c r="F154" i="12" s="1"/>
  <c r="A155" i="12"/>
  <c r="C155" i="12" s="1"/>
  <c r="A156" i="12"/>
  <c r="F156" i="12" s="1"/>
  <c r="A157" i="12"/>
  <c r="C157" i="12" s="1"/>
  <c r="A158" i="12"/>
  <c r="C158" i="12" s="1"/>
  <c r="A159" i="12"/>
  <c r="C159" i="12" s="1"/>
  <c r="A160" i="12"/>
  <c r="C160" i="12" s="1"/>
  <c r="A161" i="12"/>
  <c r="L161" i="12" s="1"/>
  <c r="A162" i="12"/>
  <c r="K162" i="12" s="1"/>
  <c r="A163" i="12"/>
  <c r="C163" i="12" s="1"/>
  <c r="A164" i="12"/>
  <c r="F164" i="12" s="1"/>
  <c r="A165" i="12"/>
  <c r="C165" i="12" s="1"/>
  <c r="A166" i="12"/>
  <c r="C166" i="12" s="1"/>
  <c r="A167" i="12"/>
  <c r="F167" i="12" s="1"/>
  <c r="A168" i="12"/>
  <c r="F168" i="12" s="1"/>
  <c r="A169" i="12"/>
  <c r="C169" i="12" s="1"/>
  <c r="A170" i="12"/>
  <c r="C170" i="12" s="1"/>
  <c r="A171" i="12"/>
  <c r="C171" i="12" s="1"/>
  <c r="A172" i="12"/>
  <c r="C172" i="12" s="1"/>
  <c r="A173" i="12"/>
  <c r="C173" i="12" s="1"/>
  <c r="A174" i="12"/>
  <c r="F174" i="12" s="1"/>
  <c r="A175" i="12"/>
  <c r="C175" i="12" s="1"/>
  <c r="A176" i="12"/>
  <c r="K176" i="12" s="1"/>
  <c r="A177" i="12"/>
  <c r="C177" i="12" s="1"/>
  <c r="A178" i="12"/>
  <c r="F178" i="12" s="1"/>
  <c r="A179" i="12"/>
  <c r="L179" i="12" s="1"/>
  <c r="A180" i="12"/>
  <c r="L180" i="12" s="1"/>
  <c r="A181" i="12"/>
  <c r="C181" i="12" s="1"/>
  <c r="A182" i="12"/>
  <c r="C182" i="12" s="1"/>
  <c r="A183" i="12"/>
  <c r="C183" i="12" s="1"/>
  <c r="A184" i="12"/>
  <c r="F184" i="12" s="1"/>
  <c r="A185" i="12"/>
  <c r="F185" i="12" s="1"/>
  <c r="A186" i="12"/>
  <c r="F186" i="12" s="1"/>
  <c r="A187" i="12"/>
  <c r="C187" i="12" s="1"/>
  <c r="A188" i="12"/>
  <c r="F188" i="12" s="1"/>
  <c r="A189" i="12"/>
  <c r="F189" i="12" s="1"/>
  <c r="A190" i="12"/>
  <c r="C190" i="12" s="1"/>
  <c r="A191" i="12"/>
  <c r="F191" i="12" s="1"/>
  <c r="A192" i="12"/>
  <c r="C192" i="12" s="1"/>
  <c r="A193" i="12"/>
  <c r="C193" i="12" s="1"/>
  <c r="A194" i="12"/>
  <c r="C194" i="12" s="1"/>
  <c r="A195" i="12"/>
  <c r="L195" i="12" s="1"/>
  <c r="A196" i="12"/>
  <c r="L196" i="12" s="1"/>
  <c r="A197" i="12"/>
  <c r="C197" i="12" s="1"/>
  <c r="A198" i="12"/>
  <c r="C198" i="12" s="1"/>
  <c r="A199" i="12"/>
  <c r="C199" i="12" s="1"/>
  <c r="A200" i="12"/>
  <c r="E200" i="12" s="1"/>
  <c r="I1" i="12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A200" i="10"/>
  <c r="A199" i="10"/>
  <c r="A198" i="10"/>
  <c r="A197" i="10"/>
  <c r="A196" i="10"/>
  <c r="A195" i="10"/>
  <c r="N195" i="10" s="1"/>
  <c r="A194" i="10"/>
  <c r="A193" i="10"/>
  <c r="A192" i="10"/>
  <c r="A191" i="10"/>
  <c r="A190" i="10"/>
  <c r="P190" i="10" s="1"/>
  <c r="A189" i="10"/>
  <c r="O189" i="10" s="1"/>
  <c r="A188" i="10"/>
  <c r="O188" i="10" s="1"/>
  <c r="A187" i="10"/>
  <c r="B187" i="10" s="1"/>
  <c r="A186" i="10"/>
  <c r="R186" i="10" s="1"/>
  <c r="A185" i="10"/>
  <c r="N185" i="10" s="1"/>
  <c r="A184" i="10"/>
  <c r="N184" i="10" s="1"/>
  <c r="A183" i="10"/>
  <c r="A182" i="10"/>
  <c r="A181" i="10"/>
  <c r="A180" i="10"/>
  <c r="A179" i="10"/>
  <c r="A178" i="10"/>
  <c r="B178" i="10" s="1"/>
  <c r="A177" i="10"/>
  <c r="P177" i="10" s="1"/>
  <c r="A176" i="10"/>
  <c r="A175" i="10"/>
  <c r="R175" i="10" s="1"/>
  <c r="A174" i="10"/>
  <c r="R174" i="10" s="1"/>
  <c r="A173" i="10"/>
  <c r="R173" i="10" s="1"/>
  <c r="A172" i="10"/>
  <c r="A171" i="10"/>
  <c r="Q171" i="10" s="1"/>
  <c r="A170" i="10"/>
  <c r="Q170" i="10" s="1"/>
  <c r="A169" i="10"/>
  <c r="A168" i="10"/>
  <c r="A167" i="10"/>
  <c r="A166" i="10"/>
  <c r="A165" i="10"/>
  <c r="N165" i="10" s="1"/>
  <c r="A164" i="10"/>
  <c r="N164" i="10" s="1"/>
  <c r="A163" i="10"/>
  <c r="A162" i="10"/>
  <c r="A161" i="10"/>
  <c r="A160" i="10"/>
  <c r="A159" i="10"/>
  <c r="A158" i="10"/>
  <c r="O158" i="10" s="1"/>
  <c r="A157" i="10"/>
  <c r="B157" i="10" s="1"/>
  <c r="A156" i="10"/>
  <c r="A155" i="10"/>
  <c r="A154" i="10"/>
  <c r="B154" i="10" s="1"/>
  <c r="A153" i="10"/>
  <c r="B153" i="10" s="1"/>
  <c r="A152" i="10"/>
  <c r="Q152" i="10" s="1"/>
  <c r="A151" i="10"/>
  <c r="Q151" i="10" s="1"/>
  <c r="A150" i="10"/>
  <c r="B151" i="9" s="1"/>
  <c r="A149" i="10"/>
  <c r="A148" i="10"/>
  <c r="P148" i="10" s="1"/>
  <c r="A147" i="10"/>
  <c r="A146" i="10"/>
  <c r="A145" i="10"/>
  <c r="A144" i="10"/>
  <c r="A143" i="10"/>
  <c r="A142" i="10"/>
  <c r="A141" i="10"/>
  <c r="A140" i="10"/>
  <c r="A139" i="10"/>
  <c r="A138" i="10"/>
  <c r="B138" i="10" s="1"/>
  <c r="A137" i="10"/>
  <c r="A136" i="10"/>
  <c r="A135" i="10"/>
  <c r="N135" i="10" s="1"/>
  <c r="A134" i="10"/>
  <c r="N134" i="10" s="1"/>
  <c r="A133" i="10"/>
  <c r="A132" i="10"/>
  <c r="A131" i="10"/>
  <c r="A130" i="10"/>
  <c r="P130" i="10" s="1"/>
  <c r="A129" i="10"/>
  <c r="A128" i="10"/>
  <c r="N128" i="10" s="1"/>
  <c r="A127" i="10"/>
  <c r="R127" i="10" s="1"/>
  <c r="A126" i="10"/>
  <c r="N126" i="10" s="1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B108" i="10" s="1"/>
  <c r="A107" i="10"/>
  <c r="A106" i="10"/>
  <c r="B106" i="10" s="1"/>
  <c r="A105" i="10"/>
  <c r="P105" i="10" s="1"/>
  <c r="A104" i="10"/>
  <c r="P104" i="10" s="1"/>
  <c r="A103" i="10"/>
  <c r="B103" i="10" s="1"/>
  <c r="A102" i="10"/>
  <c r="B102" i="10" s="1"/>
  <c r="A101" i="10"/>
  <c r="A100" i="10"/>
  <c r="A99" i="10"/>
  <c r="A98" i="10"/>
  <c r="A97" i="10"/>
  <c r="A96" i="10"/>
  <c r="O96" i="10" s="1"/>
  <c r="A95" i="10"/>
  <c r="A94" i="10"/>
  <c r="A93" i="10"/>
  <c r="A92" i="10"/>
  <c r="A91" i="10"/>
  <c r="A90" i="10"/>
  <c r="A89" i="10"/>
  <c r="A88" i="10"/>
  <c r="A87" i="10"/>
  <c r="A86" i="10"/>
  <c r="R86" i="10" s="1"/>
  <c r="A85" i="10"/>
  <c r="R85" i="10" s="1"/>
  <c r="A84" i="10"/>
  <c r="A83" i="10"/>
  <c r="A82" i="10"/>
  <c r="B82" i="10" s="1"/>
  <c r="A81" i="10"/>
  <c r="B81" i="10" s="1"/>
  <c r="A80" i="10"/>
  <c r="A79" i="10"/>
  <c r="A78" i="10"/>
  <c r="O78" i="10" s="1"/>
  <c r="A77" i="10"/>
  <c r="A76" i="10"/>
  <c r="A75" i="10"/>
  <c r="N75" i="10" s="1"/>
  <c r="A74" i="10"/>
  <c r="A73" i="10"/>
  <c r="A72" i="10"/>
  <c r="A71" i="10"/>
  <c r="A70" i="10"/>
  <c r="A69" i="10"/>
  <c r="A68" i="10"/>
  <c r="A67" i="10"/>
  <c r="Q67" i="10" s="1"/>
  <c r="A66" i="10"/>
  <c r="Q66" i="10" s="1"/>
  <c r="A65" i="10"/>
  <c r="N65" i="10" s="1"/>
  <c r="A64" i="10"/>
  <c r="N64" i="10" s="1"/>
  <c r="A63" i="10"/>
  <c r="A62" i="10"/>
  <c r="A61" i="10"/>
  <c r="A60" i="10"/>
  <c r="A59" i="10"/>
  <c r="A58" i="10"/>
  <c r="O58" i="10" s="1"/>
  <c r="A57" i="10"/>
  <c r="O57" i="10" s="1"/>
  <c r="A56" i="10"/>
  <c r="P56" i="10" s="1"/>
  <c r="A55" i="10"/>
  <c r="P55" i="10" s="1"/>
  <c r="A54" i="10"/>
  <c r="P54" i="10" s="1"/>
  <c r="A53" i="10"/>
  <c r="A52" i="10"/>
  <c r="A51" i="10"/>
  <c r="B51" i="10" s="1"/>
  <c r="A50" i="10"/>
  <c r="A49" i="10"/>
  <c r="A48" i="10"/>
  <c r="A47" i="10"/>
  <c r="A46" i="10"/>
  <c r="N46" i="10" s="1"/>
  <c r="A45" i="10"/>
  <c r="N45" i="10" s="1"/>
  <c r="A44" i="10"/>
  <c r="P44" i="10" s="1"/>
  <c r="A43" i="10"/>
  <c r="A42" i="10"/>
  <c r="A41" i="10"/>
  <c r="A40" i="10"/>
  <c r="A39" i="10"/>
  <c r="A38" i="10"/>
  <c r="A37" i="10"/>
  <c r="A36" i="10"/>
  <c r="A35" i="10"/>
  <c r="A34" i="10"/>
  <c r="A33" i="10"/>
  <c r="A32" i="10"/>
  <c r="Q32" i="10" s="1"/>
  <c r="A31" i="10"/>
  <c r="A30" i="10"/>
  <c r="B30" i="10" s="1"/>
  <c r="A29" i="10"/>
  <c r="A28" i="10"/>
  <c r="A27" i="10"/>
  <c r="A26" i="10"/>
  <c r="B27" i="9" s="1"/>
  <c r="A25" i="10"/>
  <c r="B26" i="9" s="1"/>
  <c r="A24" i="10"/>
  <c r="A23" i="10"/>
  <c r="A22" i="10"/>
  <c r="B22" i="10" s="1"/>
  <c r="A21" i="10"/>
  <c r="B21" i="10" s="1"/>
  <c r="A20" i="10"/>
  <c r="P20" i="10" s="1"/>
  <c r="A19" i="10"/>
  <c r="P19" i="10" s="1"/>
  <c r="A18" i="10"/>
  <c r="O18" i="10" s="1"/>
  <c r="A17" i="10"/>
  <c r="O17" i="10" s="1"/>
  <c r="A16" i="10"/>
  <c r="O16" i="10" s="1"/>
  <c r="A15" i="10"/>
  <c r="O15" i="10" s="1"/>
  <c r="A14" i="10"/>
  <c r="A13" i="10"/>
  <c r="N13" i="10" s="1"/>
  <c r="A12" i="10"/>
  <c r="A11" i="10"/>
  <c r="A10" i="10"/>
  <c r="N10" i="10" s="1"/>
  <c r="A9" i="10"/>
  <c r="N9" i="10" s="1"/>
  <c r="A8" i="10"/>
  <c r="N8" i="10" s="1"/>
  <c r="A7" i="10"/>
  <c r="N7" i="10" s="1"/>
  <c r="K6" i="10"/>
  <c r="A6" i="10"/>
  <c r="K5" i="10"/>
  <c r="A5" i="10"/>
  <c r="K4" i="10"/>
  <c r="A4" i="10"/>
  <c r="K3" i="10"/>
  <c r="A3" i="10"/>
  <c r="K2" i="10"/>
  <c r="A2" i="10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00" i="8"/>
  <c r="A199" i="8"/>
  <c r="A198" i="8"/>
  <c r="A197" i="8"/>
  <c r="W197" i="8" s="1"/>
  <c r="A196" i="8"/>
  <c r="W196" i="8" s="1"/>
  <c r="A195" i="8"/>
  <c r="W195" i="8" s="1"/>
  <c r="A194" i="8"/>
  <c r="G194" i="8" s="1"/>
  <c r="A193" i="8"/>
  <c r="G193" i="8" s="1"/>
  <c r="A192" i="8"/>
  <c r="A191" i="8"/>
  <c r="K191" i="8" s="1"/>
  <c r="A190" i="8"/>
  <c r="K190" i="8" s="1"/>
  <c r="A189" i="8"/>
  <c r="A188" i="8"/>
  <c r="A187" i="8"/>
  <c r="A186" i="8"/>
  <c r="A185" i="8"/>
  <c r="W185" i="8" s="1"/>
  <c r="A184" i="8"/>
  <c r="A183" i="8"/>
  <c r="A182" i="8"/>
  <c r="O182" i="8" s="1"/>
  <c r="A181" i="8"/>
  <c r="G181" i="8" s="1"/>
  <c r="A180" i="8"/>
  <c r="O180" i="8" s="1"/>
  <c r="A179" i="8"/>
  <c r="O179" i="8" s="1"/>
  <c r="A178" i="8"/>
  <c r="A177" i="8"/>
  <c r="A176" i="8"/>
  <c r="S176" i="8" s="1"/>
  <c r="A175" i="8"/>
  <c r="A174" i="8"/>
  <c r="A173" i="8"/>
  <c r="S173" i="8" s="1"/>
  <c r="A172" i="8"/>
  <c r="S172" i="8" s="1"/>
  <c r="A171" i="8"/>
  <c r="A170" i="8"/>
  <c r="K170" i="8" s="1"/>
  <c r="A169" i="8"/>
  <c r="S169" i="8" s="1"/>
  <c r="A168" i="8"/>
  <c r="W168" i="8" s="1"/>
  <c r="A167" i="8"/>
  <c r="W167" i="8" s="1"/>
  <c r="A166" i="8"/>
  <c r="A165" i="8"/>
  <c r="A164" i="8"/>
  <c r="A163" i="8"/>
  <c r="G163" i="8" s="1"/>
  <c r="A162" i="8"/>
  <c r="A161" i="8"/>
  <c r="O161" i="8" s="1"/>
  <c r="A160" i="8"/>
  <c r="O160" i="8" s="1"/>
  <c r="A159" i="8"/>
  <c r="O159" i="8" s="1"/>
  <c r="A158" i="8"/>
  <c r="G158" i="8" s="1"/>
  <c r="A157" i="8"/>
  <c r="A156" i="8"/>
  <c r="A155" i="8"/>
  <c r="A154" i="8"/>
  <c r="A153" i="8"/>
  <c r="A152" i="8"/>
  <c r="A151" i="8"/>
  <c r="A150" i="8"/>
  <c r="A149" i="8"/>
  <c r="O149" i="8" s="1"/>
  <c r="A148" i="8"/>
  <c r="A147" i="8"/>
  <c r="A146" i="8"/>
  <c r="A145" i="8"/>
  <c r="W145" i="8" s="1"/>
  <c r="A144" i="8"/>
  <c r="A143" i="8"/>
  <c r="A142" i="8"/>
  <c r="A141" i="8"/>
  <c r="A140" i="8"/>
  <c r="K140" i="8" s="1"/>
  <c r="A139" i="8"/>
  <c r="A138" i="8"/>
  <c r="A137" i="8"/>
  <c r="G137" i="8" s="1"/>
  <c r="A136" i="8"/>
  <c r="K136" i="8" s="1"/>
  <c r="A135" i="8"/>
  <c r="K135" i="8" s="1"/>
  <c r="A134" i="8"/>
  <c r="A133" i="8"/>
  <c r="O133" i="8" s="1"/>
  <c r="A132" i="8"/>
  <c r="O132" i="8" s="1"/>
  <c r="A131" i="8"/>
  <c r="O131" i="8" s="1"/>
  <c r="A130" i="8"/>
  <c r="O130" i="8" s="1"/>
  <c r="A129" i="8"/>
  <c r="A128" i="8"/>
  <c r="A127" i="8"/>
  <c r="A126" i="8"/>
  <c r="A125" i="8"/>
  <c r="A124" i="8"/>
  <c r="O124" i="8" s="1"/>
  <c r="A123" i="8"/>
  <c r="A122" i="8"/>
  <c r="A121" i="8"/>
  <c r="S121" i="8" s="1"/>
  <c r="A120" i="8"/>
  <c r="S120" i="8" s="1"/>
  <c r="A119" i="8"/>
  <c r="S119" i="8" s="1"/>
  <c r="A118" i="8"/>
  <c r="G118" i="8" s="1"/>
  <c r="A117" i="8"/>
  <c r="A116" i="8"/>
  <c r="A115" i="8"/>
  <c r="W115" i="8" s="1"/>
  <c r="A114" i="8"/>
  <c r="A113" i="8"/>
  <c r="K113" i="8" s="1"/>
  <c r="A112" i="8"/>
  <c r="W112" i="8" s="1"/>
  <c r="A111" i="8"/>
  <c r="W111" i="8" s="1"/>
  <c r="A110" i="8"/>
  <c r="W110" i="8" s="1"/>
  <c r="A109" i="8"/>
  <c r="O109" i="8" s="1"/>
  <c r="A108" i="8"/>
  <c r="A107" i="8"/>
  <c r="A106" i="8"/>
  <c r="A105" i="8"/>
  <c r="A104" i="8"/>
  <c r="A103" i="8"/>
  <c r="A102" i="8"/>
  <c r="A101" i="8"/>
  <c r="S101" i="8" s="1"/>
  <c r="A100" i="8"/>
  <c r="S100" i="8" s="1"/>
  <c r="A99" i="8"/>
  <c r="A98" i="8"/>
  <c r="A97" i="8"/>
  <c r="A96" i="8"/>
  <c r="A95" i="8"/>
  <c r="W95" i="8" s="1"/>
  <c r="A94" i="8"/>
  <c r="A93" i="8"/>
  <c r="A92" i="8"/>
  <c r="G92" i="8" s="1"/>
  <c r="A91" i="8"/>
  <c r="A90" i="8"/>
  <c r="A89" i="8"/>
  <c r="W89" i="8" s="1"/>
  <c r="A88" i="8"/>
  <c r="W88" i="8" s="1"/>
  <c r="A87" i="8"/>
  <c r="A86" i="8"/>
  <c r="A85" i="8"/>
  <c r="A84" i="8"/>
  <c r="A83" i="8"/>
  <c r="K83" i="8" s="1"/>
  <c r="A82" i="8"/>
  <c r="A81" i="8"/>
  <c r="O81" i="8" s="1"/>
  <c r="A80" i="8"/>
  <c r="A79" i="8"/>
  <c r="A78" i="8"/>
  <c r="A77" i="8"/>
  <c r="O77" i="8" s="1"/>
  <c r="A76" i="8"/>
  <c r="O76" i="8" s="1"/>
  <c r="A75" i="8"/>
  <c r="O75" i="8" s="1"/>
  <c r="A74" i="8"/>
  <c r="O74" i="8" s="1"/>
  <c r="A73" i="8"/>
  <c r="A72" i="8"/>
  <c r="G72" i="8" s="1"/>
  <c r="A71" i="8"/>
  <c r="S71" i="8" s="1"/>
  <c r="A70" i="8"/>
  <c r="S70" i="8" s="1"/>
  <c r="A69" i="8"/>
  <c r="A68" i="8"/>
  <c r="A67" i="8"/>
  <c r="A66" i="8"/>
  <c r="A65" i="8"/>
  <c r="K65" i="8" s="1"/>
  <c r="A64" i="8"/>
  <c r="K64" i="8" s="1"/>
  <c r="A63" i="8"/>
  <c r="G63" i="8" s="1"/>
  <c r="A62" i="8"/>
  <c r="W62" i="8" s="1"/>
  <c r="A61" i="8"/>
  <c r="W61" i="8" s="1"/>
  <c r="A60" i="8"/>
  <c r="W60" i="8" s="1"/>
  <c r="A59" i="8"/>
  <c r="W59" i="8" s="1"/>
  <c r="A58" i="8"/>
  <c r="A57" i="8"/>
  <c r="A56" i="8"/>
  <c r="A55" i="8"/>
  <c r="A54" i="8"/>
  <c r="A53" i="8"/>
  <c r="A52" i="8"/>
  <c r="O52" i="8" s="1"/>
  <c r="A51" i="8"/>
  <c r="A50" i="8"/>
  <c r="A49" i="8"/>
  <c r="A48" i="8"/>
  <c r="A47" i="8"/>
  <c r="A46" i="8"/>
  <c r="A45" i="8"/>
  <c r="A44" i="8"/>
  <c r="G44" i="8" s="1"/>
  <c r="A43" i="8"/>
  <c r="A42" i="8"/>
  <c r="A41" i="8"/>
  <c r="W41" i="8" s="1"/>
  <c r="A40" i="8"/>
  <c r="W40" i="8" s="1"/>
  <c r="A39" i="8"/>
  <c r="W39" i="8" s="1"/>
  <c r="A38" i="8"/>
  <c r="G38" i="8" s="1"/>
  <c r="A37" i="8"/>
  <c r="G37" i="8" s="1"/>
  <c r="A36" i="8"/>
  <c r="A35" i="8"/>
  <c r="K35" i="8" s="1"/>
  <c r="A34" i="8"/>
  <c r="K34" i="8" s="1"/>
  <c r="A33" i="8"/>
  <c r="A32" i="8"/>
  <c r="A31" i="8"/>
  <c r="A30" i="8"/>
  <c r="A29" i="8"/>
  <c r="W29" i="8" s="1"/>
  <c r="A28" i="8"/>
  <c r="O28" i="8" s="1"/>
  <c r="A27" i="8"/>
  <c r="O27" i="8" s="1"/>
  <c r="A26" i="8"/>
  <c r="A25" i="8"/>
  <c r="A24" i="8"/>
  <c r="O24" i="8" s="1"/>
  <c r="A23" i="8"/>
  <c r="O23" i="8" s="1"/>
  <c r="A22" i="8"/>
  <c r="A21" i="8"/>
  <c r="A20" i="8"/>
  <c r="S20" i="8" s="1"/>
  <c r="A19" i="8"/>
  <c r="A18" i="8"/>
  <c r="A17" i="8"/>
  <c r="S17" i="8" s="1"/>
  <c r="A16" i="8"/>
  <c r="K16" i="8" s="1"/>
  <c r="A15" i="8"/>
  <c r="A14" i="8"/>
  <c r="A13" i="8"/>
  <c r="S13" i="8" s="1"/>
  <c r="A12" i="8"/>
  <c r="W12" i="8" s="1"/>
  <c r="A11" i="8"/>
  <c r="W11" i="8" s="1"/>
  <c r="A10" i="8"/>
  <c r="A9" i="8"/>
  <c r="A8" i="8"/>
  <c r="A7" i="8"/>
  <c r="A6" i="8"/>
  <c r="A5" i="8"/>
  <c r="O5" i="8" s="1"/>
  <c r="A4" i="8"/>
  <c r="O4" i="8" s="1"/>
  <c r="A3" i="8"/>
  <c r="O3" i="8" s="1"/>
  <c r="A2" i="8"/>
  <c r="O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F4" i="2"/>
  <c r="F3" i="2"/>
  <c r="F2" i="2"/>
  <c r="B14" i="1"/>
  <c r="B13" i="1"/>
  <c r="B12" i="1"/>
  <c r="B9" i="1"/>
  <c r="I2505" i="6" l="1"/>
  <c r="J2097" i="6"/>
  <c r="I2073" i="6"/>
  <c r="I1989" i="6"/>
  <c r="I1881" i="6"/>
  <c r="I1569" i="6"/>
  <c r="I1449" i="6"/>
  <c r="J4436" i="6"/>
  <c r="I1316" i="6"/>
  <c r="I1232" i="6"/>
  <c r="I1076" i="6"/>
  <c r="I860" i="6"/>
  <c r="I176" i="6"/>
  <c r="J4640" i="6"/>
  <c r="I4999" i="6"/>
  <c r="I4987" i="6"/>
  <c r="I4975" i="6"/>
  <c r="I4843" i="6"/>
  <c r="I4831" i="6"/>
  <c r="I4819" i="6"/>
  <c r="I4723" i="6"/>
  <c r="I4675" i="6"/>
  <c r="I4615" i="6"/>
  <c r="J4603" i="6"/>
  <c r="J4507" i="6"/>
  <c r="I4411" i="6"/>
  <c r="J4387" i="6"/>
  <c r="I4327" i="6"/>
  <c r="I4303" i="6"/>
  <c r="I4279" i="6"/>
  <c r="J4195" i="6"/>
  <c r="I4159" i="6"/>
  <c r="I4147" i="6"/>
  <c r="I4111" i="6"/>
  <c r="I4099" i="6"/>
  <c r="I4015" i="6"/>
  <c r="I4003" i="6"/>
  <c r="I3979" i="6"/>
  <c r="I3955" i="6"/>
  <c r="I3871" i="6"/>
  <c r="I3823" i="6"/>
  <c r="I3667" i="6"/>
  <c r="I3631" i="6"/>
  <c r="I3559" i="6"/>
  <c r="I3487" i="6"/>
  <c r="J3439" i="6"/>
  <c r="I3415" i="6"/>
  <c r="I3367" i="6"/>
  <c r="J3355" i="6"/>
  <c r="I2731" i="6"/>
  <c r="I2647" i="6"/>
  <c r="I2503" i="6"/>
  <c r="I2251" i="6"/>
  <c r="I2143" i="6"/>
  <c r="I1447" i="6"/>
  <c r="I1267" i="6"/>
  <c r="I835" i="6"/>
  <c r="I655" i="6"/>
  <c r="I499" i="6"/>
  <c r="B150" i="9"/>
  <c r="J4998" i="6"/>
  <c r="J4950" i="6"/>
  <c r="J4890" i="6"/>
  <c r="J4866" i="6"/>
  <c r="J4830" i="6"/>
  <c r="J4818" i="6"/>
  <c r="J4722" i="6"/>
  <c r="J4710" i="6"/>
  <c r="J4698" i="6"/>
  <c r="J4686" i="6"/>
  <c r="J4566" i="6"/>
  <c r="J4518" i="6"/>
  <c r="I4470" i="6"/>
  <c r="J4458" i="6"/>
  <c r="I4434" i="6"/>
  <c r="J4386" i="6"/>
  <c r="J4254" i="6"/>
  <c r="J4146" i="6"/>
  <c r="J4122" i="6"/>
  <c r="J3990" i="6"/>
  <c r="J3954" i="6"/>
  <c r="J3942" i="6"/>
  <c r="J3822" i="6"/>
  <c r="J3810" i="6"/>
  <c r="I3354" i="6"/>
  <c r="J2754" i="6"/>
  <c r="J2622" i="6"/>
  <c r="J2526" i="6"/>
  <c r="J2490" i="6"/>
  <c r="J2406" i="6"/>
  <c r="J2298" i="6"/>
  <c r="J2262" i="6"/>
  <c r="J2178" i="6"/>
  <c r="J2166" i="6"/>
  <c r="J2142" i="6"/>
  <c r="J2130" i="6"/>
  <c r="J1950" i="6"/>
  <c r="J1890" i="6"/>
  <c r="J1842" i="6"/>
  <c r="J1734" i="6"/>
  <c r="J1542" i="6"/>
  <c r="J1446" i="6"/>
  <c r="J1350" i="6"/>
  <c r="J1290" i="6"/>
  <c r="J1158" i="6"/>
  <c r="J1122" i="6"/>
  <c r="I894" i="6"/>
  <c r="J798" i="6"/>
  <c r="J78" i="6"/>
  <c r="J4661" i="6"/>
  <c r="I4661" i="6"/>
  <c r="I3905" i="6"/>
  <c r="J3905" i="6"/>
  <c r="J2501" i="6"/>
  <c r="I2501" i="6"/>
  <c r="J2417" i="6"/>
  <c r="I2417" i="6"/>
  <c r="J1985" i="6"/>
  <c r="I1985" i="6"/>
  <c r="J1805" i="6"/>
  <c r="I1805" i="6"/>
  <c r="J3485" i="6"/>
  <c r="I3485" i="6"/>
  <c r="J3413" i="6"/>
  <c r="I3413" i="6"/>
  <c r="J2897" i="6"/>
  <c r="I2897" i="6"/>
  <c r="J1013" i="6"/>
  <c r="I1013" i="6"/>
  <c r="J4948" i="6"/>
  <c r="I4948" i="6"/>
  <c r="J4660" i="6"/>
  <c r="I4660" i="6"/>
  <c r="J4552" i="6"/>
  <c r="I4552" i="6"/>
  <c r="J4528" i="6"/>
  <c r="I4528" i="6"/>
  <c r="J4348" i="6"/>
  <c r="I4348" i="6"/>
  <c r="I4204" i="6"/>
  <c r="J4204" i="6"/>
  <c r="I4108" i="6"/>
  <c r="J4108" i="6"/>
  <c r="I3532" i="6"/>
  <c r="J3532" i="6"/>
  <c r="I3508" i="6"/>
  <c r="J3508" i="6"/>
  <c r="J3412" i="6"/>
  <c r="I3412" i="6"/>
  <c r="J3340" i="6"/>
  <c r="I3340" i="6"/>
  <c r="J3268" i="6"/>
  <c r="I3268" i="6"/>
  <c r="J3052" i="6"/>
  <c r="I3052" i="6"/>
  <c r="J2896" i="6"/>
  <c r="I2896" i="6"/>
  <c r="J2560" i="6"/>
  <c r="I2560" i="6"/>
  <c r="J2320" i="6"/>
  <c r="I2320" i="6"/>
  <c r="J2236" i="6"/>
  <c r="I2236" i="6"/>
  <c r="J2164" i="6"/>
  <c r="I2164" i="6"/>
  <c r="J1804" i="6"/>
  <c r="I1804" i="6"/>
  <c r="J1324" i="6"/>
  <c r="I1324" i="6"/>
  <c r="J676" i="6"/>
  <c r="I676" i="6"/>
  <c r="J484" i="6"/>
  <c r="I484" i="6"/>
  <c r="J4" i="6"/>
  <c r="I4" i="6"/>
  <c r="J4892" i="6"/>
  <c r="J4520" i="6"/>
  <c r="J1652" i="6"/>
  <c r="I956" i="6"/>
  <c r="I920" i="6"/>
  <c r="I908" i="6"/>
  <c r="I896" i="6"/>
  <c r="I788" i="6"/>
  <c r="I680" i="6"/>
  <c r="I620" i="6"/>
  <c r="I584" i="6"/>
  <c r="I536" i="6"/>
  <c r="I356" i="6"/>
  <c r="I284" i="6"/>
  <c r="I212" i="6"/>
  <c r="I152" i="6"/>
  <c r="I92" i="6"/>
  <c r="I80" i="6"/>
  <c r="I4971" i="6"/>
  <c r="J4971" i="6"/>
  <c r="I4803" i="6"/>
  <c r="J4803" i="6"/>
  <c r="I4671" i="6"/>
  <c r="J4671" i="6"/>
  <c r="J4659" i="6"/>
  <c r="I4659" i="6"/>
  <c r="J4527" i="6"/>
  <c r="I4527" i="6"/>
  <c r="J4479" i="6"/>
  <c r="I4479" i="6"/>
  <c r="J4419" i="6"/>
  <c r="I4419" i="6"/>
  <c r="J4395" i="6"/>
  <c r="I4395" i="6"/>
  <c r="J4347" i="6"/>
  <c r="I4347" i="6"/>
  <c r="J4215" i="6"/>
  <c r="I4215" i="6"/>
  <c r="J4095" i="6"/>
  <c r="I4095" i="6"/>
  <c r="J3531" i="6"/>
  <c r="I3531" i="6"/>
  <c r="J3459" i="6"/>
  <c r="I3459" i="6"/>
  <c r="J3387" i="6"/>
  <c r="I3387" i="6"/>
  <c r="J3339" i="6"/>
  <c r="I3339" i="6"/>
  <c r="J3267" i="6"/>
  <c r="I3267" i="6"/>
  <c r="J3195" i="6"/>
  <c r="I3195" i="6"/>
  <c r="J3123" i="6"/>
  <c r="I3123" i="6"/>
  <c r="J3051" i="6"/>
  <c r="I3051" i="6"/>
  <c r="I2991" i="6"/>
  <c r="J2991" i="6"/>
  <c r="J2979" i="6"/>
  <c r="I2979" i="6"/>
  <c r="J2895" i="6"/>
  <c r="I2895" i="6"/>
  <c r="I2739" i="6"/>
  <c r="J2739" i="6"/>
  <c r="J15" i="6"/>
  <c r="I15" i="6"/>
  <c r="I4963" i="6"/>
  <c r="I4903" i="6"/>
  <c r="I4855" i="6"/>
  <c r="I4699" i="6"/>
  <c r="J4675" i="6"/>
  <c r="I4591" i="6"/>
  <c r="J4579" i="6"/>
  <c r="I4543" i="6"/>
  <c r="I4387" i="6"/>
  <c r="I4255" i="6"/>
  <c r="J4231" i="6"/>
  <c r="I4183" i="6"/>
  <c r="I4123" i="6"/>
  <c r="I3967" i="6"/>
  <c r="I3847" i="6"/>
  <c r="I3715" i="6"/>
  <c r="J3691" i="6"/>
  <c r="I3643" i="6"/>
  <c r="I3595" i="6"/>
  <c r="I3571" i="6"/>
  <c r="I3523" i="6"/>
  <c r="I3451" i="6"/>
  <c r="I3439" i="6"/>
  <c r="I3343" i="6"/>
  <c r="I3295" i="6"/>
  <c r="I3271" i="6"/>
  <c r="I3223" i="6"/>
  <c r="I3199" i="6"/>
  <c r="I3151" i="6"/>
  <c r="I3139" i="6"/>
  <c r="I3127" i="6"/>
  <c r="I3091" i="6"/>
  <c r="I3079" i="6"/>
  <c r="I3067" i="6"/>
  <c r="I3019" i="6"/>
  <c r="I4970" i="6"/>
  <c r="J4970" i="6"/>
  <c r="J4958" i="6"/>
  <c r="I4958" i="6"/>
  <c r="J4898" i="6"/>
  <c r="I4898" i="6"/>
  <c r="I4874" i="6"/>
  <c r="J4874" i="6"/>
  <c r="J4790" i="6"/>
  <c r="I4790" i="6"/>
  <c r="J4766" i="6"/>
  <c r="I4766" i="6"/>
  <c r="J4658" i="6"/>
  <c r="I4658" i="6"/>
  <c r="J4610" i="6"/>
  <c r="I4610" i="6"/>
  <c r="J4550" i="6"/>
  <c r="I4550" i="6"/>
  <c r="J4526" i="6"/>
  <c r="I4526" i="6"/>
  <c r="I4454" i="6"/>
  <c r="J4454" i="6"/>
  <c r="J4346" i="6"/>
  <c r="I4346" i="6"/>
  <c r="J4322" i="6"/>
  <c r="I4322" i="6"/>
  <c r="J4226" i="6"/>
  <c r="I4226" i="6"/>
  <c r="J4214" i="6"/>
  <c r="I4214" i="6"/>
  <c r="J4190" i="6"/>
  <c r="I4190" i="6"/>
  <c r="J4094" i="6"/>
  <c r="I4094" i="6"/>
  <c r="J4082" i="6"/>
  <c r="I4082" i="6"/>
  <c r="J3890" i="6"/>
  <c r="I3890" i="6"/>
  <c r="I3770" i="6"/>
  <c r="J3770" i="6"/>
  <c r="J3710" i="6"/>
  <c r="I3710" i="6"/>
  <c r="J3686" i="6"/>
  <c r="I3686" i="6"/>
  <c r="J3458" i="6"/>
  <c r="I3458" i="6"/>
  <c r="J3386" i="6"/>
  <c r="I3386" i="6"/>
  <c r="J3314" i="6"/>
  <c r="I3314" i="6"/>
  <c r="J3266" i="6"/>
  <c r="I3266" i="6"/>
  <c r="J3194" i="6"/>
  <c r="I3194" i="6"/>
  <c r="J3122" i="6"/>
  <c r="I3122" i="6"/>
  <c r="J3050" i="6"/>
  <c r="I3050" i="6"/>
  <c r="I2990" i="6"/>
  <c r="J2990" i="6"/>
  <c r="J2978" i="6"/>
  <c r="I2978" i="6"/>
  <c r="J2906" i="6"/>
  <c r="I2906" i="6"/>
  <c r="J2894" i="6"/>
  <c r="I2894" i="6"/>
  <c r="J2642" i="6"/>
  <c r="I2642" i="6"/>
  <c r="J2558" i="6"/>
  <c r="I2558" i="6"/>
  <c r="J2414" i="6"/>
  <c r="I2414" i="6"/>
  <c r="J2294" i="6"/>
  <c r="I2294" i="6"/>
  <c r="J1970" i="6"/>
  <c r="I1970" i="6"/>
  <c r="J1910" i="6"/>
  <c r="I1910" i="6"/>
  <c r="J1862" i="6"/>
  <c r="I1862" i="6"/>
  <c r="J1526" i="6"/>
  <c r="I1526" i="6"/>
  <c r="J1178" i="6"/>
  <c r="I1178" i="6"/>
  <c r="J998" i="6"/>
  <c r="I998" i="6"/>
  <c r="J482" i="6"/>
  <c r="I482" i="6"/>
  <c r="J170" i="6"/>
  <c r="I170" i="6"/>
  <c r="J98" i="6"/>
  <c r="I98" i="6"/>
  <c r="J4933" i="6"/>
  <c r="I4933" i="6"/>
  <c r="J4897" i="6"/>
  <c r="I4897" i="6"/>
  <c r="J4885" i="6"/>
  <c r="I4885" i="6"/>
  <c r="I4801" i="6"/>
  <c r="J4801" i="6"/>
  <c r="J4789" i="6"/>
  <c r="I4789" i="6"/>
  <c r="J4777" i="6"/>
  <c r="I4777" i="6"/>
  <c r="J4765" i="6"/>
  <c r="I4765" i="6"/>
  <c r="J4657" i="6"/>
  <c r="I4657" i="6"/>
  <c r="I4585" i="6"/>
  <c r="J4585" i="6"/>
  <c r="J4393" i="6"/>
  <c r="I4393" i="6"/>
  <c r="J4213" i="6"/>
  <c r="I4213" i="6"/>
  <c r="J4081" i="6"/>
  <c r="I4081" i="6"/>
  <c r="J4021" i="6"/>
  <c r="I4021" i="6"/>
  <c r="J3961" i="6"/>
  <c r="I3961" i="6"/>
  <c r="J3913" i="6"/>
  <c r="I3913" i="6"/>
  <c r="J3889" i="6"/>
  <c r="I3889" i="6"/>
  <c r="J3877" i="6"/>
  <c r="I3877" i="6"/>
  <c r="J3757" i="6"/>
  <c r="I3757" i="6"/>
  <c r="J3685" i="6"/>
  <c r="I3685" i="6"/>
  <c r="J3613" i="6"/>
  <c r="I3613" i="6"/>
  <c r="J3385" i="6"/>
  <c r="I3385" i="6"/>
  <c r="J3313" i="6"/>
  <c r="I3313" i="6"/>
  <c r="J3241" i="6"/>
  <c r="I3241" i="6"/>
  <c r="I2989" i="6"/>
  <c r="J2989" i="6"/>
  <c r="J2821" i="6"/>
  <c r="I2821" i="6"/>
  <c r="J2593" i="6"/>
  <c r="I2593" i="6"/>
  <c r="J2557" i="6"/>
  <c r="I2557" i="6"/>
  <c r="J2425" i="6"/>
  <c r="I2425" i="6"/>
  <c r="J2233" i="6"/>
  <c r="I2233" i="6"/>
  <c r="J2161" i="6"/>
  <c r="I2161" i="6"/>
  <c r="J2113" i="6"/>
  <c r="I2113" i="6"/>
  <c r="J1861" i="6"/>
  <c r="I1861" i="6"/>
  <c r="J1525" i="6"/>
  <c r="I1525" i="6"/>
  <c r="J1321" i="6"/>
  <c r="I1321" i="6"/>
  <c r="J1177" i="6"/>
  <c r="I1177" i="6"/>
  <c r="J1117" i="6"/>
  <c r="I1117" i="6"/>
  <c r="J505" i="6"/>
  <c r="I505" i="6"/>
  <c r="J361" i="6"/>
  <c r="I361" i="6"/>
  <c r="I3893" i="6"/>
  <c r="J3893" i="6"/>
  <c r="J3341" i="6"/>
  <c r="I3341" i="6"/>
  <c r="J4956" i="6"/>
  <c r="I4956" i="6"/>
  <c r="J4932" i="6"/>
  <c r="I4932" i="6"/>
  <c r="J4884" i="6"/>
  <c r="I4884" i="6"/>
  <c r="I4800" i="6"/>
  <c r="J4800" i="6"/>
  <c r="J4764" i="6"/>
  <c r="I4764" i="6"/>
  <c r="I4584" i="6"/>
  <c r="J4584" i="6"/>
  <c r="J4524" i="6"/>
  <c r="I4524" i="6"/>
  <c r="I4380" i="6"/>
  <c r="J4380" i="6"/>
  <c r="I4200" i="6"/>
  <c r="J4200" i="6"/>
  <c r="J4092" i="6"/>
  <c r="I4092" i="6"/>
  <c r="J4008" i="6"/>
  <c r="I4008" i="6"/>
  <c r="J3948" i="6"/>
  <c r="I3948" i="6"/>
  <c r="J3888" i="6"/>
  <c r="I3888" i="6"/>
  <c r="J3876" i="6"/>
  <c r="I3876" i="6"/>
  <c r="J3780" i="6"/>
  <c r="I3780" i="6"/>
  <c r="I3768" i="6"/>
  <c r="J3768" i="6"/>
  <c r="J3756" i="6"/>
  <c r="I3756" i="6"/>
  <c r="J3744" i="6"/>
  <c r="I3744" i="6"/>
  <c r="J3684" i="6"/>
  <c r="I3684" i="6"/>
  <c r="J3672" i="6"/>
  <c r="I3672" i="6"/>
  <c r="J3612" i="6"/>
  <c r="I3612" i="6"/>
  <c r="J3540" i="6"/>
  <c r="I3540" i="6"/>
  <c r="J3312" i="6"/>
  <c r="I3312" i="6"/>
  <c r="J3240" i="6"/>
  <c r="I3240" i="6"/>
  <c r="J3192" i="6"/>
  <c r="I3192" i="6"/>
  <c r="J3168" i="6"/>
  <c r="I3168" i="6"/>
  <c r="J3120" i="6"/>
  <c r="I3120" i="6"/>
  <c r="J3048" i="6"/>
  <c r="I3048" i="6"/>
  <c r="J2976" i="6"/>
  <c r="I2976" i="6"/>
  <c r="J2904" i="6"/>
  <c r="I2904" i="6"/>
  <c r="J2820" i="6"/>
  <c r="I2820" i="6"/>
  <c r="J2472" i="6"/>
  <c r="I2472" i="6"/>
  <c r="J2328" i="6"/>
  <c r="I2328" i="6"/>
  <c r="J2208" i="6"/>
  <c r="I2208" i="6"/>
  <c r="I1992" i="6"/>
  <c r="J1992" i="6"/>
  <c r="J1968" i="6"/>
  <c r="I1968" i="6"/>
  <c r="J1572" i="6"/>
  <c r="I1572" i="6"/>
  <c r="J1176" i="6"/>
  <c r="I1176" i="6"/>
  <c r="J1116" i="6"/>
  <c r="I1116" i="6"/>
  <c r="J660" i="6"/>
  <c r="I660" i="6"/>
  <c r="J4859" i="6"/>
  <c r="I4859" i="6"/>
  <c r="J4799" i="6"/>
  <c r="I4799" i="6"/>
  <c r="J4751" i="6"/>
  <c r="I4751" i="6"/>
  <c r="I4727" i="6"/>
  <c r="J4727" i="6"/>
  <c r="J4655" i="6"/>
  <c r="I4655" i="6"/>
  <c r="J4631" i="6"/>
  <c r="I4631" i="6"/>
  <c r="J4619" i="6"/>
  <c r="I4619" i="6"/>
  <c r="J4595" i="6"/>
  <c r="I4595" i="6"/>
  <c r="J4487" i="6"/>
  <c r="I4487" i="6"/>
  <c r="J4451" i="6"/>
  <c r="I4451" i="6"/>
  <c r="J4439" i="6"/>
  <c r="I4439" i="6"/>
  <c r="J4427" i="6"/>
  <c r="I4427" i="6"/>
  <c r="I4355" i="6"/>
  <c r="J4355" i="6"/>
  <c r="J4319" i="6"/>
  <c r="I4319" i="6"/>
  <c r="J4295" i="6"/>
  <c r="I4295" i="6"/>
  <c r="J4187" i="6"/>
  <c r="I4187" i="6"/>
  <c r="J4139" i="6"/>
  <c r="I4139" i="6"/>
  <c r="J4079" i="6"/>
  <c r="I4079" i="6"/>
  <c r="J4055" i="6"/>
  <c r="I4055" i="6"/>
  <c r="I3947" i="6"/>
  <c r="J3947" i="6"/>
  <c r="J3875" i="6"/>
  <c r="I3875" i="6"/>
  <c r="J3851" i="6"/>
  <c r="I3851" i="6"/>
  <c r="J3755" i="6"/>
  <c r="I3755" i="6"/>
  <c r="J3743" i="6"/>
  <c r="I3743" i="6"/>
  <c r="J3671" i="6"/>
  <c r="I3671" i="6"/>
  <c r="J3599" i="6"/>
  <c r="I3599" i="6"/>
  <c r="I3539" i="6"/>
  <c r="J3539" i="6"/>
  <c r="J3515" i="6"/>
  <c r="I3515" i="6"/>
  <c r="J3371" i="6"/>
  <c r="I3371" i="6"/>
  <c r="J3299" i="6"/>
  <c r="I3299" i="6"/>
  <c r="J3239" i="6"/>
  <c r="I3239" i="6"/>
  <c r="J3227" i="6"/>
  <c r="I3227" i="6"/>
  <c r="J3167" i="6"/>
  <c r="I3167" i="6"/>
  <c r="J3143" i="6"/>
  <c r="I3143" i="6"/>
  <c r="J3095" i="6"/>
  <c r="I3095" i="6"/>
  <c r="J2999" i="6"/>
  <c r="I2999" i="6"/>
  <c r="J2927" i="6"/>
  <c r="I2927" i="6"/>
  <c r="J2867" i="6"/>
  <c r="I2867" i="6"/>
  <c r="J2855" i="6"/>
  <c r="I2855" i="6"/>
  <c r="J2819" i="6"/>
  <c r="I2819" i="6"/>
  <c r="J2735" i="6"/>
  <c r="I2735" i="6"/>
  <c r="J2699" i="6"/>
  <c r="I2699" i="6"/>
  <c r="J2615" i="6"/>
  <c r="I2615" i="6"/>
  <c r="J2591" i="6"/>
  <c r="I2591" i="6"/>
  <c r="I2471" i="6"/>
  <c r="J2471" i="6"/>
  <c r="J2459" i="6"/>
  <c r="I2459" i="6"/>
  <c r="J2435" i="6"/>
  <c r="I2435" i="6"/>
  <c r="J2339" i="6"/>
  <c r="I2339" i="6"/>
  <c r="J2267" i="6"/>
  <c r="I2267" i="6"/>
  <c r="J2231" i="6"/>
  <c r="I2231" i="6"/>
  <c r="J2195" i="6"/>
  <c r="I2195" i="6"/>
  <c r="J2147" i="6"/>
  <c r="I2147" i="6"/>
  <c r="J2111" i="6"/>
  <c r="I2111" i="6"/>
  <c r="J2075" i="6"/>
  <c r="I2075" i="6"/>
  <c r="I2015" i="6"/>
  <c r="J2015" i="6"/>
  <c r="J2003" i="6"/>
  <c r="I2003" i="6"/>
  <c r="J1967" i="6"/>
  <c r="I1967" i="6"/>
  <c r="I1943" i="6"/>
  <c r="J1943" i="6"/>
  <c r="J1931" i="6"/>
  <c r="I1931" i="6"/>
  <c r="J1847" i="6"/>
  <c r="I1847" i="6"/>
  <c r="J1775" i="6"/>
  <c r="I1775" i="6"/>
  <c r="J1703" i="6"/>
  <c r="I1703" i="6"/>
  <c r="J1619" i="6"/>
  <c r="I1619" i="6"/>
  <c r="J1499" i="6"/>
  <c r="I1499" i="6"/>
  <c r="J1451" i="6"/>
  <c r="I1451" i="6"/>
  <c r="J1403" i="6"/>
  <c r="I1403" i="6"/>
  <c r="J1235" i="6"/>
  <c r="I1235" i="6"/>
  <c r="J1019" i="6"/>
  <c r="I1019" i="6"/>
  <c r="J983" i="6"/>
  <c r="I983" i="6"/>
  <c r="I971" i="6"/>
  <c r="J971" i="6"/>
  <c r="J851" i="6"/>
  <c r="I851" i="6"/>
  <c r="J659" i="6"/>
  <c r="I659" i="6"/>
  <c r="J587" i="6"/>
  <c r="I587" i="6"/>
  <c r="J539" i="6"/>
  <c r="I539" i="6"/>
  <c r="J347" i="6"/>
  <c r="I347" i="6"/>
  <c r="J95" i="6"/>
  <c r="I95" i="6"/>
  <c r="I4955" i="6"/>
  <c r="J4955" i="6"/>
  <c r="I4018" i="6"/>
  <c r="J4018" i="6"/>
  <c r="I3886" i="6"/>
  <c r="J3886" i="6"/>
  <c r="I3538" i="6"/>
  <c r="J3538" i="6"/>
  <c r="I3238" i="6"/>
  <c r="J3238" i="6"/>
  <c r="I4833" i="6"/>
  <c r="I4725" i="6"/>
  <c r="J4641" i="6"/>
  <c r="I4485" i="6"/>
  <c r="I4413" i="6"/>
  <c r="I4293" i="6"/>
  <c r="I4281" i="6"/>
  <c r="I4161" i="6"/>
  <c r="I4149" i="6"/>
  <c r="I4029" i="6"/>
  <c r="I3633" i="6"/>
  <c r="I2733" i="6"/>
  <c r="J1685" i="6"/>
  <c r="I1685" i="6"/>
  <c r="I4879" i="6"/>
  <c r="J4879" i="6"/>
  <c r="J4026" i="6"/>
  <c r="I4026" i="6"/>
  <c r="J3846" i="6"/>
  <c r="I3846" i="6"/>
  <c r="I3534" i="6"/>
  <c r="J3534" i="6"/>
  <c r="J2766" i="6"/>
  <c r="I2766" i="6"/>
  <c r="J2730" i="6"/>
  <c r="I2730" i="6"/>
  <c r="I2718" i="6"/>
  <c r="J2718" i="6"/>
  <c r="I2694" i="6"/>
  <c r="J2694" i="6"/>
  <c r="J2682" i="6"/>
  <c r="I2682" i="6"/>
  <c r="J2646" i="6"/>
  <c r="I2646" i="6"/>
  <c r="J2610" i="6"/>
  <c r="I2610" i="6"/>
  <c r="J2442" i="6"/>
  <c r="I2442" i="6"/>
  <c r="J2370" i="6"/>
  <c r="I2370" i="6"/>
  <c r="J2322" i="6"/>
  <c r="I2322" i="6"/>
  <c r="J2286" i="6"/>
  <c r="I2286" i="6"/>
  <c r="J2250" i="6"/>
  <c r="I2250" i="6"/>
  <c r="J2058" i="6"/>
  <c r="I2058" i="6"/>
  <c r="J2022" i="6"/>
  <c r="I2022" i="6"/>
  <c r="I2010" i="6"/>
  <c r="J2010" i="6"/>
  <c r="J1986" i="6"/>
  <c r="I1986" i="6"/>
  <c r="J1878" i="6"/>
  <c r="I1878" i="6"/>
  <c r="J1818" i="6"/>
  <c r="I1818" i="6"/>
  <c r="J1770" i="6"/>
  <c r="I1770" i="6"/>
  <c r="J1686" i="6"/>
  <c r="I1686" i="6"/>
  <c r="J1566" i="6"/>
  <c r="I1566" i="6"/>
  <c r="J1494" i="6"/>
  <c r="I1494" i="6"/>
  <c r="I1374" i="6"/>
  <c r="J1374" i="6"/>
  <c r="J1026" i="6"/>
  <c r="I1026" i="6"/>
  <c r="J834" i="6"/>
  <c r="I834" i="6"/>
  <c r="J726" i="6"/>
  <c r="I726" i="6"/>
  <c r="J678" i="6"/>
  <c r="I678" i="6"/>
  <c r="J354" i="6"/>
  <c r="I354" i="6"/>
  <c r="J306" i="6"/>
  <c r="I306" i="6"/>
  <c r="J282" i="6"/>
  <c r="I282" i="6"/>
  <c r="J210" i="6"/>
  <c r="I210" i="6"/>
  <c r="I4906" i="6"/>
  <c r="I4750" i="6"/>
  <c r="I4702" i="6"/>
  <c r="I4642" i="6"/>
  <c r="I4570" i="6"/>
  <c r="I4474" i="6"/>
  <c r="I4450" i="6"/>
  <c r="I4438" i="6"/>
  <c r="I4330" i="6"/>
  <c r="I4270" i="6"/>
  <c r="I4138" i="6"/>
  <c r="I4030" i="6"/>
  <c r="I3898" i="6"/>
  <c r="I3874" i="6"/>
  <c r="J3814" i="6"/>
  <c r="I3778" i="6"/>
  <c r="I3658" i="6"/>
  <c r="I3646" i="6"/>
  <c r="I3586" i="6"/>
  <c r="I3514" i="6"/>
  <c r="J3406" i="6"/>
  <c r="I3394" i="6"/>
  <c r="J3382" i="6"/>
  <c r="I3370" i="6"/>
  <c r="I3322" i="6"/>
  <c r="I3286" i="6"/>
  <c r="I3250" i="6"/>
  <c r="I3214" i="6"/>
  <c r="I3178" i="6"/>
  <c r="I3142" i="6"/>
  <c r="I2998" i="6"/>
  <c r="I2950" i="6"/>
  <c r="I2878" i="6"/>
  <c r="I2614" i="6"/>
  <c r="I384" i="6"/>
  <c r="I252" i="6"/>
  <c r="I60" i="6"/>
  <c r="I2386" i="6"/>
  <c r="I2314" i="6"/>
  <c r="I2266" i="6"/>
  <c r="I2230" i="6"/>
  <c r="I2194" i="6"/>
  <c r="I2122" i="6"/>
  <c r="I2086" i="6"/>
  <c r="I1822" i="6"/>
  <c r="I1606" i="6"/>
  <c r="I1366" i="6"/>
  <c r="I1210" i="6"/>
  <c r="I1054" i="6"/>
  <c r="I970" i="6"/>
  <c r="I790" i="6"/>
  <c r="J598" i="6"/>
  <c r="J2565" i="6"/>
  <c r="I2493" i="6"/>
  <c r="I2409" i="6"/>
  <c r="I2385" i="6"/>
  <c r="I2373" i="6"/>
  <c r="I2253" i="6"/>
  <c r="I2229" i="6"/>
  <c r="I2145" i="6"/>
  <c r="I2109" i="6"/>
  <c r="I2025" i="6"/>
  <c r="I1929" i="6"/>
  <c r="I1857" i="6"/>
  <c r="I1821" i="6"/>
  <c r="I1653" i="6"/>
  <c r="I1641" i="6"/>
  <c r="I1497" i="6"/>
  <c r="I1425" i="6"/>
  <c r="I1377" i="6"/>
  <c r="I1329" i="6"/>
  <c r="J609" i="6"/>
  <c r="J537" i="6"/>
  <c r="I21" i="6"/>
  <c r="I3007" i="6"/>
  <c r="I2995" i="6"/>
  <c r="I2947" i="6"/>
  <c r="I2923" i="6"/>
  <c r="I2875" i="6"/>
  <c r="I2851" i="6"/>
  <c r="I2815" i="6"/>
  <c r="J2755" i="6"/>
  <c r="I2743" i="6"/>
  <c r="I2611" i="6"/>
  <c r="I2587" i="6"/>
  <c r="I2575" i="6"/>
  <c r="I2527" i="6"/>
  <c r="I2467" i="6"/>
  <c r="I2431" i="6"/>
  <c r="I2383" i="6"/>
  <c r="I2371" i="6"/>
  <c r="I2311" i="6"/>
  <c r="I2227" i="6"/>
  <c r="I2179" i="6"/>
  <c r="I2107" i="6"/>
  <c r="I2023" i="6"/>
  <c r="I1999" i="6"/>
  <c r="I1951" i="6"/>
  <c r="I1891" i="6"/>
  <c r="I1819" i="6"/>
  <c r="I1747" i="6"/>
  <c r="I1735" i="6"/>
  <c r="I1699" i="6"/>
  <c r="I1687" i="6"/>
  <c r="I1663" i="6"/>
  <c r="I1639" i="6"/>
  <c r="I1543" i="6"/>
  <c r="I1495" i="6"/>
  <c r="I1399" i="6"/>
  <c r="J1387" i="6"/>
  <c r="I1339" i="6"/>
  <c r="I1291" i="6"/>
  <c r="I1183" i="6"/>
  <c r="I955" i="6"/>
  <c r="I907" i="6"/>
  <c r="I799" i="6"/>
  <c r="I751" i="6"/>
  <c r="I475" i="6"/>
  <c r="I403" i="6"/>
  <c r="I331" i="6"/>
  <c r="I283" i="6"/>
  <c r="I235" i="6"/>
  <c r="J4962" i="6"/>
  <c r="I4962" i="6"/>
  <c r="J4938" i="6"/>
  <c r="I4938" i="6"/>
  <c r="J4902" i="6"/>
  <c r="I4902" i="6"/>
  <c r="J4878" i="6"/>
  <c r="I4878" i="6"/>
  <c r="J4854" i="6"/>
  <c r="I4854" i="6"/>
  <c r="I4806" i="6"/>
  <c r="J4806" i="6"/>
  <c r="J4770" i="6"/>
  <c r="I4770" i="6"/>
  <c r="I4746" i="6"/>
  <c r="J4746" i="6"/>
  <c r="J4662" i="6"/>
  <c r="I4662" i="6"/>
  <c r="J4626" i="6"/>
  <c r="I4626" i="6"/>
  <c r="I4602" i="6"/>
  <c r="J4602" i="6"/>
  <c r="J4542" i="6"/>
  <c r="I4542" i="6"/>
  <c r="J4506" i="6"/>
  <c r="I4506" i="6"/>
  <c r="J4482" i="6"/>
  <c r="I4482" i="6"/>
  <c r="J4446" i="6"/>
  <c r="I4446" i="6"/>
  <c r="J4410" i="6"/>
  <c r="I4410" i="6"/>
  <c r="J4398" i="6"/>
  <c r="I4398" i="6"/>
  <c r="J4350" i="6"/>
  <c r="I4350" i="6"/>
  <c r="J4302" i="6"/>
  <c r="I4302" i="6"/>
  <c r="J4206" i="6"/>
  <c r="I4206" i="6"/>
  <c r="J4182" i="6"/>
  <c r="I4182" i="6"/>
  <c r="J4110" i="6"/>
  <c r="I4110" i="6"/>
  <c r="J4086" i="6"/>
  <c r="I4086" i="6"/>
  <c r="J3978" i="6"/>
  <c r="I3978" i="6"/>
  <c r="J3570" i="6"/>
  <c r="I3570" i="6"/>
  <c r="J3474" i="6"/>
  <c r="I3474" i="6"/>
  <c r="I3390" i="6"/>
  <c r="J3390" i="6"/>
  <c r="J3090" i="6"/>
  <c r="I3090" i="6"/>
  <c r="J3066" i="6"/>
  <c r="I3066" i="6"/>
  <c r="J3054" i="6"/>
  <c r="I3054" i="6"/>
  <c r="J3042" i="6"/>
  <c r="I3042" i="6"/>
  <c r="J3030" i="6"/>
  <c r="I3030" i="6"/>
  <c r="J3018" i="6"/>
  <c r="I3018" i="6"/>
  <c r="J3006" i="6"/>
  <c r="I3006" i="6"/>
  <c r="J2982" i="6"/>
  <c r="I2982" i="6"/>
  <c r="J2970" i="6"/>
  <c r="I2970" i="6"/>
  <c r="J2958" i="6"/>
  <c r="I2958" i="6"/>
  <c r="J2946" i="6"/>
  <c r="I2946" i="6"/>
  <c r="J2922" i="6"/>
  <c r="I2922" i="6"/>
  <c r="J2910" i="6"/>
  <c r="I2910" i="6"/>
  <c r="J2898" i="6"/>
  <c r="I2898" i="6"/>
  <c r="J2886" i="6"/>
  <c r="I2886" i="6"/>
  <c r="J2862" i="6"/>
  <c r="I2862" i="6"/>
  <c r="I2850" i="6"/>
  <c r="J2850" i="6"/>
  <c r="J2838" i="6"/>
  <c r="I2838" i="6"/>
  <c r="J2826" i="6"/>
  <c r="I2826" i="6"/>
  <c r="J2802" i="6"/>
  <c r="I2802" i="6"/>
  <c r="J2790" i="6"/>
  <c r="I2790" i="6"/>
  <c r="J2778" i="6"/>
  <c r="I2778" i="6"/>
  <c r="I4890" i="6"/>
  <c r="J4434" i="6"/>
  <c r="J4961" i="6"/>
  <c r="I4961" i="6"/>
  <c r="J4901" i="6"/>
  <c r="I4901" i="6"/>
  <c r="J4877" i="6"/>
  <c r="I4877" i="6"/>
  <c r="J4865" i="6"/>
  <c r="I4865" i="6"/>
  <c r="I4805" i="6"/>
  <c r="J4805" i="6"/>
  <c r="I4781" i="6"/>
  <c r="J4781" i="6"/>
  <c r="J4745" i="6"/>
  <c r="I4745" i="6"/>
  <c r="J4649" i="6"/>
  <c r="I4649" i="6"/>
  <c r="J4469" i="6"/>
  <c r="I4469" i="6"/>
  <c r="J4457" i="6"/>
  <c r="I4457" i="6"/>
  <c r="J4409" i="6"/>
  <c r="I4409" i="6"/>
  <c r="J4373" i="6"/>
  <c r="I4373" i="6"/>
  <c r="J4349" i="6"/>
  <c r="I4349" i="6"/>
  <c r="J4301" i="6"/>
  <c r="I4301" i="6"/>
  <c r="J4277" i="6"/>
  <c r="I4277" i="6"/>
  <c r="J4229" i="6"/>
  <c r="I4229" i="6"/>
  <c r="J4193" i="6"/>
  <c r="I4193" i="6"/>
  <c r="J4157" i="6"/>
  <c r="I4157" i="6"/>
  <c r="J4133" i="6"/>
  <c r="I4133" i="6"/>
  <c r="J4085" i="6"/>
  <c r="I4085" i="6"/>
  <c r="J4049" i="6"/>
  <c r="I4049" i="6"/>
  <c r="J3965" i="6"/>
  <c r="I3965" i="6"/>
  <c r="J3917" i="6"/>
  <c r="I3917" i="6"/>
  <c r="J3881" i="6"/>
  <c r="I3881" i="6"/>
  <c r="J3857" i="6"/>
  <c r="I3857" i="6"/>
  <c r="J3761" i="6"/>
  <c r="I3761" i="6"/>
  <c r="J3725" i="6"/>
  <c r="I3725" i="6"/>
  <c r="J3677" i="6"/>
  <c r="I3677" i="6"/>
  <c r="J3653" i="6"/>
  <c r="I3653" i="6"/>
  <c r="J3617" i="6"/>
  <c r="I3617" i="6"/>
  <c r="J3581" i="6"/>
  <c r="I3581" i="6"/>
  <c r="J3521" i="6"/>
  <c r="I3521" i="6"/>
  <c r="J3509" i="6"/>
  <c r="I3509" i="6"/>
  <c r="J3449" i="6"/>
  <c r="I3449" i="6"/>
  <c r="J3425" i="6"/>
  <c r="I3425" i="6"/>
  <c r="J3401" i="6"/>
  <c r="I3401" i="6"/>
  <c r="J3353" i="6"/>
  <c r="I3353" i="6"/>
  <c r="J3317" i="6"/>
  <c r="I3317" i="6"/>
  <c r="J3281" i="6"/>
  <c r="I3281" i="6"/>
  <c r="J3245" i="6"/>
  <c r="I3245" i="6"/>
  <c r="J3161" i="6"/>
  <c r="I3161" i="6"/>
  <c r="J3089" i="6"/>
  <c r="I3089" i="6"/>
  <c r="J3053" i="6"/>
  <c r="I3053" i="6"/>
  <c r="J2957" i="6"/>
  <c r="I2957" i="6"/>
  <c r="J2861" i="6"/>
  <c r="I2861" i="6"/>
  <c r="J2825" i="6"/>
  <c r="I2825" i="6"/>
  <c r="J2789" i="6"/>
  <c r="I2789" i="6"/>
  <c r="J2765" i="6"/>
  <c r="I2765" i="6"/>
  <c r="J2705" i="6"/>
  <c r="I2705" i="6"/>
  <c r="J2669" i="6"/>
  <c r="I2669" i="6"/>
  <c r="J2597" i="6"/>
  <c r="I2597" i="6"/>
  <c r="J2561" i="6"/>
  <c r="I2561" i="6"/>
  <c r="J2537" i="6"/>
  <c r="I2537" i="6"/>
  <c r="J2489" i="6"/>
  <c r="I2489" i="6"/>
  <c r="J2465" i="6"/>
  <c r="I2465" i="6"/>
  <c r="J2369" i="6"/>
  <c r="I2369" i="6"/>
  <c r="J2321" i="6"/>
  <c r="I2321" i="6"/>
  <c r="J2261" i="6"/>
  <c r="I2261" i="6"/>
  <c r="J2213" i="6"/>
  <c r="I2213" i="6"/>
  <c r="J2177" i="6"/>
  <c r="I2177" i="6"/>
  <c r="J2105" i="6"/>
  <c r="I2105" i="6"/>
  <c r="J2069" i="6"/>
  <c r="I2069" i="6"/>
  <c r="J2009" i="6"/>
  <c r="I2009" i="6"/>
  <c r="J1937" i="6"/>
  <c r="I1937" i="6"/>
  <c r="J1889" i="6"/>
  <c r="I1889" i="6"/>
  <c r="J1841" i="6"/>
  <c r="I1841" i="6"/>
  <c r="J1781" i="6"/>
  <c r="I1781" i="6"/>
  <c r="J1733" i="6"/>
  <c r="I1733" i="6"/>
  <c r="J1697" i="6"/>
  <c r="I1697" i="6"/>
  <c r="J1625" i="6"/>
  <c r="I1625" i="6"/>
  <c r="J1553" i="6"/>
  <c r="I1553" i="6"/>
  <c r="J1517" i="6"/>
  <c r="I1517" i="6"/>
  <c r="I1445" i="6"/>
  <c r="J1445" i="6"/>
  <c r="J1397" i="6"/>
  <c r="I1397" i="6"/>
  <c r="J1349" i="6"/>
  <c r="I1349" i="6"/>
  <c r="J1277" i="6"/>
  <c r="I1277" i="6"/>
  <c r="J1241" i="6"/>
  <c r="I1241" i="6"/>
  <c r="J1193" i="6"/>
  <c r="I1193" i="6"/>
  <c r="J1145" i="6"/>
  <c r="I1145" i="6"/>
  <c r="J1097" i="6"/>
  <c r="I1097" i="6"/>
  <c r="J1037" i="6"/>
  <c r="I1037" i="6"/>
  <c r="J977" i="6"/>
  <c r="I977" i="6"/>
  <c r="J905" i="6"/>
  <c r="I905" i="6"/>
  <c r="J821" i="6"/>
  <c r="I821" i="6"/>
  <c r="J701" i="6"/>
  <c r="I701" i="6"/>
  <c r="J653" i="6"/>
  <c r="I653" i="6"/>
  <c r="J581" i="6"/>
  <c r="I581" i="6"/>
  <c r="I533" i="6"/>
  <c r="J533" i="6"/>
  <c r="J497" i="6"/>
  <c r="I497" i="6"/>
  <c r="J473" i="6"/>
  <c r="I473" i="6"/>
  <c r="J377" i="6"/>
  <c r="I377" i="6"/>
  <c r="J329" i="6"/>
  <c r="I329" i="6"/>
  <c r="J293" i="6"/>
  <c r="I293" i="6"/>
  <c r="J257" i="6"/>
  <c r="I257" i="6"/>
  <c r="J221" i="6"/>
  <c r="I221" i="6"/>
  <c r="J185" i="6"/>
  <c r="I185" i="6"/>
  <c r="J161" i="6"/>
  <c r="I161" i="6"/>
  <c r="J113" i="6"/>
  <c r="I113" i="6"/>
  <c r="J101" i="6"/>
  <c r="I101" i="6"/>
  <c r="J89" i="6"/>
  <c r="I89" i="6"/>
  <c r="J41" i="6"/>
  <c r="I41" i="6"/>
  <c r="J5" i="6"/>
  <c r="I5" i="6"/>
  <c r="I4998" i="6"/>
  <c r="I4722" i="6"/>
  <c r="I2057" i="6"/>
  <c r="J4984" i="6"/>
  <c r="I4984" i="6"/>
  <c r="I4912" i="6"/>
  <c r="J4912" i="6"/>
  <c r="J4876" i="6"/>
  <c r="I4876" i="6"/>
  <c r="J4840" i="6"/>
  <c r="I4840" i="6"/>
  <c r="I4804" i="6"/>
  <c r="J4804" i="6"/>
  <c r="J4732" i="6"/>
  <c r="I4732" i="6"/>
  <c r="J4696" i="6"/>
  <c r="I4696" i="6"/>
  <c r="J4624" i="6"/>
  <c r="I4624" i="6"/>
  <c r="J4588" i="6"/>
  <c r="I4588" i="6"/>
  <c r="J4564" i="6"/>
  <c r="I4564" i="6"/>
  <c r="J4456" i="6"/>
  <c r="I4456" i="6"/>
  <c r="J4312" i="6"/>
  <c r="I4312" i="6"/>
  <c r="J4288" i="6"/>
  <c r="I4288" i="6"/>
  <c r="J4240" i="6"/>
  <c r="I4240" i="6"/>
  <c r="J4192" i="6"/>
  <c r="I4192" i="6"/>
  <c r="J4156" i="6"/>
  <c r="I4156" i="6"/>
  <c r="J4132" i="6"/>
  <c r="I4132" i="6"/>
  <c r="J4096" i="6"/>
  <c r="I4096" i="6"/>
  <c r="J4048" i="6"/>
  <c r="I4048" i="6"/>
  <c r="J4012" i="6"/>
  <c r="I4012" i="6"/>
  <c r="J3976" i="6"/>
  <c r="I3976" i="6"/>
  <c r="J3904" i="6"/>
  <c r="I3904" i="6"/>
  <c r="J3868" i="6"/>
  <c r="I3868" i="6"/>
  <c r="I3832" i="6"/>
  <c r="J3832" i="6"/>
  <c r="J3748" i="6"/>
  <c r="I3748" i="6"/>
  <c r="J3700" i="6"/>
  <c r="I3700" i="6"/>
  <c r="J3664" i="6"/>
  <c r="I3664" i="6"/>
  <c r="J3652" i="6"/>
  <c r="I3652" i="6"/>
  <c r="J3604" i="6"/>
  <c r="I3604" i="6"/>
  <c r="J3580" i="6"/>
  <c r="I3580" i="6"/>
  <c r="J3544" i="6"/>
  <c r="I3544" i="6"/>
  <c r="J3520" i="6"/>
  <c r="I3520" i="6"/>
  <c r="J3472" i="6"/>
  <c r="I3472" i="6"/>
  <c r="I3388" i="6"/>
  <c r="J3388" i="6"/>
  <c r="J3376" i="6"/>
  <c r="I3376" i="6"/>
  <c r="J3328" i="6"/>
  <c r="I3328" i="6"/>
  <c r="J3232" i="6"/>
  <c r="I3232" i="6"/>
  <c r="J3208" i="6"/>
  <c r="I3208" i="6"/>
  <c r="J3100" i="6"/>
  <c r="I3100" i="6"/>
  <c r="J3064" i="6"/>
  <c r="I3064" i="6"/>
  <c r="J3016" i="6"/>
  <c r="I3016" i="6"/>
  <c r="J2860" i="6"/>
  <c r="I2860" i="6"/>
  <c r="J2824" i="6"/>
  <c r="I2824" i="6"/>
  <c r="J2800" i="6"/>
  <c r="I2800" i="6"/>
  <c r="J2764" i="6"/>
  <c r="I2764" i="6"/>
  <c r="J2716" i="6"/>
  <c r="I2716" i="6"/>
  <c r="J2536" i="6"/>
  <c r="I2536" i="6"/>
  <c r="J2512" i="6"/>
  <c r="I2512" i="6"/>
  <c r="J2488" i="6"/>
  <c r="I2488" i="6"/>
  <c r="J2440" i="6"/>
  <c r="I2440" i="6"/>
  <c r="J2404" i="6"/>
  <c r="I2404" i="6"/>
  <c r="J2356" i="6"/>
  <c r="I2356" i="6"/>
  <c r="J2188" i="6"/>
  <c r="I2188" i="6"/>
  <c r="J2128" i="6"/>
  <c r="I2128" i="6"/>
  <c r="J2020" i="6"/>
  <c r="I2020" i="6"/>
  <c r="J1984" i="6"/>
  <c r="I1984" i="6"/>
  <c r="J1960" i="6"/>
  <c r="I1960" i="6"/>
  <c r="J1912" i="6"/>
  <c r="I1912" i="6"/>
  <c r="J1864" i="6"/>
  <c r="I1864" i="6"/>
  <c r="J1744" i="6"/>
  <c r="I1744" i="6"/>
  <c r="J1708" i="6"/>
  <c r="I1708" i="6"/>
  <c r="J1672" i="6"/>
  <c r="I1672" i="6"/>
  <c r="J1648" i="6"/>
  <c r="I1648" i="6"/>
  <c r="J1600" i="6"/>
  <c r="I1600" i="6"/>
  <c r="J1552" i="6"/>
  <c r="I1552" i="6"/>
  <c r="J1528" i="6"/>
  <c r="I1528" i="6"/>
  <c r="J1480" i="6"/>
  <c r="I1480" i="6"/>
  <c r="J1444" i="6"/>
  <c r="I1444" i="6"/>
  <c r="J1384" i="6"/>
  <c r="I1384" i="6"/>
  <c r="J1276" i="6"/>
  <c r="I1276" i="6"/>
  <c r="J1240" i="6"/>
  <c r="I1240" i="6"/>
  <c r="J1204" i="6"/>
  <c r="I1204" i="6"/>
  <c r="J1168" i="6"/>
  <c r="I1168" i="6"/>
  <c r="J1096" i="6"/>
  <c r="I1096" i="6"/>
  <c r="J1072" i="6"/>
  <c r="I1072" i="6"/>
  <c r="J1024" i="6"/>
  <c r="I1024" i="6"/>
  <c r="I976" i="6"/>
  <c r="J976" i="6"/>
  <c r="J940" i="6"/>
  <c r="I940" i="6"/>
  <c r="J904" i="6"/>
  <c r="I904" i="6"/>
  <c r="J856" i="6"/>
  <c r="I856" i="6"/>
  <c r="J832" i="6"/>
  <c r="I832" i="6"/>
  <c r="J796" i="6"/>
  <c r="I796" i="6"/>
  <c r="I760" i="6"/>
  <c r="J760" i="6"/>
  <c r="J736" i="6"/>
  <c r="I736" i="6"/>
  <c r="J628" i="6"/>
  <c r="I628" i="6"/>
  <c r="J592" i="6"/>
  <c r="I592" i="6"/>
  <c r="J580" i="6"/>
  <c r="I580" i="6"/>
  <c r="J556" i="6"/>
  <c r="I556" i="6"/>
  <c r="J508" i="6"/>
  <c r="I508" i="6"/>
  <c r="J448" i="6"/>
  <c r="I448" i="6"/>
  <c r="J376" i="6"/>
  <c r="I376" i="6"/>
  <c r="J328" i="6"/>
  <c r="I328" i="6"/>
  <c r="J304" i="6"/>
  <c r="I304" i="6"/>
  <c r="J256" i="6"/>
  <c r="I256" i="6"/>
  <c r="J220" i="6"/>
  <c r="I220" i="6"/>
  <c r="J172" i="6"/>
  <c r="I172" i="6"/>
  <c r="J124" i="6"/>
  <c r="I124" i="6"/>
  <c r="J88" i="6"/>
  <c r="I88" i="6"/>
  <c r="J64" i="6"/>
  <c r="I64" i="6"/>
  <c r="I4710" i="6"/>
  <c r="I4146" i="6"/>
  <c r="I3810" i="6"/>
  <c r="I2968" i="6"/>
  <c r="I2644" i="6"/>
  <c r="I2297" i="6"/>
  <c r="J4959" i="6"/>
  <c r="I4959" i="6"/>
  <c r="I4935" i="6"/>
  <c r="J4935" i="6"/>
  <c r="J4899" i="6"/>
  <c r="I4899" i="6"/>
  <c r="J4851" i="6"/>
  <c r="I4851" i="6"/>
  <c r="J4755" i="6"/>
  <c r="I4755" i="6"/>
  <c r="J4695" i="6"/>
  <c r="I4695" i="6"/>
  <c r="J4647" i="6"/>
  <c r="I4647" i="6"/>
  <c r="I4611" i="6"/>
  <c r="J4611" i="6"/>
  <c r="J4491" i="6"/>
  <c r="I4491" i="6"/>
  <c r="J4455" i="6"/>
  <c r="I4455" i="6"/>
  <c r="J4371" i="6"/>
  <c r="I4371" i="6"/>
  <c r="J4323" i="6"/>
  <c r="I4323" i="6"/>
  <c r="J4299" i="6"/>
  <c r="I4299" i="6"/>
  <c r="J4263" i="6"/>
  <c r="I4263" i="6"/>
  <c r="J4155" i="6"/>
  <c r="I4155" i="6"/>
  <c r="I4143" i="6"/>
  <c r="J4143" i="6"/>
  <c r="J4119" i="6"/>
  <c r="I4119" i="6"/>
  <c r="J4083" i="6"/>
  <c r="I4083" i="6"/>
  <c r="J4035" i="6"/>
  <c r="I4035" i="6"/>
  <c r="J3999" i="6"/>
  <c r="I3999" i="6"/>
  <c r="J3975" i="6"/>
  <c r="I3975" i="6"/>
  <c r="J3939" i="6"/>
  <c r="I3939" i="6"/>
  <c r="J3903" i="6"/>
  <c r="I3903" i="6"/>
  <c r="J3867" i="6"/>
  <c r="I3867" i="6"/>
  <c r="J3843" i="6"/>
  <c r="I3843" i="6"/>
  <c r="J3807" i="6"/>
  <c r="I3807" i="6"/>
  <c r="J3771" i="6"/>
  <c r="I3771" i="6"/>
  <c r="J3735" i="6"/>
  <c r="I3735" i="6"/>
  <c r="J3711" i="6"/>
  <c r="I3711" i="6"/>
  <c r="J3687" i="6"/>
  <c r="I3687" i="6"/>
  <c r="I3651" i="6"/>
  <c r="J3651" i="6"/>
  <c r="J3627" i="6"/>
  <c r="I3627" i="6"/>
  <c r="J3579" i="6"/>
  <c r="I3579" i="6"/>
  <c r="J3495" i="6"/>
  <c r="I3495" i="6"/>
  <c r="J3315" i="6"/>
  <c r="I3315" i="6"/>
  <c r="J3243" i="6"/>
  <c r="I3243" i="6"/>
  <c r="J3219" i="6"/>
  <c r="I3219" i="6"/>
  <c r="J3183" i="6"/>
  <c r="I3183" i="6"/>
  <c r="J3159" i="6"/>
  <c r="I3159" i="6"/>
  <c r="J3111" i="6"/>
  <c r="I3111" i="6"/>
  <c r="J3087" i="6"/>
  <c r="I3087" i="6"/>
  <c r="J3003" i="6"/>
  <c r="I3003" i="6"/>
  <c r="J2955" i="6"/>
  <c r="I2955" i="6"/>
  <c r="J2919" i="6"/>
  <c r="I2919" i="6"/>
  <c r="J2871" i="6"/>
  <c r="I2871" i="6"/>
  <c r="J2835" i="6"/>
  <c r="I2835" i="6"/>
  <c r="J2799" i="6"/>
  <c r="I2799" i="6"/>
  <c r="I2763" i="6"/>
  <c r="J2763" i="6"/>
  <c r="I2715" i="6"/>
  <c r="J2715" i="6"/>
  <c r="J2667" i="6"/>
  <c r="I2667" i="6"/>
  <c r="I2643" i="6"/>
  <c r="J2643" i="6"/>
  <c r="J2619" i="6"/>
  <c r="I2619" i="6"/>
  <c r="J2583" i="6"/>
  <c r="I2583" i="6"/>
  <c r="J2511" i="6"/>
  <c r="I2511" i="6"/>
  <c r="J2475" i="6"/>
  <c r="I2475" i="6"/>
  <c r="J2427" i="6"/>
  <c r="I2427" i="6"/>
  <c r="J2415" i="6"/>
  <c r="I2415" i="6"/>
  <c r="J2391" i="6"/>
  <c r="I2391" i="6"/>
  <c r="J2355" i="6"/>
  <c r="I2355" i="6"/>
  <c r="J2331" i="6"/>
  <c r="I2331" i="6"/>
  <c r="J2283" i="6"/>
  <c r="I2283" i="6"/>
  <c r="J2271" i="6"/>
  <c r="I2271" i="6"/>
  <c r="J2223" i="6"/>
  <c r="I2223" i="6"/>
  <c r="J2187" i="6"/>
  <c r="I2187" i="6"/>
  <c r="J2127" i="6"/>
  <c r="I2127" i="6"/>
  <c r="J2103" i="6"/>
  <c r="I2103" i="6"/>
  <c r="J2055" i="6"/>
  <c r="I2055" i="6"/>
  <c r="J2019" i="6"/>
  <c r="I2019" i="6"/>
  <c r="J1983" i="6"/>
  <c r="I1983" i="6"/>
  <c r="I1959" i="6"/>
  <c r="J1959" i="6"/>
  <c r="I1935" i="6"/>
  <c r="J1935" i="6"/>
  <c r="J1899" i="6"/>
  <c r="I1899" i="6"/>
  <c r="J1875" i="6"/>
  <c r="I1875" i="6"/>
  <c r="J1839" i="6"/>
  <c r="I1839" i="6"/>
  <c r="J1815" i="6"/>
  <c r="I1815" i="6"/>
  <c r="J1767" i="6"/>
  <c r="I1767" i="6"/>
  <c r="I1719" i="6"/>
  <c r="J1719" i="6"/>
  <c r="J1695" i="6"/>
  <c r="I1695" i="6"/>
  <c r="J1659" i="6"/>
  <c r="I1659" i="6"/>
  <c r="J1635" i="6"/>
  <c r="I1635" i="6"/>
  <c r="J1575" i="6"/>
  <c r="I1575" i="6"/>
  <c r="J1551" i="6"/>
  <c r="I1551" i="6"/>
  <c r="J1527" i="6"/>
  <c r="I1527" i="6"/>
  <c r="J1491" i="6"/>
  <c r="I1491" i="6"/>
  <c r="J1455" i="6"/>
  <c r="I1455" i="6"/>
  <c r="J1419" i="6"/>
  <c r="I1419" i="6"/>
  <c r="J1371" i="6"/>
  <c r="I1371" i="6"/>
  <c r="J1335" i="6"/>
  <c r="I1335" i="6"/>
  <c r="J1323" i="6"/>
  <c r="I1323" i="6"/>
  <c r="J1287" i="6"/>
  <c r="I1287" i="6"/>
  <c r="J1227" i="6"/>
  <c r="I1227" i="6"/>
  <c r="J1203" i="6"/>
  <c r="I1203" i="6"/>
  <c r="J1167" i="6"/>
  <c r="I1167" i="6"/>
  <c r="J1131" i="6"/>
  <c r="I1131" i="6"/>
  <c r="J1119" i="6"/>
  <c r="I1119" i="6"/>
  <c r="J1095" i="6"/>
  <c r="I1095" i="6"/>
  <c r="J1071" i="6"/>
  <c r="I1071" i="6"/>
  <c r="J1047" i="6"/>
  <c r="I1047" i="6"/>
  <c r="J1035" i="6"/>
  <c r="I1035" i="6"/>
  <c r="J999" i="6"/>
  <c r="I999" i="6"/>
  <c r="J963" i="6"/>
  <c r="I963" i="6"/>
  <c r="J891" i="6"/>
  <c r="I891" i="6"/>
  <c r="J879" i="6"/>
  <c r="I879" i="6"/>
  <c r="J855" i="6"/>
  <c r="I855" i="6"/>
  <c r="J843" i="6"/>
  <c r="I843" i="6"/>
  <c r="J831" i="6"/>
  <c r="I831" i="6"/>
  <c r="J819" i="6"/>
  <c r="I819" i="6"/>
  <c r="J807" i="6"/>
  <c r="I807" i="6"/>
  <c r="J783" i="6"/>
  <c r="I783" i="6"/>
  <c r="J771" i="6"/>
  <c r="I771" i="6"/>
  <c r="J759" i="6"/>
  <c r="I759" i="6"/>
  <c r="J747" i="6"/>
  <c r="I747" i="6"/>
  <c r="J735" i="6"/>
  <c r="I735" i="6"/>
  <c r="J723" i="6"/>
  <c r="I723" i="6"/>
  <c r="J711" i="6"/>
  <c r="I711" i="6"/>
  <c r="J699" i="6"/>
  <c r="I699" i="6"/>
  <c r="J687" i="6"/>
  <c r="I687" i="6"/>
  <c r="J675" i="6"/>
  <c r="I675" i="6"/>
  <c r="J663" i="6"/>
  <c r="I663" i="6"/>
  <c r="J651" i="6"/>
  <c r="I651" i="6"/>
  <c r="J639" i="6"/>
  <c r="I639" i="6"/>
  <c r="I627" i="6"/>
  <c r="J627" i="6"/>
  <c r="J615" i="6"/>
  <c r="I615" i="6"/>
  <c r="J603" i="6"/>
  <c r="I603" i="6"/>
  <c r="J591" i="6"/>
  <c r="I591" i="6"/>
  <c r="J579" i="6"/>
  <c r="I579" i="6"/>
  <c r="J567" i="6"/>
  <c r="I567" i="6"/>
  <c r="J543" i="6"/>
  <c r="I543" i="6"/>
  <c r="J531" i="6"/>
  <c r="I531" i="6"/>
  <c r="J507" i="6"/>
  <c r="I507" i="6"/>
  <c r="J495" i="6"/>
  <c r="I495" i="6"/>
  <c r="J483" i="6"/>
  <c r="I483" i="6"/>
  <c r="J459" i="6"/>
  <c r="I459" i="6"/>
  <c r="J447" i="6"/>
  <c r="I447" i="6"/>
  <c r="J435" i="6"/>
  <c r="I435" i="6"/>
  <c r="J423" i="6"/>
  <c r="I423" i="6"/>
  <c r="J411" i="6"/>
  <c r="I411" i="6"/>
  <c r="J399" i="6"/>
  <c r="I399" i="6"/>
  <c r="J387" i="6"/>
  <c r="I387" i="6"/>
  <c r="J375" i="6"/>
  <c r="I375" i="6"/>
  <c r="J351" i="6"/>
  <c r="I351" i="6"/>
  <c r="J339" i="6"/>
  <c r="I339" i="6"/>
  <c r="J327" i="6"/>
  <c r="I327" i="6"/>
  <c r="J315" i="6"/>
  <c r="I315" i="6"/>
  <c r="J303" i="6"/>
  <c r="I303" i="6"/>
  <c r="J291" i="6"/>
  <c r="I291" i="6"/>
  <c r="J279" i="6"/>
  <c r="I279" i="6"/>
  <c r="J267" i="6"/>
  <c r="I267" i="6"/>
  <c r="J255" i="6"/>
  <c r="I255" i="6"/>
  <c r="J243" i="6"/>
  <c r="I243" i="6"/>
  <c r="J231" i="6"/>
  <c r="I231" i="6"/>
  <c r="J219" i="6"/>
  <c r="I219" i="6"/>
  <c r="J195" i="6"/>
  <c r="I195" i="6"/>
  <c r="J183" i="6"/>
  <c r="I183" i="6"/>
  <c r="J171" i="6"/>
  <c r="I171" i="6"/>
  <c r="J159" i="6"/>
  <c r="I159" i="6"/>
  <c r="J147" i="6"/>
  <c r="I147" i="6"/>
  <c r="J135" i="6"/>
  <c r="I135" i="6"/>
  <c r="J123" i="6"/>
  <c r="I123" i="6"/>
  <c r="J111" i="6"/>
  <c r="I111" i="6"/>
  <c r="J99" i="6"/>
  <c r="I99" i="6"/>
  <c r="J87" i="6"/>
  <c r="I87" i="6"/>
  <c r="J63" i="6"/>
  <c r="I63" i="6"/>
  <c r="J27" i="6"/>
  <c r="I27" i="6"/>
  <c r="J3" i="6"/>
  <c r="I3" i="6"/>
  <c r="I4995" i="6"/>
  <c r="I4818" i="6"/>
  <c r="I4453" i="6"/>
  <c r="I4321" i="6"/>
  <c r="I3942" i="6"/>
  <c r="I3809" i="6"/>
  <c r="I3040" i="6"/>
  <c r="I2967" i="6"/>
  <c r="I2729" i="6"/>
  <c r="I1264" i="6"/>
  <c r="I605" i="6"/>
  <c r="J3354" i="6"/>
  <c r="J4994" i="6"/>
  <c r="I4994" i="6"/>
  <c r="J4982" i="6"/>
  <c r="I4982" i="6"/>
  <c r="J4946" i="6"/>
  <c r="I4946" i="6"/>
  <c r="J4934" i="6"/>
  <c r="I4934" i="6"/>
  <c r="J4886" i="6"/>
  <c r="I4886" i="6"/>
  <c r="J4862" i="6"/>
  <c r="I4862" i="6"/>
  <c r="J4850" i="6"/>
  <c r="I4850" i="6"/>
  <c r="J4838" i="6"/>
  <c r="I4838" i="6"/>
  <c r="J4826" i="6"/>
  <c r="I4826" i="6"/>
  <c r="J4814" i="6"/>
  <c r="I4814" i="6"/>
  <c r="J4802" i="6"/>
  <c r="I4802" i="6"/>
  <c r="J4778" i="6"/>
  <c r="I4778" i="6"/>
  <c r="J4754" i="6"/>
  <c r="I4754" i="6"/>
  <c r="J4742" i="6"/>
  <c r="I4742" i="6"/>
  <c r="J4730" i="6"/>
  <c r="I4730" i="6"/>
  <c r="J4718" i="6"/>
  <c r="I4718" i="6"/>
  <c r="J4706" i="6"/>
  <c r="I4706" i="6"/>
  <c r="J4694" i="6"/>
  <c r="I4694" i="6"/>
  <c r="J4682" i="6"/>
  <c r="I4682" i="6"/>
  <c r="J4670" i="6"/>
  <c r="I4670" i="6"/>
  <c r="J4646" i="6"/>
  <c r="I4646" i="6"/>
  <c r="J4634" i="6"/>
  <c r="I4634" i="6"/>
  <c r="J4622" i="6"/>
  <c r="I4622" i="6"/>
  <c r="J4598" i="6"/>
  <c r="I4598" i="6"/>
  <c r="J4586" i="6"/>
  <c r="I4586" i="6"/>
  <c r="J4574" i="6"/>
  <c r="I4574" i="6"/>
  <c r="J4562" i="6"/>
  <c r="I4562" i="6"/>
  <c r="J4538" i="6"/>
  <c r="I4538" i="6"/>
  <c r="J4514" i="6"/>
  <c r="I4514" i="6"/>
  <c r="J4502" i="6"/>
  <c r="I4502" i="6"/>
  <c r="J4490" i="6"/>
  <c r="I4490" i="6"/>
  <c r="J4478" i="6"/>
  <c r="I4478" i="6"/>
  <c r="J4466" i="6"/>
  <c r="I4466" i="6"/>
  <c r="J4442" i="6"/>
  <c r="I4442" i="6"/>
  <c r="J4430" i="6"/>
  <c r="I4430" i="6"/>
  <c r="I4418" i="6"/>
  <c r="J4418" i="6"/>
  <c r="J4406" i="6"/>
  <c r="I4406" i="6"/>
  <c r="J4394" i="6"/>
  <c r="I4394" i="6"/>
  <c r="I4382" i="6"/>
  <c r="J4382" i="6"/>
  <c r="J4370" i="6"/>
  <c r="I4370" i="6"/>
  <c r="J4358" i="6"/>
  <c r="I4358" i="6"/>
  <c r="J4334" i="6"/>
  <c r="I4334" i="6"/>
  <c r="J4310" i="6"/>
  <c r="I4310" i="6"/>
  <c r="I4298" i="6"/>
  <c r="J4298" i="6"/>
  <c r="J4286" i="6"/>
  <c r="I4286" i="6"/>
  <c r="J4274" i="6"/>
  <c r="I4274" i="6"/>
  <c r="J4262" i="6"/>
  <c r="I4262" i="6"/>
  <c r="J4250" i="6"/>
  <c r="I4250" i="6"/>
  <c r="J4238" i="6"/>
  <c r="I4238" i="6"/>
  <c r="J4202" i="6"/>
  <c r="I4202" i="6"/>
  <c r="J4178" i="6"/>
  <c r="I4178" i="6"/>
  <c r="I4166" i="6"/>
  <c r="J4166" i="6"/>
  <c r="J4154" i="6"/>
  <c r="I4154" i="6"/>
  <c r="J4142" i="6"/>
  <c r="I4142" i="6"/>
  <c r="J4130" i="6"/>
  <c r="I4130" i="6"/>
  <c r="J4106" i="6"/>
  <c r="I4106" i="6"/>
  <c r="J4070" i="6"/>
  <c r="I4070" i="6"/>
  <c r="J4058" i="6"/>
  <c r="I4058" i="6"/>
  <c r="J4022" i="6"/>
  <c r="I4022" i="6"/>
  <c r="I4010" i="6"/>
  <c r="J4010" i="6"/>
  <c r="J3998" i="6"/>
  <c r="I3998" i="6"/>
  <c r="J3986" i="6"/>
  <c r="I3986" i="6"/>
  <c r="J3974" i="6"/>
  <c r="I3974" i="6"/>
  <c r="J3962" i="6"/>
  <c r="I3962" i="6"/>
  <c r="J3950" i="6"/>
  <c r="I3950" i="6"/>
  <c r="J3938" i="6"/>
  <c r="I3938" i="6"/>
  <c r="J3902" i="6"/>
  <c r="I3902" i="6"/>
  <c r="J3878" i="6"/>
  <c r="I3878" i="6"/>
  <c r="J3866" i="6"/>
  <c r="I3866" i="6"/>
  <c r="J3854" i="6"/>
  <c r="I3854" i="6"/>
  <c r="J3842" i="6"/>
  <c r="I3842" i="6"/>
  <c r="J3830" i="6"/>
  <c r="I3830" i="6"/>
  <c r="J3818" i="6"/>
  <c r="I3818" i="6"/>
  <c r="J3806" i="6"/>
  <c r="I3806" i="6"/>
  <c r="J3794" i="6"/>
  <c r="I3794" i="6"/>
  <c r="J3758" i="6"/>
  <c r="I3758" i="6"/>
  <c r="J3746" i="6"/>
  <c r="I3746" i="6"/>
  <c r="J3734" i="6"/>
  <c r="I3734" i="6"/>
  <c r="J3722" i="6"/>
  <c r="I3722" i="6"/>
  <c r="J3698" i="6"/>
  <c r="I3698" i="6"/>
  <c r="I3674" i="6"/>
  <c r="J3674" i="6"/>
  <c r="J3662" i="6"/>
  <c r="I3662" i="6"/>
  <c r="J3650" i="6"/>
  <c r="I3650" i="6"/>
  <c r="J3626" i="6"/>
  <c r="I3626" i="6"/>
  <c r="J3614" i="6"/>
  <c r="I3614" i="6"/>
  <c r="J3602" i="6"/>
  <c r="I3602" i="6"/>
  <c r="I3590" i="6"/>
  <c r="J3590" i="6"/>
  <c r="J3578" i="6"/>
  <c r="I3578" i="6"/>
  <c r="J3554" i="6"/>
  <c r="I3554" i="6"/>
  <c r="J3542" i="6"/>
  <c r="I3542" i="6"/>
  <c r="J3530" i="6"/>
  <c r="I3530" i="6"/>
  <c r="J3518" i="6"/>
  <c r="I3518" i="6"/>
  <c r="J3506" i="6"/>
  <c r="I3506" i="6"/>
  <c r="J3482" i="6"/>
  <c r="I3482" i="6"/>
  <c r="J3470" i="6"/>
  <c r="I3470" i="6"/>
  <c r="I3446" i="6"/>
  <c r="J3446" i="6"/>
  <c r="J3434" i="6"/>
  <c r="I3434" i="6"/>
  <c r="J3410" i="6"/>
  <c r="I3410" i="6"/>
  <c r="J3398" i="6"/>
  <c r="I3398" i="6"/>
  <c r="J3374" i="6"/>
  <c r="I3374" i="6"/>
  <c r="J3362" i="6"/>
  <c r="I3362" i="6"/>
  <c r="J3338" i="6"/>
  <c r="I3338" i="6"/>
  <c r="J3326" i="6"/>
  <c r="I3326" i="6"/>
  <c r="J3302" i="6"/>
  <c r="I3302" i="6"/>
  <c r="J3290" i="6"/>
  <c r="I3290" i="6"/>
  <c r="J3278" i="6"/>
  <c r="I3278" i="6"/>
  <c r="J3254" i="6"/>
  <c r="I3254" i="6"/>
  <c r="J3242" i="6"/>
  <c r="I3242" i="6"/>
  <c r="J3230" i="6"/>
  <c r="I3230" i="6"/>
  <c r="I3218" i="6"/>
  <c r="J3218" i="6"/>
  <c r="J3206" i="6"/>
  <c r="I3206" i="6"/>
  <c r="J3182" i="6"/>
  <c r="I3182" i="6"/>
  <c r="J3170" i="6"/>
  <c r="I3170" i="6"/>
  <c r="J3158" i="6"/>
  <c r="I3158" i="6"/>
  <c r="J3146" i="6"/>
  <c r="I3146" i="6"/>
  <c r="I3134" i="6"/>
  <c r="J3134" i="6"/>
  <c r="J3110" i="6"/>
  <c r="I3110" i="6"/>
  <c r="J3098" i="6"/>
  <c r="I3098" i="6"/>
  <c r="J3086" i="6"/>
  <c r="I3086" i="6"/>
  <c r="I3074" i="6"/>
  <c r="J3074" i="6"/>
  <c r="J3062" i="6"/>
  <c r="I3062" i="6"/>
  <c r="J3038" i="6"/>
  <c r="I3038" i="6"/>
  <c r="J3026" i="6"/>
  <c r="I3026" i="6"/>
  <c r="J3014" i="6"/>
  <c r="I3014" i="6"/>
  <c r="J3002" i="6"/>
  <c r="I3002" i="6"/>
  <c r="J2966" i="6"/>
  <c r="I2966" i="6"/>
  <c r="J2954" i="6"/>
  <c r="I2954" i="6"/>
  <c r="J2942" i="6"/>
  <c r="I2942" i="6"/>
  <c r="J2930" i="6"/>
  <c r="I2930" i="6"/>
  <c r="J2918" i="6"/>
  <c r="I2918" i="6"/>
  <c r="J2882" i="6"/>
  <c r="I2882" i="6"/>
  <c r="J2870" i="6"/>
  <c r="I2870" i="6"/>
  <c r="J2858" i="6"/>
  <c r="I2858" i="6"/>
  <c r="J2846" i="6"/>
  <c r="I2846" i="6"/>
  <c r="J2834" i="6"/>
  <c r="I2834" i="6"/>
  <c r="J2822" i="6"/>
  <c r="I2822" i="6"/>
  <c r="I2810" i="6"/>
  <c r="J2810" i="6"/>
  <c r="J2798" i="6"/>
  <c r="I2798" i="6"/>
  <c r="J2774" i="6"/>
  <c r="I2774" i="6"/>
  <c r="J2762" i="6"/>
  <c r="I2762" i="6"/>
  <c r="J2750" i="6"/>
  <c r="I2750" i="6"/>
  <c r="J2738" i="6"/>
  <c r="I2738" i="6"/>
  <c r="J2726" i="6"/>
  <c r="I2726" i="6"/>
  <c r="J2714" i="6"/>
  <c r="I2714" i="6"/>
  <c r="J2702" i="6"/>
  <c r="I2702" i="6"/>
  <c r="J2690" i="6"/>
  <c r="I2690" i="6"/>
  <c r="J2678" i="6"/>
  <c r="I2678" i="6"/>
  <c r="J2666" i="6"/>
  <c r="I2666" i="6"/>
  <c r="J2654" i="6"/>
  <c r="I2654" i="6"/>
  <c r="J2630" i="6"/>
  <c r="I2630" i="6"/>
  <c r="J2618" i="6"/>
  <c r="I2618" i="6"/>
  <c r="I2606" i="6"/>
  <c r="J2606" i="6"/>
  <c r="J2594" i="6"/>
  <c r="I2594" i="6"/>
  <c r="J2582" i="6"/>
  <c r="I2582" i="6"/>
  <c r="J2570" i="6"/>
  <c r="I2570" i="6"/>
  <c r="J2546" i="6"/>
  <c r="I2546" i="6"/>
  <c r="J2534" i="6"/>
  <c r="I2534" i="6"/>
  <c r="J2522" i="6"/>
  <c r="I2522" i="6"/>
  <c r="J2510" i="6"/>
  <c r="I2510" i="6"/>
  <c r="J2498" i="6"/>
  <c r="I2498" i="6"/>
  <c r="J2486" i="6"/>
  <c r="I2486" i="6"/>
  <c r="J2474" i="6"/>
  <c r="I2474" i="6"/>
  <c r="J2462" i="6"/>
  <c r="I2462" i="6"/>
  <c r="J2450" i="6"/>
  <c r="I2450" i="6"/>
  <c r="J2438" i="6"/>
  <c r="I2438" i="6"/>
  <c r="J2426" i="6"/>
  <c r="I2426" i="6"/>
  <c r="J2402" i="6"/>
  <c r="I2402" i="6"/>
  <c r="J2390" i="6"/>
  <c r="I2390" i="6"/>
  <c r="J2378" i="6"/>
  <c r="I2378" i="6"/>
  <c r="J2366" i="6"/>
  <c r="I2366" i="6"/>
  <c r="J2354" i="6"/>
  <c r="I2354" i="6"/>
  <c r="J2342" i="6"/>
  <c r="I2342" i="6"/>
  <c r="J2330" i="6"/>
  <c r="I2330" i="6"/>
  <c r="J2318" i="6"/>
  <c r="I2318" i="6"/>
  <c r="J2306" i="6"/>
  <c r="I2306" i="6"/>
  <c r="J2270" i="6"/>
  <c r="I2270" i="6"/>
  <c r="J2258" i="6"/>
  <c r="I2258" i="6"/>
  <c r="J2246" i="6"/>
  <c r="I2246" i="6"/>
  <c r="J2234" i="6"/>
  <c r="I2234" i="6"/>
  <c r="J2222" i="6"/>
  <c r="I2222" i="6"/>
  <c r="J2210" i="6"/>
  <c r="I2210" i="6"/>
  <c r="J2186" i="6"/>
  <c r="I2186" i="6"/>
  <c r="J2174" i="6"/>
  <c r="I2174" i="6"/>
  <c r="J2162" i="6"/>
  <c r="I2162" i="6"/>
  <c r="J2150" i="6"/>
  <c r="I2150" i="6"/>
  <c r="J2138" i="6"/>
  <c r="I2138" i="6"/>
  <c r="J2126" i="6"/>
  <c r="I2126" i="6"/>
  <c r="J2114" i="6"/>
  <c r="I2114" i="6"/>
  <c r="J2102" i="6"/>
  <c r="I2102" i="6"/>
  <c r="J2090" i="6"/>
  <c r="I2090" i="6"/>
  <c r="J2078" i="6"/>
  <c r="I2078" i="6"/>
  <c r="J2066" i="6"/>
  <c r="I2066" i="6"/>
  <c r="J2054" i="6"/>
  <c r="I2054" i="6"/>
  <c r="J2042" i="6"/>
  <c r="I2042" i="6"/>
  <c r="J2030" i="6"/>
  <c r="I2030" i="6"/>
  <c r="J2018" i="6"/>
  <c r="I2018" i="6"/>
  <c r="J2006" i="6"/>
  <c r="I2006" i="6"/>
  <c r="J1994" i="6"/>
  <c r="I1994" i="6"/>
  <c r="J1982" i="6"/>
  <c r="I1982" i="6"/>
  <c r="J1958" i="6"/>
  <c r="I1958" i="6"/>
  <c r="J1946" i="6"/>
  <c r="I1946" i="6"/>
  <c r="J1934" i="6"/>
  <c r="I1934" i="6"/>
  <c r="J1922" i="6"/>
  <c r="I1922" i="6"/>
  <c r="J1898" i="6"/>
  <c r="I1898" i="6"/>
  <c r="J1886" i="6"/>
  <c r="I1886" i="6"/>
  <c r="J1874" i="6"/>
  <c r="I1874" i="6"/>
  <c r="J1850" i="6"/>
  <c r="I1850" i="6"/>
  <c r="J1838" i="6"/>
  <c r="I1838" i="6"/>
  <c r="J1826" i="6"/>
  <c r="I1826" i="6"/>
  <c r="J1814" i="6"/>
  <c r="I1814" i="6"/>
  <c r="J1802" i="6"/>
  <c r="I1802" i="6"/>
  <c r="J1790" i="6"/>
  <c r="I1790" i="6"/>
  <c r="J1778" i="6"/>
  <c r="I1778" i="6"/>
  <c r="J1766" i="6"/>
  <c r="I1766" i="6"/>
  <c r="J1754" i="6"/>
  <c r="I1754" i="6"/>
  <c r="J1742" i="6"/>
  <c r="I1742" i="6"/>
  <c r="J1730" i="6"/>
  <c r="I1730" i="6"/>
  <c r="J1718" i="6"/>
  <c r="I1718" i="6"/>
  <c r="J1706" i="6"/>
  <c r="I1706" i="6"/>
  <c r="J1694" i="6"/>
  <c r="I1694" i="6"/>
  <c r="J1682" i="6"/>
  <c r="I1682" i="6"/>
  <c r="J1670" i="6"/>
  <c r="I1670" i="6"/>
  <c r="J1658" i="6"/>
  <c r="I1658" i="6"/>
  <c r="J1646" i="6"/>
  <c r="I1646" i="6"/>
  <c r="J1634" i="6"/>
  <c r="I1634" i="6"/>
  <c r="J1622" i="6"/>
  <c r="I1622" i="6"/>
  <c r="J1610" i="6"/>
  <c r="I1610" i="6"/>
  <c r="J1598" i="6"/>
  <c r="I1598" i="6"/>
  <c r="J1586" i="6"/>
  <c r="I1586" i="6"/>
  <c r="J1574" i="6"/>
  <c r="I1574" i="6"/>
  <c r="J1562" i="6"/>
  <c r="I1562" i="6"/>
  <c r="J1550" i="6"/>
  <c r="I1550" i="6"/>
  <c r="J1538" i="6"/>
  <c r="I1538" i="6"/>
  <c r="J1514" i="6"/>
  <c r="I1514" i="6"/>
  <c r="J1502" i="6"/>
  <c r="I1502" i="6"/>
  <c r="J1490" i="6"/>
  <c r="I1490" i="6"/>
  <c r="J1478" i="6"/>
  <c r="I1478" i="6"/>
  <c r="J1466" i="6"/>
  <c r="I1466" i="6"/>
  <c r="J1454" i="6"/>
  <c r="I1454" i="6"/>
  <c r="J1442" i="6"/>
  <c r="I1442" i="6"/>
  <c r="J1430" i="6"/>
  <c r="I1430" i="6"/>
  <c r="J1418" i="6"/>
  <c r="I1418" i="6"/>
  <c r="J1406" i="6"/>
  <c r="I1406" i="6"/>
  <c r="J1394" i="6"/>
  <c r="I1394" i="6"/>
  <c r="J1382" i="6"/>
  <c r="I1382" i="6"/>
  <c r="J1370" i="6"/>
  <c r="I1370" i="6"/>
  <c r="J1358" i="6"/>
  <c r="I1358" i="6"/>
  <c r="J1346" i="6"/>
  <c r="I1346" i="6"/>
  <c r="J1334" i="6"/>
  <c r="I1334" i="6"/>
  <c r="J1322" i="6"/>
  <c r="I1322" i="6"/>
  <c r="J1310" i="6"/>
  <c r="I1310" i="6"/>
  <c r="J1298" i="6"/>
  <c r="I1298" i="6"/>
  <c r="J1286" i="6"/>
  <c r="I1286" i="6"/>
  <c r="J1274" i="6"/>
  <c r="I1274" i="6"/>
  <c r="J1262" i="6"/>
  <c r="I1262" i="6"/>
  <c r="J1250" i="6"/>
  <c r="I1250" i="6"/>
  <c r="J1226" i="6"/>
  <c r="I1226" i="6"/>
  <c r="J1214" i="6"/>
  <c r="I1214" i="6"/>
  <c r="J1202" i="6"/>
  <c r="I1202" i="6"/>
  <c r="J1190" i="6"/>
  <c r="I1190" i="6"/>
  <c r="J1166" i="6"/>
  <c r="I1166" i="6"/>
  <c r="J1154" i="6"/>
  <c r="I1154" i="6"/>
  <c r="J1142" i="6"/>
  <c r="I1142" i="6"/>
  <c r="J1130" i="6"/>
  <c r="I1130" i="6"/>
  <c r="I1118" i="6"/>
  <c r="J1118" i="6"/>
  <c r="J1106" i="6"/>
  <c r="I1106" i="6"/>
  <c r="J1094" i="6"/>
  <c r="I1094" i="6"/>
  <c r="J1082" i="6"/>
  <c r="I1082" i="6"/>
  <c r="J1070" i="6"/>
  <c r="I1070" i="6"/>
  <c r="J1058" i="6"/>
  <c r="I1058" i="6"/>
  <c r="J1046" i="6"/>
  <c r="I1046" i="6"/>
  <c r="J1034" i="6"/>
  <c r="I1034" i="6"/>
  <c r="J1022" i="6"/>
  <c r="I1022" i="6"/>
  <c r="J1010" i="6"/>
  <c r="I1010" i="6"/>
  <c r="J986" i="6"/>
  <c r="I986" i="6"/>
  <c r="J974" i="6"/>
  <c r="I974" i="6"/>
  <c r="J962" i="6"/>
  <c r="I962" i="6"/>
  <c r="J950" i="6"/>
  <c r="I950" i="6"/>
  <c r="J938" i="6"/>
  <c r="I938" i="6"/>
  <c r="J914" i="6"/>
  <c r="I914" i="6"/>
  <c r="J902" i="6"/>
  <c r="I902" i="6"/>
  <c r="J890" i="6"/>
  <c r="I890" i="6"/>
  <c r="J878" i="6"/>
  <c r="I878" i="6"/>
  <c r="J866" i="6"/>
  <c r="I866" i="6"/>
  <c r="J854" i="6"/>
  <c r="I854" i="6"/>
  <c r="J842" i="6"/>
  <c r="I842" i="6"/>
  <c r="J830" i="6"/>
  <c r="I830" i="6"/>
  <c r="J818" i="6"/>
  <c r="I818" i="6"/>
  <c r="J806" i="6"/>
  <c r="I806" i="6"/>
  <c r="J794" i="6"/>
  <c r="I794" i="6"/>
  <c r="J770" i="6"/>
  <c r="I770" i="6"/>
  <c r="J758" i="6"/>
  <c r="I758" i="6"/>
  <c r="J734" i="6"/>
  <c r="I734" i="6"/>
  <c r="J722" i="6"/>
  <c r="I722" i="6"/>
  <c r="J710" i="6"/>
  <c r="I710" i="6"/>
  <c r="J698" i="6"/>
  <c r="I698" i="6"/>
  <c r="J686" i="6"/>
  <c r="I686" i="6"/>
  <c r="J674" i="6"/>
  <c r="I674" i="6"/>
  <c r="J662" i="6"/>
  <c r="I662" i="6"/>
  <c r="J650" i="6"/>
  <c r="I650" i="6"/>
  <c r="J638" i="6"/>
  <c r="I638" i="6"/>
  <c r="J626" i="6"/>
  <c r="I626" i="6"/>
  <c r="J614" i="6"/>
  <c r="I614" i="6"/>
  <c r="J602" i="6"/>
  <c r="I602" i="6"/>
  <c r="J590" i="6"/>
  <c r="I590" i="6"/>
  <c r="J578" i="6"/>
  <c r="I578" i="6"/>
  <c r="J566" i="6"/>
  <c r="I566" i="6"/>
  <c r="J542" i="6"/>
  <c r="I542" i="6"/>
  <c r="J530" i="6"/>
  <c r="I530" i="6"/>
  <c r="J518" i="6"/>
  <c r="I518" i="6"/>
  <c r="J506" i="6"/>
  <c r="I506" i="6"/>
  <c r="J494" i="6"/>
  <c r="I494" i="6"/>
  <c r="J470" i="6"/>
  <c r="I470" i="6"/>
  <c r="I458" i="6"/>
  <c r="J458" i="6"/>
  <c r="J446" i="6"/>
  <c r="I446" i="6"/>
  <c r="J434" i="6"/>
  <c r="I434" i="6"/>
  <c r="J422" i="6"/>
  <c r="I422" i="6"/>
  <c r="J410" i="6"/>
  <c r="I410" i="6"/>
  <c r="I398" i="6"/>
  <c r="J398" i="6"/>
  <c r="J386" i="6"/>
  <c r="I386" i="6"/>
  <c r="J374" i="6"/>
  <c r="I374" i="6"/>
  <c r="J362" i="6"/>
  <c r="I362" i="6"/>
  <c r="I350" i="6"/>
  <c r="J350" i="6"/>
  <c r="J338" i="6"/>
  <c r="I338" i="6"/>
  <c r="J326" i="6"/>
  <c r="I326" i="6"/>
  <c r="J314" i="6"/>
  <c r="I314" i="6"/>
  <c r="J302" i="6"/>
  <c r="I302" i="6"/>
  <c r="J290" i="6"/>
  <c r="I290" i="6"/>
  <c r="I278" i="6"/>
  <c r="J278" i="6"/>
  <c r="J266" i="6"/>
  <c r="I266" i="6"/>
  <c r="J254" i="6"/>
  <c r="I254" i="6"/>
  <c r="J242" i="6"/>
  <c r="I242" i="6"/>
  <c r="J230" i="6"/>
  <c r="I230" i="6"/>
  <c r="J218" i="6"/>
  <c r="I218" i="6"/>
  <c r="J206" i="6"/>
  <c r="I206" i="6"/>
  <c r="J194" i="6"/>
  <c r="I194" i="6"/>
  <c r="J182" i="6"/>
  <c r="I182" i="6"/>
  <c r="J158" i="6"/>
  <c r="I158" i="6"/>
  <c r="J146" i="6"/>
  <c r="I146" i="6"/>
  <c r="J134" i="6"/>
  <c r="I134" i="6"/>
  <c r="J122" i="6"/>
  <c r="I122" i="6"/>
  <c r="J110" i="6"/>
  <c r="I110" i="6"/>
  <c r="J86" i="6"/>
  <c r="I86" i="6"/>
  <c r="I74" i="6"/>
  <c r="J74" i="6"/>
  <c r="J62" i="6"/>
  <c r="I62" i="6"/>
  <c r="J50" i="6"/>
  <c r="I50" i="6"/>
  <c r="J38" i="6"/>
  <c r="I38" i="6"/>
  <c r="I26" i="6"/>
  <c r="J26" i="6"/>
  <c r="I14" i="6"/>
  <c r="J14" i="6"/>
  <c r="I4866" i="6"/>
  <c r="I4817" i="6"/>
  <c r="I4753" i="6"/>
  <c r="I4698" i="6"/>
  <c r="I4644" i="6"/>
  <c r="I4589" i="6"/>
  <c r="I4518" i="6"/>
  <c r="I4452" i="6"/>
  <c r="I4386" i="6"/>
  <c r="I4320" i="6"/>
  <c r="I4254" i="6"/>
  <c r="I4189" i="6"/>
  <c r="I4057" i="6"/>
  <c r="I3941" i="6"/>
  <c r="I3808" i="6"/>
  <c r="I3517" i="6"/>
  <c r="I3445" i="6"/>
  <c r="I3373" i="6"/>
  <c r="I3300" i="6"/>
  <c r="I2869" i="6"/>
  <c r="I2786" i="6"/>
  <c r="I2640" i="6"/>
  <c r="I2556" i="6"/>
  <c r="I2381" i="6"/>
  <c r="I2200" i="6"/>
  <c r="I2112" i="6"/>
  <c r="I1500" i="6"/>
  <c r="I1260" i="6"/>
  <c r="I782" i="6"/>
  <c r="I471" i="6"/>
  <c r="I97" i="6"/>
  <c r="J4969" i="6"/>
  <c r="J4549" i="6"/>
  <c r="J4332" i="6"/>
  <c r="J4060" i="6"/>
  <c r="J3348" i="6"/>
  <c r="J4926" i="6"/>
  <c r="I4926" i="6"/>
  <c r="J4842" i="6"/>
  <c r="I4842" i="6"/>
  <c r="J4758" i="6"/>
  <c r="I4758" i="6"/>
  <c r="J4650" i="6"/>
  <c r="I4650" i="6"/>
  <c r="J4422" i="6"/>
  <c r="I4422" i="6"/>
  <c r="J4314" i="6"/>
  <c r="I4314" i="6"/>
  <c r="J4218" i="6"/>
  <c r="I4218" i="6"/>
  <c r="I4134" i="6"/>
  <c r="J4134" i="6"/>
  <c r="J4050" i="6"/>
  <c r="I4050" i="6"/>
  <c r="J3786" i="6"/>
  <c r="I3786" i="6"/>
  <c r="J3726" i="6"/>
  <c r="I3726" i="6"/>
  <c r="J3666" i="6"/>
  <c r="I3666" i="6"/>
  <c r="J3582" i="6"/>
  <c r="I3582" i="6"/>
  <c r="J3498" i="6"/>
  <c r="I3498" i="6"/>
  <c r="J3414" i="6"/>
  <c r="I3414" i="6"/>
  <c r="J3330" i="6"/>
  <c r="I3330" i="6"/>
  <c r="J3270" i="6"/>
  <c r="I3270" i="6"/>
  <c r="J3210" i="6"/>
  <c r="I3210" i="6"/>
  <c r="J3174" i="6"/>
  <c r="I3174" i="6"/>
  <c r="J3138" i="6"/>
  <c r="I3138" i="6"/>
  <c r="J3078" i="6"/>
  <c r="I3078" i="6"/>
  <c r="J4973" i="6"/>
  <c r="I4973" i="6"/>
  <c r="J4601" i="6"/>
  <c r="I4601" i="6"/>
  <c r="J4505" i="6"/>
  <c r="I4505" i="6"/>
  <c r="J4397" i="6"/>
  <c r="I4397" i="6"/>
  <c r="J4037" i="6"/>
  <c r="I4037" i="6"/>
  <c r="J3953" i="6"/>
  <c r="I3953" i="6"/>
  <c r="J3737" i="6"/>
  <c r="I3737" i="6"/>
  <c r="J3629" i="6"/>
  <c r="I3629" i="6"/>
  <c r="J3533" i="6"/>
  <c r="I3533" i="6"/>
  <c r="J3437" i="6"/>
  <c r="I3437" i="6"/>
  <c r="J3365" i="6"/>
  <c r="I3365" i="6"/>
  <c r="J3257" i="6"/>
  <c r="I3257" i="6"/>
  <c r="J3149" i="6"/>
  <c r="I3149" i="6"/>
  <c r="J2945" i="6"/>
  <c r="I2945" i="6"/>
  <c r="J2849" i="6"/>
  <c r="I2849" i="6"/>
  <c r="J2753" i="6"/>
  <c r="I2753" i="6"/>
  <c r="J2657" i="6"/>
  <c r="I2657" i="6"/>
  <c r="J2549" i="6"/>
  <c r="I2549" i="6"/>
  <c r="J2441" i="6"/>
  <c r="I2441" i="6"/>
  <c r="J2237" i="6"/>
  <c r="I2237" i="6"/>
  <c r="J2129" i="6"/>
  <c r="I2129" i="6"/>
  <c r="J1949" i="6"/>
  <c r="I1949" i="6"/>
  <c r="J1853" i="6"/>
  <c r="I1853" i="6"/>
  <c r="J1769" i="6"/>
  <c r="I1769" i="6"/>
  <c r="J1673" i="6"/>
  <c r="I1673" i="6"/>
  <c r="I1601" i="6"/>
  <c r="J1601" i="6"/>
  <c r="J1481" i="6"/>
  <c r="I1481" i="6"/>
  <c r="J1421" i="6"/>
  <c r="I1421" i="6"/>
  <c r="J1337" i="6"/>
  <c r="I1337" i="6"/>
  <c r="J1229" i="6"/>
  <c r="I1229" i="6"/>
  <c r="J1133" i="6"/>
  <c r="I1133" i="6"/>
  <c r="J1049" i="6"/>
  <c r="I1049" i="6"/>
  <c r="J833" i="6"/>
  <c r="I833" i="6"/>
  <c r="J749" i="6"/>
  <c r="I749" i="6"/>
  <c r="J665" i="6"/>
  <c r="I665" i="6"/>
  <c r="J557" i="6"/>
  <c r="I557" i="6"/>
  <c r="J437" i="6"/>
  <c r="I437" i="6"/>
  <c r="J173" i="6"/>
  <c r="I173" i="6"/>
  <c r="J53" i="6"/>
  <c r="I53" i="6"/>
  <c r="I2645" i="6"/>
  <c r="J4960" i="6"/>
  <c r="I4960" i="6"/>
  <c r="J4816" i="6"/>
  <c r="I4816" i="6"/>
  <c r="J4612" i="6"/>
  <c r="I4612" i="6"/>
  <c r="J4516" i="6"/>
  <c r="I4516" i="6"/>
  <c r="J4444" i="6"/>
  <c r="I4444" i="6"/>
  <c r="J4168" i="6"/>
  <c r="I4168" i="6"/>
  <c r="J4024" i="6"/>
  <c r="I4024" i="6"/>
  <c r="J3952" i="6"/>
  <c r="I3952" i="6"/>
  <c r="I3880" i="6"/>
  <c r="J3880" i="6"/>
  <c r="J3760" i="6"/>
  <c r="I3760" i="6"/>
  <c r="J3448" i="6"/>
  <c r="I3448" i="6"/>
  <c r="J3316" i="6"/>
  <c r="I3316" i="6"/>
  <c r="J3244" i="6"/>
  <c r="I3244" i="6"/>
  <c r="J3136" i="6"/>
  <c r="I3136" i="6"/>
  <c r="J2752" i="6"/>
  <c r="I2752" i="6"/>
  <c r="J2656" i="6"/>
  <c r="I2656" i="6"/>
  <c r="J2572" i="6"/>
  <c r="I2572" i="6"/>
  <c r="J2464" i="6"/>
  <c r="I2464" i="6"/>
  <c r="J2368" i="6"/>
  <c r="I2368" i="6"/>
  <c r="J2296" i="6"/>
  <c r="I2296" i="6"/>
  <c r="J2212" i="6"/>
  <c r="I2212" i="6"/>
  <c r="J2116" i="6"/>
  <c r="I2116" i="6"/>
  <c r="J1996" i="6"/>
  <c r="I1996" i="6"/>
  <c r="J1852" i="6"/>
  <c r="I1852" i="6"/>
  <c r="J1756" i="6"/>
  <c r="I1756" i="6"/>
  <c r="J1612" i="6"/>
  <c r="I1612" i="6"/>
  <c r="J1396" i="6"/>
  <c r="I1396" i="6"/>
  <c r="J1300" i="6"/>
  <c r="I1300" i="6"/>
  <c r="J1228" i="6"/>
  <c r="I1228" i="6"/>
  <c r="J1120" i="6"/>
  <c r="I1120" i="6"/>
  <c r="J1000" i="6"/>
  <c r="I1000" i="6"/>
  <c r="J880" i="6"/>
  <c r="I880" i="6"/>
  <c r="J808" i="6"/>
  <c r="I808" i="6"/>
  <c r="J688" i="6"/>
  <c r="I688" i="6"/>
  <c r="J616" i="6"/>
  <c r="I616" i="6"/>
  <c r="J532" i="6"/>
  <c r="I532" i="6"/>
  <c r="J460" i="6"/>
  <c r="I460" i="6"/>
  <c r="J232" i="6"/>
  <c r="I232" i="6"/>
  <c r="J148" i="6"/>
  <c r="I148" i="6"/>
  <c r="J52" i="6"/>
  <c r="I52" i="6"/>
  <c r="J4947" i="6"/>
  <c r="I4947" i="6"/>
  <c r="I4839" i="6"/>
  <c r="J4839" i="6"/>
  <c r="J4767" i="6"/>
  <c r="I4767" i="6"/>
  <c r="J4623" i="6"/>
  <c r="I4623" i="6"/>
  <c r="I4515" i="6"/>
  <c r="J4515" i="6"/>
  <c r="J4287" i="6"/>
  <c r="I4287" i="6"/>
  <c r="J4191" i="6"/>
  <c r="I4191" i="6"/>
  <c r="J4023" i="6"/>
  <c r="I4023" i="6"/>
  <c r="I3951" i="6"/>
  <c r="J3951" i="6"/>
  <c r="I3879" i="6"/>
  <c r="J3879" i="6"/>
  <c r="J3759" i="6"/>
  <c r="I3759" i="6"/>
  <c r="J3615" i="6"/>
  <c r="I3615" i="6"/>
  <c r="J3519" i="6"/>
  <c r="I3519" i="6"/>
  <c r="J3435" i="6"/>
  <c r="I3435" i="6"/>
  <c r="J3351" i="6"/>
  <c r="I3351" i="6"/>
  <c r="J3027" i="6"/>
  <c r="I3027" i="6"/>
  <c r="J2787" i="6"/>
  <c r="I2787" i="6"/>
  <c r="J2691" i="6"/>
  <c r="I2691" i="6"/>
  <c r="J2607" i="6"/>
  <c r="I2607" i="6"/>
  <c r="J2523" i="6"/>
  <c r="I2523" i="6"/>
  <c r="J2367" i="6"/>
  <c r="I2367" i="6"/>
  <c r="J2247" i="6"/>
  <c r="I2247" i="6"/>
  <c r="J2151" i="6"/>
  <c r="I2151" i="6"/>
  <c r="J2091" i="6"/>
  <c r="I2091" i="6"/>
  <c r="J2031" i="6"/>
  <c r="I2031" i="6"/>
  <c r="J1911" i="6"/>
  <c r="I1911" i="6"/>
  <c r="J1827" i="6"/>
  <c r="I1827" i="6"/>
  <c r="J1731" i="6"/>
  <c r="I1731" i="6"/>
  <c r="I1599" i="6"/>
  <c r="J1599" i="6"/>
  <c r="J1503" i="6"/>
  <c r="I1503" i="6"/>
  <c r="J1431" i="6"/>
  <c r="I1431" i="6"/>
  <c r="I1311" i="6"/>
  <c r="J1311" i="6"/>
  <c r="J1191" i="6"/>
  <c r="I1191" i="6"/>
  <c r="J939" i="6"/>
  <c r="I939" i="6"/>
  <c r="J75" i="6"/>
  <c r="I75" i="6"/>
  <c r="J4981" i="6"/>
  <c r="I4981" i="6"/>
  <c r="J4921" i="6"/>
  <c r="I4921" i="6"/>
  <c r="J4873" i="6"/>
  <c r="I4873" i="6"/>
  <c r="J4741" i="6"/>
  <c r="I4741" i="6"/>
  <c r="J4621" i="6"/>
  <c r="I4621" i="6"/>
  <c r="J4573" i="6"/>
  <c r="I4573" i="6"/>
  <c r="J4501" i="6"/>
  <c r="I4501" i="6"/>
  <c r="I4297" i="6"/>
  <c r="J4297" i="6"/>
  <c r="J4153" i="6"/>
  <c r="I4153" i="6"/>
  <c r="J4093" i="6"/>
  <c r="I4093" i="6"/>
  <c r="J3949" i="6"/>
  <c r="I3949" i="6"/>
  <c r="J3793" i="6"/>
  <c r="I3793" i="6"/>
  <c r="J3733" i="6"/>
  <c r="I3733" i="6"/>
  <c r="J3697" i="6"/>
  <c r="I3697" i="6"/>
  <c r="J3541" i="6"/>
  <c r="I3541" i="6"/>
  <c r="J3457" i="6"/>
  <c r="I3457" i="6"/>
  <c r="J3397" i="6"/>
  <c r="I3397" i="6"/>
  <c r="J3253" i="6"/>
  <c r="I3253" i="6"/>
  <c r="J3217" i="6"/>
  <c r="I3217" i="6"/>
  <c r="J3157" i="6"/>
  <c r="I3157" i="6"/>
  <c r="J3085" i="6"/>
  <c r="I3085" i="6"/>
  <c r="J2953" i="6"/>
  <c r="I2953" i="6"/>
  <c r="J2737" i="6"/>
  <c r="I2737" i="6"/>
  <c r="J2653" i="6"/>
  <c r="I2653" i="6"/>
  <c r="J2581" i="6"/>
  <c r="I2581" i="6"/>
  <c r="J2509" i="6"/>
  <c r="I2509" i="6"/>
  <c r="J2437" i="6"/>
  <c r="I2437" i="6"/>
  <c r="J2353" i="6"/>
  <c r="I2353" i="6"/>
  <c r="J2281" i="6"/>
  <c r="I2281" i="6"/>
  <c r="J2185" i="6"/>
  <c r="I2185" i="6"/>
  <c r="J2041" i="6"/>
  <c r="I2041" i="6"/>
  <c r="J1873" i="6"/>
  <c r="I1873" i="6"/>
  <c r="J1801" i="6"/>
  <c r="I1801" i="6"/>
  <c r="J1741" i="6"/>
  <c r="I1741" i="6"/>
  <c r="J1669" i="6"/>
  <c r="I1669" i="6"/>
  <c r="J1609" i="6"/>
  <c r="I1609" i="6"/>
  <c r="J1561" i="6"/>
  <c r="I1561" i="6"/>
  <c r="J1465" i="6"/>
  <c r="I1465" i="6"/>
  <c r="J1405" i="6"/>
  <c r="I1405" i="6"/>
  <c r="J1345" i="6"/>
  <c r="I1345" i="6"/>
  <c r="J1285" i="6"/>
  <c r="I1285" i="6"/>
  <c r="I1213" i="6"/>
  <c r="J1213" i="6"/>
  <c r="J1009" i="6"/>
  <c r="I1009" i="6"/>
  <c r="J949" i="6"/>
  <c r="I949" i="6"/>
  <c r="J877" i="6"/>
  <c r="I877" i="6"/>
  <c r="J817" i="6"/>
  <c r="I817" i="6"/>
  <c r="J745" i="6"/>
  <c r="I745" i="6"/>
  <c r="J649" i="6"/>
  <c r="I649" i="6"/>
  <c r="J541" i="6"/>
  <c r="I541" i="6"/>
  <c r="J481" i="6"/>
  <c r="I481" i="6"/>
  <c r="J409" i="6"/>
  <c r="I409" i="6"/>
  <c r="J373" i="6"/>
  <c r="I373" i="6"/>
  <c r="J325" i="6"/>
  <c r="I325" i="6"/>
  <c r="J313" i="6"/>
  <c r="I313" i="6"/>
  <c r="J289" i="6"/>
  <c r="I289" i="6"/>
  <c r="J265" i="6"/>
  <c r="I265" i="6"/>
  <c r="J253" i="6"/>
  <c r="I253" i="6"/>
  <c r="J241" i="6"/>
  <c r="I241" i="6"/>
  <c r="J229" i="6"/>
  <c r="I229" i="6"/>
  <c r="J217" i="6"/>
  <c r="I217" i="6"/>
  <c r="J205" i="6"/>
  <c r="I205" i="6"/>
  <c r="J193" i="6"/>
  <c r="I193" i="6"/>
  <c r="J181" i="6"/>
  <c r="I181" i="6"/>
  <c r="J169" i="6"/>
  <c r="I169" i="6"/>
  <c r="J157" i="6"/>
  <c r="I157" i="6"/>
  <c r="J145" i="6"/>
  <c r="I145" i="6"/>
  <c r="J133" i="6"/>
  <c r="I133" i="6"/>
  <c r="J121" i="6"/>
  <c r="I121" i="6"/>
  <c r="J109" i="6"/>
  <c r="I109" i="6"/>
  <c r="J85" i="6"/>
  <c r="I85" i="6"/>
  <c r="J49" i="6"/>
  <c r="I49" i="6"/>
  <c r="J25" i="6"/>
  <c r="I25" i="6"/>
  <c r="J13" i="6"/>
  <c r="I13" i="6"/>
  <c r="I4924" i="6"/>
  <c r="I4864" i="6"/>
  <c r="I4815" i="6"/>
  <c r="I4752" i="6"/>
  <c r="I4697" i="6"/>
  <c r="I4633" i="6"/>
  <c r="I4517" i="6"/>
  <c r="I4385" i="6"/>
  <c r="I4253" i="6"/>
  <c r="I4188" i="6"/>
  <c r="I4122" i="6"/>
  <c r="I4056" i="6"/>
  <c r="I3990" i="6"/>
  <c r="I3924" i="6"/>
  <c r="I3856" i="6"/>
  <c r="I3785" i="6"/>
  <c r="I3444" i="6"/>
  <c r="I3372" i="6"/>
  <c r="I2941" i="6"/>
  <c r="I2868" i="6"/>
  <c r="I2785" i="6"/>
  <c r="I2285" i="6"/>
  <c r="I2198" i="6"/>
  <c r="I1620" i="6"/>
  <c r="I1381" i="6"/>
  <c r="I1238" i="6"/>
  <c r="I1084" i="6"/>
  <c r="I951" i="6"/>
  <c r="I768" i="6"/>
  <c r="J4749" i="6"/>
  <c r="J4324" i="6"/>
  <c r="J4034" i="6"/>
  <c r="J3696" i="6"/>
  <c r="J3279" i="6"/>
  <c r="J2575" i="6"/>
  <c r="J1359" i="6"/>
  <c r="J4974" i="6"/>
  <c r="I4974" i="6"/>
  <c r="J4914" i="6"/>
  <c r="I4914" i="6"/>
  <c r="I4782" i="6"/>
  <c r="J4782" i="6"/>
  <c r="J4674" i="6"/>
  <c r="I4674" i="6"/>
  <c r="J4614" i="6"/>
  <c r="I4614" i="6"/>
  <c r="J4578" i="6"/>
  <c r="I4578" i="6"/>
  <c r="J4530" i="6"/>
  <c r="I4530" i="6"/>
  <c r="J4338" i="6"/>
  <c r="I4338" i="6"/>
  <c r="J4290" i="6"/>
  <c r="I4290" i="6"/>
  <c r="J4242" i="6"/>
  <c r="I4242" i="6"/>
  <c r="J4194" i="6"/>
  <c r="I4194" i="6"/>
  <c r="J4098" i="6"/>
  <c r="I4098" i="6"/>
  <c r="J4038" i="6"/>
  <c r="I4038" i="6"/>
  <c r="J4014" i="6"/>
  <c r="I4014" i="6"/>
  <c r="J3966" i="6"/>
  <c r="I3966" i="6"/>
  <c r="J3918" i="6"/>
  <c r="I3918" i="6"/>
  <c r="J3894" i="6"/>
  <c r="I3894" i="6"/>
  <c r="J3858" i="6"/>
  <c r="I3858" i="6"/>
  <c r="J3774" i="6"/>
  <c r="I3774" i="6"/>
  <c r="J3714" i="6"/>
  <c r="I3714" i="6"/>
  <c r="J3690" i="6"/>
  <c r="I3690" i="6"/>
  <c r="I3642" i="6"/>
  <c r="J3642" i="6"/>
  <c r="J3606" i="6"/>
  <c r="I3606" i="6"/>
  <c r="J3558" i="6"/>
  <c r="I3558" i="6"/>
  <c r="J3486" i="6"/>
  <c r="I3486" i="6"/>
  <c r="J3450" i="6"/>
  <c r="I3450" i="6"/>
  <c r="J3402" i="6"/>
  <c r="I3402" i="6"/>
  <c r="J3366" i="6"/>
  <c r="I3366" i="6"/>
  <c r="J3318" i="6"/>
  <c r="I3318" i="6"/>
  <c r="J3258" i="6"/>
  <c r="I3258" i="6"/>
  <c r="J3150" i="6"/>
  <c r="I3150" i="6"/>
  <c r="J2814" i="6"/>
  <c r="I2814" i="6"/>
  <c r="I4950" i="6"/>
  <c r="J4985" i="6"/>
  <c r="I4985" i="6"/>
  <c r="J4949" i="6"/>
  <c r="I4949" i="6"/>
  <c r="J4889" i="6"/>
  <c r="I4889" i="6"/>
  <c r="J4841" i="6"/>
  <c r="I4841" i="6"/>
  <c r="I4769" i="6"/>
  <c r="J4769" i="6"/>
  <c r="J4721" i="6"/>
  <c r="I4721" i="6"/>
  <c r="J4673" i="6"/>
  <c r="I4673" i="6"/>
  <c r="I4625" i="6"/>
  <c r="J4625" i="6"/>
  <c r="J4481" i="6"/>
  <c r="I4481" i="6"/>
  <c r="J4433" i="6"/>
  <c r="I4433" i="6"/>
  <c r="J4325" i="6"/>
  <c r="I4325" i="6"/>
  <c r="J4265" i="6"/>
  <c r="I4265" i="6"/>
  <c r="J4217" i="6"/>
  <c r="I4217" i="6"/>
  <c r="J4169" i="6"/>
  <c r="I4169" i="6"/>
  <c r="J4109" i="6"/>
  <c r="I4109" i="6"/>
  <c r="J4073" i="6"/>
  <c r="I4073" i="6"/>
  <c r="J4025" i="6"/>
  <c r="I4025" i="6"/>
  <c r="J3977" i="6"/>
  <c r="I3977" i="6"/>
  <c r="J3869" i="6"/>
  <c r="I3869" i="6"/>
  <c r="J3797" i="6"/>
  <c r="I3797" i="6"/>
  <c r="I3773" i="6"/>
  <c r="J3773" i="6"/>
  <c r="J3701" i="6"/>
  <c r="I3701" i="6"/>
  <c r="I3593" i="6"/>
  <c r="J3593" i="6"/>
  <c r="J3545" i="6"/>
  <c r="I3545" i="6"/>
  <c r="J3329" i="6"/>
  <c r="I3329" i="6"/>
  <c r="J3293" i="6"/>
  <c r="I3293" i="6"/>
  <c r="J3221" i="6"/>
  <c r="I3221" i="6"/>
  <c r="J3185" i="6"/>
  <c r="I3185" i="6"/>
  <c r="J3137" i="6"/>
  <c r="I3137" i="6"/>
  <c r="J3065" i="6"/>
  <c r="I3065" i="6"/>
  <c r="J3017" i="6"/>
  <c r="I3017" i="6"/>
  <c r="J2981" i="6"/>
  <c r="I2981" i="6"/>
  <c r="J2933" i="6"/>
  <c r="I2933" i="6"/>
  <c r="J2885" i="6"/>
  <c r="I2885" i="6"/>
  <c r="I2837" i="6"/>
  <c r="J2837" i="6"/>
  <c r="J2777" i="6"/>
  <c r="I2777" i="6"/>
  <c r="J2741" i="6"/>
  <c r="I2741" i="6"/>
  <c r="J2681" i="6"/>
  <c r="I2681" i="6"/>
  <c r="J2633" i="6"/>
  <c r="I2633" i="6"/>
  <c r="J2573" i="6"/>
  <c r="I2573" i="6"/>
  <c r="J2453" i="6"/>
  <c r="I2453" i="6"/>
  <c r="J2405" i="6"/>
  <c r="I2405" i="6"/>
  <c r="J2357" i="6"/>
  <c r="I2357" i="6"/>
  <c r="J2309" i="6"/>
  <c r="I2309" i="6"/>
  <c r="J2273" i="6"/>
  <c r="I2273" i="6"/>
  <c r="J2225" i="6"/>
  <c r="I2225" i="6"/>
  <c r="J2189" i="6"/>
  <c r="I2189" i="6"/>
  <c r="J2141" i="6"/>
  <c r="I2141" i="6"/>
  <c r="J2093" i="6"/>
  <c r="I2093" i="6"/>
  <c r="J2045" i="6"/>
  <c r="I2045" i="6"/>
  <c r="J1997" i="6"/>
  <c r="I1997" i="6"/>
  <c r="J1961" i="6"/>
  <c r="I1961" i="6"/>
  <c r="J1913" i="6"/>
  <c r="I1913" i="6"/>
  <c r="J1865" i="6"/>
  <c r="I1865" i="6"/>
  <c r="J1817" i="6"/>
  <c r="I1817" i="6"/>
  <c r="J1757" i="6"/>
  <c r="I1757" i="6"/>
  <c r="J1709" i="6"/>
  <c r="I1709" i="6"/>
  <c r="J1649" i="6"/>
  <c r="I1649" i="6"/>
  <c r="J1613" i="6"/>
  <c r="I1613" i="6"/>
  <c r="J1565" i="6"/>
  <c r="I1565" i="6"/>
  <c r="J1529" i="6"/>
  <c r="I1529" i="6"/>
  <c r="J1457" i="6"/>
  <c r="I1457" i="6"/>
  <c r="J1433" i="6"/>
  <c r="I1433" i="6"/>
  <c r="J1361" i="6"/>
  <c r="I1361" i="6"/>
  <c r="J1325" i="6"/>
  <c r="I1325" i="6"/>
  <c r="J1265" i="6"/>
  <c r="I1265" i="6"/>
  <c r="J1253" i="6"/>
  <c r="I1253" i="6"/>
  <c r="J1205" i="6"/>
  <c r="I1205" i="6"/>
  <c r="J1157" i="6"/>
  <c r="I1157" i="6"/>
  <c r="J1109" i="6"/>
  <c r="I1109" i="6"/>
  <c r="J1061" i="6"/>
  <c r="I1061" i="6"/>
  <c r="J1001" i="6"/>
  <c r="I1001" i="6"/>
  <c r="J965" i="6"/>
  <c r="I965" i="6"/>
  <c r="J893" i="6"/>
  <c r="I893" i="6"/>
  <c r="J845" i="6"/>
  <c r="I845" i="6"/>
  <c r="J809" i="6"/>
  <c r="I809" i="6"/>
  <c r="J773" i="6"/>
  <c r="I773" i="6"/>
  <c r="J737" i="6"/>
  <c r="I737" i="6"/>
  <c r="J689" i="6"/>
  <c r="I689" i="6"/>
  <c r="J617" i="6"/>
  <c r="I617" i="6"/>
  <c r="J509" i="6"/>
  <c r="I509" i="6"/>
  <c r="J461" i="6"/>
  <c r="I461" i="6"/>
  <c r="J413" i="6"/>
  <c r="I413" i="6"/>
  <c r="J365" i="6"/>
  <c r="I365" i="6"/>
  <c r="J317" i="6"/>
  <c r="I317" i="6"/>
  <c r="J269" i="6"/>
  <c r="I269" i="6"/>
  <c r="I209" i="6"/>
  <c r="J209" i="6"/>
  <c r="J149" i="6"/>
  <c r="I149" i="6"/>
  <c r="I77" i="6"/>
  <c r="J77" i="6"/>
  <c r="I3954" i="6"/>
  <c r="J4972" i="6"/>
  <c r="I4972" i="6"/>
  <c r="I4936" i="6"/>
  <c r="J4936" i="6"/>
  <c r="J4888" i="6"/>
  <c r="I4888" i="6"/>
  <c r="J4852" i="6"/>
  <c r="I4852" i="6"/>
  <c r="J4756" i="6"/>
  <c r="I4756" i="6"/>
  <c r="J4720" i="6"/>
  <c r="I4720" i="6"/>
  <c r="J4708" i="6"/>
  <c r="I4708" i="6"/>
  <c r="J4600" i="6"/>
  <c r="I4600" i="6"/>
  <c r="J4504" i="6"/>
  <c r="I4504" i="6"/>
  <c r="J4420" i="6"/>
  <c r="I4420" i="6"/>
  <c r="J4264" i="6"/>
  <c r="I4264" i="6"/>
  <c r="J4216" i="6"/>
  <c r="I4216" i="6"/>
  <c r="J4180" i="6"/>
  <c r="I4180" i="6"/>
  <c r="J4144" i="6"/>
  <c r="I4144" i="6"/>
  <c r="J4072" i="6"/>
  <c r="I4072" i="6"/>
  <c r="J4036" i="6"/>
  <c r="I4036" i="6"/>
  <c r="J4000" i="6"/>
  <c r="I4000" i="6"/>
  <c r="J3964" i="6"/>
  <c r="I3964" i="6"/>
  <c r="J3928" i="6"/>
  <c r="I3928" i="6"/>
  <c r="J3892" i="6"/>
  <c r="I3892" i="6"/>
  <c r="J3844" i="6"/>
  <c r="I3844" i="6"/>
  <c r="J3796" i="6"/>
  <c r="I3796" i="6"/>
  <c r="J3772" i="6"/>
  <c r="I3772" i="6"/>
  <c r="J3724" i="6"/>
  <c r="I3724" i="6"/>
  <c r="I3676" i="6"/>
  <c r="J3676" i="6"/>
  <c r="J3592" i="6"/>
  <c r="I3592" i="6"/>
  <c r="J3460" i="6"/>
  <c r="I3460" i="6"/>
  <c r="J3400" i="6"/>
  <c r="I3400" i="6"/>
  <c r="J3364" i="6"/>
  <c r="I3364" i="6"/>
  <c r="J3304" i="6"/>
  <c r="I3304" i="6"/>
  <c r="J3256" i="6"/>
  <c r="I3256" i="6"/>
  <c r="J3220" i="6"/>
  <c r="I3220" i="6"/>
  <c r="J3160" i="6"/>
  <c r="I3160" i="6"/>
  <c r="J3112" i="6"/>
  <c r="I3112" i="6"/>
  <c r="J3028" i="6"/>
  <c r="I3028" i="6"/>
  <c r="J2992" i="6"/>
  <c r="I2992" i="6"/>
  <c r="J2944" i="6"/>
  <c r="I2944" i="6"/>
  <c r="J2920" i="6"/>
  <c r="I2920" i="6"/>
  <c r="J2884" i="6"/>
  <c r="I2884" i="6"/>
  <c r="J2848" i="6"/>
  <c r="I2848" i="6"/>
  <c r="J2812" i="6"/>
  <c r="I2812" i="6"/>
  <c r="J2788" i="6"/>
  <c r="I2788" i="6"/>
  <c r="J2776" i="6"/>
  <c r="I2776" i="6"/>
  <c r="J2728" i="6"/>
  <c r="I2728" i="6"/>
  <c r="J2704" i="6"/>
  <c r="I2704" i="6"/>
  <c r="J2668" i="6"/>
  <c r="I2668" i="6"/>
  <c r="J2620" i="6"/>
  <c r="I2620" i="6"/>
  <c r="J2500" i="6"/>
  <c r="I2500" i="6"/>
  <c r="J2452" i="6"/>
  <c r="I2452" i="6"/>
  <c r="J2380" i="6"/>
  <c r="I2380" i="6"/>
  <c r="J2260" i="6"/>
  <c r="I2260" i="6"/>
  <c r="J2152" i="6"/>
  <c r="I2152" i="6"/>
  <c r="J2104" i="6"/>
  <c r="I2104" i="6"/>
  <c r="J2068" i="6"/>
  <c r="I2068" i="6"/>
  <c r="J2044" i="6"/>
  <c r="I2044" i="6"/>
  <c r="J2032" i="6"/>
  <c r="I2032" i="6"/>
  <c r="J1972" i="6"/>
  <c r="I1972" i="6"/>
  <c r="J1900" i="6"/>
  <c r="I1900" i="6"/>
  <c r="J1840" i="6"/>
  <c r="I1840" i="6"/>
  <c r="J1780" i="6"/>
  <c r="I1780" i="6"/>
  <c r="J1768" i="6"/>
  <c r="I1768" i="6"/>
  <c r="J1732" i="6"/>
  <c r="I1732" i="6"/>
  <c r="J1696" i="6"/>
  <c r="I1696" i="6"/>
  <c r="J1636" i="6"/>
  <c r="I1636" i="6"/>
  <c r="J1588" i="6"/>
  <c r="I1588" i="6"/>
  <c r="J1540" i="6"/>
  <c r="I1540" i="6"/>
  <c r="J1492" i="6"/>
  <c r="I1492" i="6"/>
  <c r="J1468" i="6"/>
  <c r="I1468" i="6"/>
  <c r="J1408" i="6"/>
  <c r="I1408" i="6"/>
  <c r="J1372" i="6"/>
  <c r="I1372" i="6"/>
  <c r="J1312" i="6"/>
  <c r="I1312" i="6"/>
  <c r="J1288" i="6"/>
  <c r="I1288" i="6"/>
  <c r="J1216" i="6"/>
  <c r="I1216" i="6"/>
  <c r="J1192" i="6"/>
  <c r="I1192" i="6"/>
  <c r="J1156" i="6"/>
  <c r="I1156" i="6"/>
  <c r="J1108" i="6"/>
  <c r="I1108" i="6"/>
  <c r="J1048" i="6"/>
  <c r="I1048" i="6"/>
  <c r="J1012" i="6"/>
  <c r="I1012" i="6"/>
  <c r="J964" i="6"/>
  <c r="I964" i="6"/>
  <c r="J916" i="6"/>
  <c r="I916" i="6"/>
  <c r="J868" i="6"/>
  <c r="I868" i="6"/>
  <c r="J820" i="6"/>
  <c r="I820" i="6"/>
  <c r="J748" i="6"/>
  <c r="I748" i="6"/>
  <c r="J712" i="6"/>
  <c r="I712" i="6"/>
  <c r="J652" i="6"/>
  <c r="I652" i="6"/>
  <c r="J604" i="6"/>
  <c r="I604" i="6"/>
  <c r="J568" i="6"/>
  <c r="I568" i="6"/>
  <c r="J520" i="6"/>
  <c r="I520" i="6"/>
  <c r="J496" i="6"/>
  <c r="I496" i="6"/>
  <c r="J472" i="6"/>
  <c r="I472" i="6"/>
  <c r="J436" i="6"/>
  <c r="I436" i="6"/>
  <c r="J400" i="6"/>
  <c r="I400" i="6"/>
  <c r="J352" i="6"/>
  <c r="I352" i="6"/>
  <c r="J316" i="6"/>
  <c r="I316" i="6"/>
  <c r="J244" i="6"/>
  <c r="I244" i="6"/>
  <c r="J196" i="6"/>
  <c r="I196" i="6"/>
  <c r="J136" i="6"/>
  <c r="I136" i="6"/>
  <c r="J100" i="6"/>
  <c r="I100" i="6"/>
  <c r="J28" i="6"/>
  <c r="I28" i="6"/>
  <c r="I4997" i="6"/>
  <c r="I4458" i="6"/>
  <c r="I4013" i="6"/>
  <c r="I2056" i="6"/>
  <c r="J4887" i="6"/>
  <c r="I4887" i="6"/>
  <c r="J4827" i="6"/>
  <c r="I4827" i="6"/>
  <c r="J4779" i="6"/>
  <c r="I4779" i="6"/>
  <c r="I4719" i="6"/>
  <c r="J4719" i="6"/>
  <c r="J4683" i="6"/>
  <c r="I4683" i="6"/>
  <c r="J4635" i="6"/>
  <c r="I4635" i="6"/>
  <c r="I4599" i="6"/>
  <c r="J4599" i="6"/>
  <c r="J4575" i="6"/>
  <c r="I4575" i="6"/>
  <c r="J4539" i="6"/>
  <c r="I4539" i="6"/>
  <c r="J4503" i="6"/>
  <c r="I4503" i="6"/>
  <c r="J4467" i="6"/>
  <c r="I4467" i="6"/>
  <c r="J4407" i="6"/>
  <c r="I4407" i="6"/>
  <c r="J4335" i="6"/>
  <c r="I4335" i="6"/>
  <c r="J4311" i="6"/>
  <c r="I4311" i="6"/>
  <c r="J4275" i="6"/>
  <c r="I4275" i="6"/>
  <c r="J4179" i="6"/>
  <c r="I4179" i="6"/>
  <c r="J4131" i="6"/>
  <c r="I4131" i="6"/>
  <c r="J4071" i="6"/>
  <c r="I4071" i="6"/>
  <c r="J3963" i="6"/>
  <c r="I3963" i="6"/>
  <c r="J3927" i="6"/>
  <c r="I3927" i="6"/>
  <c r="J3891" i="6"/>
  <c r="I3891" i="6"/>
  <c r="J3855" i="6"/>
  <c r="I3855" i="6"/>
  <c r="J3795" i="6"/>
  <c r="I3795" i="6"/>
  <c r="I3747" i="6"/>
  <c r="J3747" i="6"/>
  <c r="J3723" i="6"/>
  <c r="I3723" i="6"/>
  <c r="J3699" i="6"/>
  <c r="I3699" i="6"/>
  <c r="J3675" i="6"/>
  <c r="I3675" i="6"/>
  <c r="J3639" i="6"/>
  <c r="I3639" i="6"/>
  <c r="J3591" i="6"/>
  <c r="I3591" i="6"/>
  <c r="J3543" i="6"/>
  <c r="I3543" i="6"/>
  <c r="J3483" i="6"/>
  <c r="I3483" i="6"/>
  <c r="I3447" i="6"/>
  <c r="J3447" i="6"/>
  <c r="J3411" i="6"/>
  <c r="I3411" i="6"/>
  <c r="J3375" i="6"/>
  <c r="I3375" i="6"/>
  <c r="J3327" i="6"/>
  <c r="I3327" i="6"/>
  <c r="J3303" i="6"/>
  <c r="I3303" i="6"/>
  <c r="J3231" i="6"/>
  <c r="I3231" i="6"/>
  <c r="J3171" i="6"/>
  <c r="I3171" i="6"/>
  <c r="J3147" i="6"/>
  <c r="I3147" i="6"/>
  <c r="J3099" i="6"/>
  <c r="I3099" i="6"/>
  <c r="J3063" i="6"/>
  <c r="I3063" i="6"/>
  <c r="J3039" i="6"/>
  <c r="I3039" i="6"/>
  <c r="J2943" i="6"/>
  <c r="I2943" i="6"/>
  <c r="J2907" i="6"/>
  <c r="I2907" i="6"/>
  <c r="J2859" i="6"/>
  <c r="I2859" i="6"/>
  <c r="J2823" i="6"/>
  <c r="I2823" i="6"/>
  <c r="J2775" i="6"/>
  <c r="I2775" i="6"/>
  <c r="J2727" i="6"/>
  <c r="I2727" i="6"/>
  <c r="I2679" i="6"/>
  <c r="J2679" i="6"/>
  <c r="J2631" i="6"/>
  <c r="I2631" i="6"/>
  <c r="I2559" i="6"/>
  <c r="J2559" i="6"/>
  <c r="J2535" i="6"/>
  <c r="I2535" i="6"/>
  <c r="J2487" i="6"/>
  <c r="I2487" i="6"/>
  <c r="J2439" i="6"/>
  <c r="I2439" i="6"/>
  <c r="J2403" i="6"/>
  <c r="I2403" i="6"/>
  <c r="J2379" i="6"/>
  <c r="I2379" i="6"/>
  <c r="J2343" i="6"/>
  <c r="I2343" i="6"/>
  <c r="J2319" i="6"/>
  <c r="I2319" i="6"/>
  <c r="J2295" i="6"/>
  <c r="I2295" i="6"/>
  <c r="J2259" i="6"/>
  <c r="I2259" i="6"/>
  <c r="J2211" i="6"/>
  <c r="I2211" i="6"/>
  <c r="J2163" i="6"/>
  <c r="I2163" i="6"/>
  <c r="J2115" i="6"/>
  <c r="I2115" i="6"/>
  <c r="J2067" i="6"/>
  <c r="I2067" i="6"/>
  <c r="J2043" i="6"/>
  <c r="I2043" i="6"/>
  <c r="J1995" i="6"/>
  <c r="I1995" i="6"/>
  <c r="J1971" i="6"/>
  <c r="I1971" i="6"/>
  <c r="J1947" i="6"/>
  <c r="I1947" i="6"/>
  <c r="J1923" i="6"/>
  <c r="I1923" i="6"/>
  <c r="J1887" i="6"/>
  <c r="I1887" i="6"/>
  <c r="J1851" i="6"/>
  <c r="I1851" i="6"/>
  <c r="I1803" i="6"/>
  <c r="J1803" i="6"/>
  <c r="J1743" i="6"/>
  <c r="I1743" i="6"/>
  <c r="J1707" i="6"/>
  <c r="I1707" i="6"/>
  <c r="J1683" i="6"/>
  <c r="I1683" i="6"/>
  <c r="J1647" i="6"/>
  <c r="I1647" i="6"/>
  <c r="J1563" i="6"/>
  <c r="I1563" i="6"/>
  <c r="J1539" i="6"/>
  <c r="I1539" i="6"/>
  <c r="J1515" i="6"/>
  <c r="I1515" i="6"/>
  <c r="J1467" i="6"/>
  <c r="I1467" i="6"/>
  <c r="I1443" i="6"/>
  <c r="J1443" i="6"/>
  <c r="J1383" i="6"/>
  <c r="I1383" i="6"/>
  <c r="J1347" i="6"/>
  <c r="I1347" i="6"/>
  <c r="J1299" i="6"/>
  <c r="I1299" i="6"/>
  <c r="I1263" i="6"/>
  <c r="J1263" i="6"/>
  <c r="J1215" i="6"/>
  <c r="I1215" i="6"/>
  <c r="J1179" i="6"/>
  <c r="I1179" i="6"/>
  <c r="J1143" i="6"/>
  <c r="I1143" i="6"/>
  <c r="J1107" i="6"/>
  <c r="I1107" i="6"/>
  <c r="J1083" i="6"/>
  <c r="I1083" i="6"/>
  <c r="J1059" i="6"/>
  <c r="I1059" i="6"/>
  <c r="J987" i="6"/>
  <c r="I987" i="6"/>
  <c r="J903" i="6"/>
  <c r="I903" i="6"/>
  <c r="J867" i="6"/>
  <c r="I867" i="6"/>
  <c r="J795" i="6"/>
  <c r="I795" i="6"/>
  <c r="J519" i="6"/>
  <c r="I519" i="6"/>
  <c r="J4993" i="6"/>
  <c r="I4993" i="6"/>
  <c r="J4957" i="6"/>
  <c r="I4957" i="6"/>
  <c r="I4861" i="6"/>
  <c r="J4861" i="6"/>
  <c r="I4837" i="6"/>
  <c r="J4837" i="6"/>
  <c r="J4813" i="6"/>
  <c r="I4813" i="6"/>
  <c r="J4729" i="6"/>
  <c r="I4729" i="6"/>
  <c r="J4693" i="6"/>
  <c r="I4693" i="6"/>
  <c r="J4645" i="6"/>
  <c r="I4645" i="6"/>
  <c r="J4609" i="6"/>
  <c r="I4609" i="6"/>
  <c r="J4561" i="6"/>
  <c r="I4561" i="6"/>
  <c r="J4513" i="6"/>
  <c r="I4513" i="6"/>
  <c r="J4441" i="6"/>
  <c r="I4441" i="6"/>
  <c r="J4405" i="6"/>
  <c r="I4405" i="6"/>
  <c r="J4369" i="6"/>
  <c r="I4369" i="6"/>
  <c r="J4345" i="6"/>
  <c r="I4345" i="6"/>
  <c r="J4309" i="6"/>
  <c r="I4309" i="6"/>
  <c r="J4273" i="6"/>
  <c r="I4273" i="6"/>
  <c r="J4249" i="6"/>
  <c r="I4249" i="6"/>
  <c r="J4201" i="6"/>
  <c r="I4201" i="6"/>
  <c r="J4165" i="6"/>
  <c r="I4165" i="6"/>
  <c r="I4129" i="6"/>
  <c r="J4129" i="6"/>
  <c r="J4117" i="6"/>
  <c r="I4117" i="6"/>
  <c r="J4069" i="6"/>
  <c r="I4069" i="6"/>
  <c r="J4009" i="6"/>
  <c r="I4009" i="6"/>
  <c r="J3985" i="6"/>
  <c r="I3985" i="6"/>
  <c r="J3937" i="6"/>
  <c r="I3937" i="6"/>
  <c r="I3853" i="6"/>
  <c r="J3853" i="6"/>
  <c r="J3817" i="6"/>
  <c r="I3817" i="6"/>
  <c r="J3745" i="6"/>
  <c r="I3745" i="6"/>
  <c r="J3709" i="6"/>
  <c r="I3709" i="6"/>
  <c r="J3673" i="6"/>
  <c r="I3673" i="6"/>
  <c r="I3637" i="6"/>
  <c r="J3637" i="6"/>
  <c r="J3577" i="6"/>
  <c r="I3577" i="6"/>
  <c r="J3553" i="6"/>
  <c r="I3553" i="6"/>
  <c r="I3505" i="6"/>
  <c r="J3505" i="6"/>
  <c r="J3481" i="6"/>
  <c r="I3481" i="6"/>
  <c r="J3433" i="6"/>
  <c r="I3433" i="6"/>
  <c r="J3361" i="6"/>
  <c r="I3361" i="6"/>
  <c r="J3325" i="6"/>
  <c r="I3325" i="6"/>
  <c r="J3301" i="6"/>
  <c r="I3301" i="6"/>
  <c r="J3277" i="6"/>
  <c r="I3277" i="6"/>
  <c r="J3193" i="6"/>
  <c r="I3193" i="6"/>
  <c r="J3169" i="6"/>
  <c r="I3169" i="6"/>
  <c r="J3133" i="6"/>
  <c r="I3133" i="6"/>
  <c r="J3109" i="6"/>
  <c r="I3109" i="6"/>
  <c r="J3061" i="6"/>
  <c r="I3061" i="6"/>
  <c r="J3049" i="6"/>
  <c r="I3049" i="6"/>
  <c r="J3025" i="6"/>
  <c r="I3025" i="6"/>
  <c r="J2977" i="6"/>
  <c r="I2977" i="6"/>
  <c r="J2905" i="6"/>
  <c r="I2905" i="6"/>
  <c r="J2881" i="6"/>
  <c r="I2881" i="6"/>
  <c r="J2857" i="6"/>
  <c r="I2857" i="6"/>
  <c r="I2833" i="6"/>
  <c r="J2833" i="6"/>
  <c r="J2797" i="6"/>
  <c r="I2797" i="6"/>
  <c r="J2773" i="6"/>
  <c r="I2773" i="6"/>
  <c r="J2749" i="6"/>
  <c r="I2749" i="6"/>
  <c r="J2725" i="6"/>
  <c r="I2725" i="6"/>
  <c r="J2689" i="6"/>
  <c r="I2689" i="6"/>
  <c r="J2665" i="6"/>
  <c r="I2665" i="6"/>
  <c r="J2641" i="6"/>
  <c r="I2641" i="6"/>
  <c r="J2605" i="6"/>
  <c r="I2605" i="6"/>
  <c r="J2569" i="6"/>
  <c r="I2569" i="6"/>
  <c r="J2485" i="6"/>
  <c r="I2485" i="6"/>
  <c r="J2461" i="6"/>
  <c r="I2461" i="6"/>
  <c r="J2413" i="6"/>
  <c r="I2413" i="6"/>
  <c r="J2389" i="6"/>
  <c r="I2389" i="6"/>
  <c r="J2365" i="6"/>
  <c r="I2365" i="6"/>
  <c r="J2329" i="6"/>
  <c r="I2329" i="6"/>
  <c r="J2293" i="6"/>
  <c r="I2293" i="6"/>
  <c r="J2269" i="6"/>
  <c r="I2269" i="6"/>
  <c r="J2245" i="6"/>
  <c r="I2245" i="6"/>
  <c r="J2149" i="6"/>
  <c r="I2149" i="6"/>
  <c r="J1993" i="6"/>
  <c r="I1993" i="6"/>
  <c r="J1981" i="6"/>
  <c r="I1981" i="6"/>
  <c r="J1957" i="6"/>
  <c r="I1957" i="6"/>
  <c r="J1909" i="6"/>
  <c r="I1909" i="6"/>
  <c r="J1885" i="6"/>
  <c r="I1885" i="6"/>
  <c r="J1849" i="6"/>
  <c r="I1849" i="6"/>
  <c r="J1753" i="6"/>
  <c r="I1753" i="6"/>
  <c r="J1729" i="6"/>
  <c r="I1729" i="6"/>
  <c r="J1693" i="6"/>
  <c r="I1693" i="6"/>
  <c r="J1657" i="6"/>
  <c r="I1657" i="6"/>
  <c r="J1633" i="6"/>
  <c r="I1633" i="6"/>
  <c r="J1537" i="6"/>
  <c r="I1537" i="6"/>
  <c r="J1513" i="6"/>
  <c r="I1513" i="6"/>
  <c r="J1477" i="6"/>
  <c r="I1477" i="6"/>
  <c r="J1441" i="6"/>
  <c r="I1441" i="6"/>
  <c r="J1393" i="6"/>
  <c r="I1393" i="6"/>
  <c r="J1369" i="6"/>
  <c r="I1369" i="6"/>
  <c r="J1333" i="6"/>
  <c r="I1333" i="6"/>
  <c r="J1297" i="6"/>
  <c r="I1297" i="6"/>
  <c r="J1249" i="6"/>
  <c r="I1249" i="6"/>
  <c r="J1225" i="6"/>
  <c r="I1225" i="6"/>
  <c r="J1189" i="6"/>
  <c r="I1189" i="6"/>
  <c r="J1153" i="6"/>
  <c r="I1153" i="6"/>
  <c r="J1129" i="6"/>
  <c r="I1129" i="6"/>
  <c r="J1093" i="6"/>
  <c r="I1093" i="6"/>
  <c r="J1069" i="6"/>
  <c r="I1069" i="6"/>
  <c r="J1021" i="6"/>
  <c r="I1021" i="6"/>
  <c r="J985" i="6"/>
  <c r="I985" i="6"/>
  <c r="J937" i="6"/>
  <c r="I937" i="6"/>
  <c r="J901" i="6"/>
  <c r="I901" i="6"/>
  <c r="J865" i="6"/>
  <c r="I865" i="6"/>
  <c r="J841" i="6"/>
  <c r="I841" i="6"/>
  <c r="J793" i="6"/>
  <c r="I793" i="6"/>
  <c r="J769" i="6"/>
  <c r="I769" i="6"/>
  <c r="J733" i="6"/>
  <c r="I733" i="6"/>
  <c r="J697" i="6"/>
  <c r="I697" i="6"/>
  <c r="J673" i="6"/>
  <c r="I673" i="6"/>
  <c r="J637" i="6"/>
  <c r="I637" i="6"/>
  <c r="J589" i="6"/>
  <c r="I589" i="6"/>
  <c r="J577" i="6"/>
  <c r="I577" i="6"/>
  <c r="J553" i="6"/>
  <c r="I553" i="6"/>
  <c r="J517" i="6"/>
  <c r="I517" i="6"/>
  <c r="J469" i="6"/>
  <c r="I469" i="6"/>
  <c r="J445" i="6"/>
  <c r="I445" i="6"/>
  <c r="J421" i="6"/>
  <c r="I421" i="6"/>
  <c r="J397" i="6"/>
  <c r="I397" i="6"/>
  <c r="J301" i="6"/>
  <c r="I301" i="6"/>
  <c r="J4980" i="6"/>
  <c r="I4980" i="6"/>
  <c r="J4920" i="6"/>
  <c r="I4920" i="6"/>
  <c r="J4896" i="6"/>
  <c r="I4896" i="6"/>
  <c r="J4872" i="6"/>
  <c r="I4872" i="6"/>
  <c r="I4860" i="6"/>
  <c r="J4860" i="6"/>
  <c r="J4836" i="6"/>
  <c r="I4836" i="6"/>
  <c r="J4824" i="6"/>
  <c r="I4824" i="6"/>
  <c r="J4788" i="6"/>
  <c r="I4788" i="6"/>
  <c r="J4776" i="6"/>
  <c r="I4776" i="6"/>
  <c r="J4740" i="6"/>
  <c r="I4740" i="6"/>
  <c r="J4716" i="6"/>
  <c r="I4716" i="6"/>
  <c r="J4704" i="6"/>
  <c r="I4704" i="6"/>
  <c r="J4668" i="6"/>
  <c r="I4668" i="6"/>
  <c r="J4608" i="6"/>
  <c r="I4608" i="6"/>
  <c r="J4596" i="6"/>
  <c r="I4596" i="6"/>
  <c r="J4572" i="6"/>
  <c r="I4572" i="6"/>
  <c r="J4560" i="6"/>
  <c r="I4560" i="6"/>
  <c r="J4536" i="6"/>
  <c r="I4536" i="6"/>
  <c r="J4476" i="6"/>
  <c r="I4476" i="6"/>
  <c r="J4440" i="6"/>
  <c r="I4440" i="6"/>
  <c r="I4416" i="6"/>
  <c r="J4416" i="6"/>
  <c r="J4404" i="6"/>
  <c r="I4404" i="6"/>
  <c r="J4368" i="6"/>
  <c r="I4368" i="6"/>
  <c r="J4344" i="6"/>
  <c r="I4344" i="6"/>
  <c r="J4308" i="6"/>
  <c r="I4308" i="6"/>
  <c r="J4296" i="6"/>
  <c r="I4296" i="6"/>
  <c r="I4272" i="6"/>
  <c r="J4272" i="6"/>
  <c r="J4260" i="6"/>
  <c r="I4260" i="6"/>
  <c r="J4248" i="6"/>
  <c r="I4248" i="6"/>
  <c r="J4224" i="6"/>
  <c r="I4224" i="6"/>
  <c r="J4212" i="6"/>
  <c r="I4212" i="6"/>
  <c r="J4176" i="6"/>
  <c r="I4176" i="6"/>
  <c r="J4152" i="6"/>
  <c r="I4152" i="6"/>
  <c r="I4128" i="6"/>
  <c r="J4128" i="6"/>
  <c r="J4116" i="6"/>
  <c r="I4116" i="6"/>
  <c r="J4080" i="6"/>
  <c r="I4080" i="6"/>
  <c r="J4068" i="6"/>
  <c r="I4068" i="6"/>
  <c r="J4044" i="6"/>
  <c r="I4044" i="6"/>
  <c r="I4032" i="6"/>
  <c r="J4032" i="6"/>
  <c r="J3984" i="6"/>
  <c r="I3984" i="6"/>
  <c r="J3972" i="6"/>
  <c r="I3972" i="6"/>
  <c r="J3912" i="6"/>
  <c r="I3912" i="6"/>
  <c r="J3852" i="6"/>
  <c r="I3852" i="6"/>
  <c r="J3840" i="6"/>
  <c r="I3840" i="6"/>
  <c r="J3828" i="6"/>
  <c r="I3828" i="6"/>
  <c r="J3816" i="6"/>
  <c r="I3816" i="6"/>
  <c r="J3804" i="6"/>
  <c r="I3804" i="6"/>
  <c r="J3792" i="6"/>
  <c r="I3792" i="6"/>
  <c r="J3732" i="6"/>
  <c r="I3732" i="6"/>
  <c r="J3720" i="6"/>
  <c r="I3720" i="6"/>
  <c r="J3708" i="6"/>
  <c r="I3708" i="6"/>
  <c r="J3660" i="6"/>
  <c r="I3660" i="6"/>
  <c r="J3648" i="6"/>
  <c r="I3648" i="6"/>
  <c r="J3636" i="6"/>
  <c r="I3636" i="6"/>
  <c r="J3624" i="6"/>
  <c r="I3624" i="6"/>
  <c r="J3600" i="6"/>
  <c r="I3600" i="6"/>
  <c r="J3588" i="6"/>
  <c r="I3588" i="6"/>
  <c r="J3576" i="6"/>
  <c r="I3576" i="6"/>
  <c r="J3564" i="6"/>
  <c r="I3564" i="6"/>
  <c r="J3552" i="6"/>
  <c r="I3552" i="6"/>
  <c r="J3528" i="6"/>
  <c r="I3528" i="6"/>
  <c r="J3516" i="6"/>
  <c r="I3516" i="6"/>
  <c r="J3504" i="6"/>
  <c r="I3504" i="6"/>
  <c r="I3492" i="6"/>
  <c r="J3492" i="6"/>
  <c r="J3480" i="6"/>
  <c r="I3480" i="6"/>
  <c r="J3468" i="6"/>
  <c r="I3468" i="6"/>
  <c r="J3456" i="6"/>
  <c r="I3456" i="6"/>
  <c r="J3432" i="6"/>
  <c r="I3432" i="6"/>
  <c r="J3420" i="6"/>
  <c r="I3420" i="6"/>
  <c r="J3408" i="6"/>
  <c r="I3408" i="6"/>
  <c r="J3396" i="6"/>
  <c r="I3396" i="6"/>
  <c r="J3384" i="6"/>
  <c r="I3384" i="6"/>
  <c r="J3360" i="6"/>
  <c r="I3360" i="6"/>
  <c r="J3336" i="6"/>
  <c r="I3336" i="6"/>
  <c r="J3324" i="6"/>
  <c r="I3324" i="6"/>
  <c r="I3288" i="6"/>
  <c r="J3288" i="6"/>
  <c r="J3276" i="6"/>
  <c r="I3276" i="6"/>
  <c r="J3264" i="6"/>
  <c r="I3264" i="6"/>
  <c r="J3252" i="6"/>
  <c r="I3252" i="6"/>
  <c r="J3228" i="6"/>
  <c r="I3228" i="6"/>
  <c r="J3216" i="6"/>
  <c r="I3216" i="6"/>
  <c r="I3204" i="6"/>
  <c r="J3204" i="6"/>
  <c r="J3180" i="6"/>
  <c r="I3180" i="6"/>
  <c r="J3156" i="6"/>
  <c r="I3156" i="6"/>
  <c r="J3144" i="6"/>
  <c r="I3144" i="6"/>
  <c r="I3132" i="6"/>
  <c r="J3132" i="6"/>
  <c r="J3108" i="6"/>
  <c r="I3108" i="6"/>
  <c r="J3096" i="6"/>
  <c r="I3096" i="6"/>
  <c r="J3084" i="6"/>
  <c r="I3084" i="6"/>
  <c r="J3072" i="6"/>
  <c r="I3072" i="6"/>
  <c r="J3060" i="6"/>
  <c r="I3060" i="6"/>
  <c r="J3036" i="6"/>
  <c r="I3036" i="6"/>
  <c r="J3024" i="6"/>
  <c r="I3024" i="6"/>
  <c r="J3012" i="6"/>
  <c r="I3012" i="6"/>
  <c r="J3000" i="6"/>
  <c r="I3000" i="6"/>
  <c r="J2988" i="6"/>
  <c r="I2988" i="6"/>
  <c r="J2964" i="6"/>
  <c r="I2964" i="6"/>
  <c r="J2952" i="6"/>
  <c r="I2952" i="6"/>
  <c r="I2928" i="6"/>
  <c r="J2928" i="6"/>
  <c r="J2916" i="6"/>
  <c r="I2916" i="6"/>
  <c r="J2892" i="6"/>
  <c r="I2892" i="6"/>
  <c r="J2880" i="6"/>
  <c r="I2880" i="6"/>
  <c r="J2856" i="6"/>
  <c r="I2856" i="6"/>
  <c r="J2844" i="6"/>
  <c r="I2844" i="6"/>
  <c r="J2832" i="6"/>
  <c r="I2832" i="6"/>
  <c r="J2808" i="6"/>
  <c r="I2808" i="6"/>
  <c r="J2796" i="6"/>
  <c r="I2796" i="6"/>
  <c r="J2772" i="6"/>
  <c r="I2772" i="6"/>
  <c r="J2760" i="6"/>
  <c r="I2760" i="6"/>
  <c r="J2748" i="6"/>
  <c r="I2748" i="6"/>
  <c r="J2736" i="6"/>
  <c r="I2736" i="6"/>
  <c r="J2724" i="6"/>
  <c r="I2724" i="6"/>
  <c r="J2712" i="6"/>
  <c r="I2712" i="6"/>
  <c r="J2700" i="6"/>
  <c r="I2700" i="6"/>
  <c r="J2688" i="6"/>
  <c r="I2688" i="6"/>
  <c r="J2676" i="6"/>
  <c r="I2676" i="6"/>
  <c r="J2664" i="6"/>
  <c r="I2664" i="6"/>
  <c r="J2652" i="6"/>
  <c r="I2652" i="6"/>
  <c r="J2628" i="6"/>
  <c r="I2628" i="6"/>
  <c r="J2616" i="6"/>
  <c r="I2616" i="6"/>
  <c r="J2604" i="6"/>
  <c r="I2604" i="6"/>
  <c r="J2592" i="6"/>
  <c r="I2592" i="6"/>
  <c r="J2580" i="6"/>
  <c r="I2580" i="6"/>
  <c r="J2568" i="6"/>
  <c r="I2568" i="6"/>
  <c r="J2544" i="6"/>
  <c r="I2544" i="6"/>
  <c r="J2532" i="6"/>
  <c r="I2532" i="6"/>
  <c r="J2520" i="6"/>
  <c r="I2520" i="6"/>
  <c r="J2508" i="6"/>
  <c r="I2508" i="6"/>
  <c r="J2496" i="6"/>
  <c r="I2496" i="6"/>
  <c r="J2484" i="6"/>
  <c r="I2484" i="6"/>
  <c r="J2460" i="6"/>
  <c r="I2460" i="6"/>
  <c r="J2448" i="6"/>
  <c r="I2448" i="6"/>
  <c r="J2436" i="6"/>
  <c r="I2436" i="6"/>
  <c r="J2424" i="6"/>
  <c r="I2424" i="6"/>
  <c r="J2412" i="6"/>
  <c r="I2412" i="6"/>
  <c r="J2400" i="6"/>
  <c r="I2400" i="6"/>
  <c r="J2388" i="6"/>
  <c r="I2388" i="6"/>
  <c r="J2376" i="6"/>
  <c r="I2376" i="6"/>
  <c r="J2364" i="6"/>
  <c r="I2364" i="6"/>
  <c r="J2352" i="6"/>
  <c r="I2352" i="6"/>
  <c r="J2340" i="6"/>
  <c r="I2340" i="6"/>
  <c r="J2316" i="6"/>
  <c r="I2316" i="6"/>
  <c r="J2304" i="6"/>
  <c r="I2304" i="6"/>
  <c r="J2292" i="6"/>
  <c r="I2292" i="6"/>
  <c r="J2280" i="6"/>
  <c r="I2280" i="6"/>
  <c r="J2268" i="6"/>
  <c r="I2268" i="6"/>
  <c r="J2256" i="6"/>
  <c r="I2256" i="6"/>
  <c r="J2244" i="6"/>
  <c r="I2244" i="6"/>
  <c r="J2232" i="6"/>
  <c r="I2232" i="6"/>
  <c r="J2220" i="6"/>
  <c r="I2220" i="6"/>
  <c r="J2184" i="6"/>
  <c r="I2184" i="6"/>
  <c r="J2172" i="6"/>
  <c r="I2172" i="6"/>
  <c r="J2160" i="6"/>
  <c r="I2160" i="6"/>
  <c r="J2148" i="6"/>
  <c r="I2148" i="6"/>
  <c r="J2136" i="6"/>
  <c r="I2136" i="6"/>
  <c r="J2124" i="6"/>
  <c r="I2124" i="6"/>
  <c r="J2100" i="6"/>
  <c r="I2100" i="6"/>
  <c r="J2088" i="6"/>
  <c r="I2088" i="6"/>
  <c r="J2076" i="6"/>
  <c r="I2076" i="6"/>
  <c r="J2064" i="6"/>
  <c r="I2064" i="6"/>
  <c r="J2052" i="6"/>
  <c r="I2052" i="6"/>
  <c r="J2040" i="6"/>
  <c r="I2040" i="6"/>
  <c r="J2028" i="6"/>
  <c r="I2028" i="6"/>
  <c r="J2016" i="6"/>
  <c r="I2016" i="6"/>
  <c r="J2004" i="6"/>
  <c r="I2004" i="6"/>
  <c r="J1980" i="6"/>
  <c r="I1980" i="6"/>
  <c r="J1956" i="6"/>
  <c r="I1956" i="6"/>
  <c r="J1944" i="6"/>
  <c r="I1944" i="6"/>
  <c r="J1932" i="6"/>
  <c r="I1932" i="6"/>
  <c r="J1920" i="6"/>
  <c r="I1920" i="6"/>
  <c r="J1908" i="6"/>
  <c r="I1908" i="6"/>
  <c r="J1896" i="6"/>
  <c r="I1896" i="6"/>
  <c r="J1884" i="6"/>
  <c r="I1884" i="6"/>
  <c r="J1872" i="6"/>
  <c r="I1872" i="6"/>
  <c r="J1860" i="6"/>
  <c r="I1860" i="6"/>
  <c r="J1848" i="6"/>
  <c r="I1848" i="6"/>
  <c r="J1836" i="6"/>
  <c r="I1836" i="6"/>
  <c r="J1824" i="6"/>
  <c r="I1824" i="6"/>
  <c r="J1812" i="6"/>
  <c r="I1812" i="6"/>
  <c r="J1800" i="6"/>
  <c r="I1800" i="6"/>
  <c r="J1788" i="6"/>
  <c r="I1788" i="6"/>
  <c r="J1776" i="6"/>
  <c r="I1776" i="6"/>
  <c r="J1764" i="6"/>
  <c r="I1764" i="6"/>
  <c r="J1752" i="6"/>
  <c r="I1752" i="6"/>
  <c r="J1740" i="6"/>
  <c r="I1740" i="6"/>
  <c r="J1728" i="6"/>
  <c r="I1728" i="6"/>
  <c r="J1716" i="6"/>
  <c r="I1716" i="6"/>
  <c r="J1692" i="6"/>
  <c r="I1692" i="6"/>
  <c r="J1680" i="6"/>
  <c r="I1680" i="6"/>
  <c r="J1668" i="6"/>
  <c r="I1668" i="6"/>
  <c r="J1656" i="6"/>
  <c r="I1656" i="6"/>
  <c r="J1644" i="6"/>
  <c r="I1644" i="6"/>
  <c r="J1632" i="6"/>
  <c r="I1632" i="6"/>
  <c r="J1608" i="6"/>
  <c r="I1608" i="6"/>
  <c r="J1596" i="6"/>
  <c r="I1596" i="6"/>
  <c r="J1584" i="6"/>
  <c r="I1584" i="6"/>
  <c r="J1560" i="6"/>
  <c r="I1560" i="6"/>
  <c r="J1548" i="6"/>
  <c r="I1548" i="6"/>
  <c r="J1536" i="6"/>
  <c r="I1536" i="6"/>
  <c r="J1524" i="6"/>
  <c r="I1524" i="6"/>
  <c r="J1512" i="6"/>
  <c r="I1512" i="6"/>
  <c r="J1488" i="6"/>
  <c r="I1488" i="6"/>
  <c r="J1476" i="6"/>
  <c r="I1476" i="6"/>
  <c r="J1440" i="6"/>
  <c r="I1440" i="6"/>
  <c r="J1428" i="6"/>
  <c r="I1428" i="6"/>
  <c r="J1416" i="6"/>
  <c r="I1416" i="6"/>
  <c r="J1404" i="6"/>
  <c r="I1404" i="6"/>
  <c r="J1392" i="6"/>
  <c r="I1392" i="6"/>
  <c r="J1380" i="6"/>
  <c r="I1380" i="6"/>
  <c r="J1368" i="6"/>
  <c r="I1368" i="6"/>
  <c r="J1356" i="6"/>
  <c r="I1356" i="6"/>
  <c r="J1344" i="6"/>
  <c r="I1344" i="6"/>
  <c r="J1332" i="6"/>
  <c r="I1332" i="6"/>
  <c r="J1320" i="6"/>
  <c r="I1320" i="6"/>
  <c r="J1308" i="6"/>
  <c r="I1308" i="6"/>
  <c r="J1296" i="6"/>
  <c r="I1296" i="6"/>
  <c r="J1284" i="6"/>
  <c r="I1284" i="6"/>
  <c r="J1272" i="6"/>
  <c r="I1272" i="6"/>
  <c r="J1248" i="6"/>
  <c r="I1248" i="6"/>
  <c r="J1236" i="6"/>
  <c r="I1236" i="6"/>
  <c r="J1224" i="6"/>
  <c r="I1224" i="6"/>
  <c r="J1212" i="6"/>
  <c r="I1212" i="6"/>
  <c r="J1200" i="6"/>
  <c r="I1200" i="6"/>
  <c r="J1188" i="6"/>
  <c r="I1188" i="6"/>
  <c r="J1164" i="6"/>
  <c r="I1164" i="6"/>
  <c r="J1152" i="6"/>
  <c r="I1152" i="6"/>
  <c r="J1140" i="6"/>
  <c r="I1140" i="6"/>
  <c r="J1128" i="6"/>
  <c r="I1128" i="6"/>
  <c r="J1104" i="6"/>
  <c r="I1104" i="6"/>
  <c r="J1092" i="6"/>
  <c r="I1092" i="6"/>
  <c r="J1068" i="6"/>
  <c r="I1068" i="6"/>
  <c r="J1056" i="6"/>
  <c r="I1056" i="6"/>
  <c r="J1044" i="6"/>
  <c r="I1044" i="6"/>
  <c r="J1032" i="6"/>
  <c r="I1032" i="6"/>
  <c r="I1020" i="6"/>
  <c r="J1020" i="6"/>
  <c r="J1008" i="6"/>
  <c r="I1008" i="6"/>
  <c r="J996" i="6"/>
  <c r="I996" i="6"/>
  <c r="J984" i="6"/>
  <c r="I984" i="6"/>
  <c r="J972" i="6"/>
  <c r="I972" i="6"/>
  <c r="J960" i="6"/>
  <c r="I960" i="6"/>
  <c r="J948" i="6"/>
  <c r="I948" i="6"/>
  <c r="J936" i="6"/>
  <c r="I936" i="6"/>
  <c r="J924" i="6"/>
  <c r="I924" i="6"/>
  <c r="J912" i="6"/>
  <c r="I912" i="6"/>
  <c r="J900" i="6"/>
  <c r="I900" i="6"/>
  <c r="J888" i="6"/>
  <c r="I888" i="6"/>
  <c r="J876" i="6"/>
  <c r="I876" i="6"/>
  <c r="J852" i="6"/>
  <c r="I852" i="6"/>
  <c r="J840" i="6"/>
  <c r="I840" i="6"/>
  <c r="J828" i="6"/>
  <c r="I828" i="6"/>
  <c r="J816" i="6"/>
  <c r="I816" i="6"/>
  <c r="J804" i="6"/>
  <c r="I804" i="6"/>
  <c r="J792" i="6"/>
  <c r="I792" i="6"/>
  <c r="J780" i="6"/>
  <c r="I780" i="6"/>
  <c r="J756" i="6"/>
  <c r="I756" i="6"/>
  <c r="J744" i="6"/>
  <c r="I744" i="6"/>
  <c r="J732" i="6"/>
  <c r="I732" i="6"/>
  <c r="J720" i="6"/>
  <c r="I720" i="6"/>
  <c r="J708" i="6"/>
  <c r="I708" i="6"/>
  <c r="J696" i="6"/>
  <c r="I696" i="6"/>
  <c r="J684" i="6"/>
  <c r="I684" i="6"/>
  <c r="J672" i="6"/>
  <c r="I672" i="6"/>
  <c r="J648" i="6"/>
  <c r="I648" i="6"/>
  <c r="J636" i="6"/>
  <c r="I636" i="6"/>
  <c r="J624" i="6"/>
  <c r="I624" i="6"/>
  <c r="J612" i="6"/>
  <c r="I612" i="6"/>
  <c r="J600" i="6"/>
  <c r="I600" i="6"/>
  <c r="J588" i="6"/>
  <c r="I588" i="6"/>
  <c r="J576" i="6"/>
  <c r="I576" i="6"/>
  <c r="J564" i="6"/>
  <c r="I564" i="6"/>
  <c r="J552" i="6"/>
  <c r="I552" i="6"/>
  <c r="J540" i="6"/>
  <c r="I540" i="6"/>
  <c r="J528" i="6"/>
  <c r="I528" i="6"/>
  <c r="J516" i="6"/>
  <c r="I516" i="6"/>
  <c r="J504" i="6"/>
  <c r="I504" i="6"/>
  <c r="I4923" i="6"/>
  <c r="I4686" i="6"/>
  <c r="I4632" i="6"/>
  <c r="I4566" i="6"/>
  <c r="I4500" i="6"/>
  <c r="I4384" i="6"/>
  <c r="I4252" i="6"/>
  <c r="I4121" i="6"/>
  <c r="I3989" i="6"/>
  <c r="I3784" i="6"/>
  <c r="I3569" i="6"/>
  <c r="I3497" i="6"/>
  <c r="I3013" i="6"/>
  <c r="I2940" i="6"/>
  <c r="I2784" i="6"/>
  <c r="I2545" i="6"/>
  <c r="I2284" i="6"/>
  <c r="I2197" i="6"/>
  <c r="I1704" i="6"/>
  <c r="I1081" i="6"/>
  <c r="I927" i="6"/>
  <c r="I569" i="6"/>
  <c r="I281" i="6"/>
  <c r="J4540" i="6"/>
  <c r="J4300" i="6"/>
  <c r="J4033" i="6"/>
  <c r="J3255" i="6"/>
  <c r="J975" i="6"/>
  <c r="J4734" i="6"/>
  <c r="I4734" i="6"/>
  <c r="J4638" i="6"/>
  <c r="I4638" i="6"/>
  <c r="J4554" i="6"/>
  <c r="I4554" i="6"/>
  <c r="J4326" i="6"/>
  <c r="I4326" i="6"/>
  <c r="J4230" i="6"/>
  <c r="I4230" i="6"/>
  <c r="J4158" i="6"/>
  <c r="I4158" i="6"/>
  <c r="J4074" i="6"/>
  <c r="I4074" i="6"/>
  <c r="J3906" i="6"/>
  <c r="I3906" i="6"/>
  <c r="J3750" i="6"/>
  <c r="I3750" i="6"/>
  <c r="J3678" i="6"/>
  <c r="I3678" i="6"/>
  <c r="J3618" i="6"/>
  <c r="I3618" i="6"/>
  <c r="J3522" i="6"/>
  <c r="I3522" i="6"/>
  <c r="J3438" i="6"/>
  <c r="I3438" i="6"/>
  <c r="J3378" i="6"/>
  <c r="I3378" i="6"/>
  <c r="J3306" i="6"/>
  <c r="I3306" i="6"/>
  <c r="J3246" i="6"/>
  <c r="I3246" i="6"/>
  <c r="J3186" i="6"/>
  <c r="I3186" i="6"/>
  <c r="J3114" i="6"/>
  <c r="I3114" i="6"/>
  <c r="J2934" i="6"/>
  <c r="I2934" i="6"/>
  <c r="I3822" i="6"/>
  <c r="J4925" i="6"/>
  <c r="I4925" i="6"/>
  <c r="J4853" i="6"/>
  <c r="I4853" i="6"/>
  <c r="J4757" i="6"/>
  <c r="I4757" i="6"/>
  <c r="J4577" i="6"/>
  <c r="I4577" i="6"/>
  <c r="I4493" i="6"/>
  <c r="J4493" i="6"/>
  <c r="J4421" i="6"/>
  <c r="I4421" i="6"/>
  <c r="J4313" i="6"/>
  <c r="I4313" i="6"/>
  <c r="J4205" i="6"/>
  <c r="I4205" i="6"/>
  <c r="J4001" i="6"/>
  <c r="I4001" i="6"/>
  <c r="J3833" i="6"/>
  <c r="I3833" i="6"/>
  <c r="J3749" i="6"/>
  <c r="I3749" i="6"/>
  <c r="J3665" i="6"/>
  <c r="I3665" i="6"/>
  <c r="J3557" i="6"/>
  <c r="I3557" i="6"/>
  <c r="J3461" i="6"/>
  <c r="I3461" i="6"/>
  <c r="J3377" i="6"/>
  <c r="I3377" i="6"/>
  <c r="J3305" i="6"/>
  <c r="I3305" i="6"/>
  <c r="J3209" i="6"/>
  <c r="I3209" i="6"/>
  <c r="J3101" i="6"/>
  <c r="I3101" i="6"/>
  <c r="J3005" i="6"/>
  <c r="I3005" i="6"/>
  <c r="J2921" i="6"/>
  <c r="I2921" i="6"/>
  <c r="J2801" i="6"/>
  <c r="I2801" i="6"/>
  <c r="J2693" i="6"/>
  <c r="I2693" i="6"/>
  <c r="J2585" i="6"/>
  <c r="I2585" i="6"/>
  <c r="J2477" i="6"/>
  <c r="I2477" i="6"/>
  <c r="J2393" i="6"/>
  <c r="I2393" i="6"/>
  <c r="J2081" i="6"/>
  <c r="I2081" i="6"/>
  <c r="J1901" i="6"/>
  <c r="I1901" i="6"/>
  <c r="J1829" i="6"/>
  <c r="I1829" i="6"/>
  <c r="J1745" i="6"/>
  <c r="I1745" i="6"/>
  <c r="J1661" i="6"/>
  <c r="I1661" i="6"/>
  <c r="J1577" i="6"/>
  <c r="I1577" i="6"/>
  <c r="J1493" i="6"/>
  <c r="I1493" i="6"/>
  <c r="J1289" i="6"/>
  <c r="I1289" i="6"/>
  <c r="I1085" i="6"/>
  <c r="J1085" i="6"/>
  <c r="J1025" i="6"/>
  <c r="I1025" i="6"/>
  <c r="J953" i="6"/>
  <c r="I953" i="6"/>
  <c r="J881" i="6"/>
  <c r="I881" i="6"/>
  <c r="J797" i="6"/>
  <c r="I797" i="6"/>
  <c r="J725" i="6"/>
  <c r="I725" i="6"/>
  <c r="J641" i="6"/>
  <c r="I641" i="6"/>
  <c r="J545" i="6"/>
  <c r="I545" i="6"/>
  <c r="J449" i="6"/>
  <c r="I449" i="6"/>
  <c r="J353" i="6"/>
  <c r="I353" i="6"/>
  <c r="J233" i="6"/>
  <c r="I233" i="6"/>
  <c r="J125" i="6"/>
  <c r="I125" i="6"/>
  <c r="J29" i="6"/>
  <c r="I29" i="6"/>
  <c r="I1169" i="6"/>
  <c r="J4900" i="6"/>
  <c r="I4900" i="6"/>
  <c r="J4780" i="6"/>
  <c r="I4780" i="6"/>
  <c r="J4576" i="6"/>
  <c r="I4576" i="6"/>
  <c r="J4276" i="6"/>
  <c r="I4276" i="6"/>
  <c r="J3688" i="6"/>
  <c r="I3688" i="6"/>
  <c r="J3556" i="6"/>
  <c r="I3556" i="6"/>
  <c r="J3292" i="6"/>
  <c r="I3292" i="6"/>
  <c r="J3148" i="6"/>
  <c r="I3148" i="6"/>
  <c r="J2908" i="6"/>
  <c r="I2908" i="6"/>
  <c r="J2836" i="6"/>
  <c r="I2836" i="6"/>
  <c r="J2692" i="6"/>
  <c r="I2692" i="6"/>
  <c r="J2584" i="6"/>
  <c r="I2584" i="6"/>
  <c r="J2428" i="6"/>
  <c r="I2428" i="6"/>
  <c r="J2344" i="6"/>
  <c r="I2344" i="6"/>
  <c r="J2272" i="6"/>
  <c r="I2272" i="6"/>
  <c r="J2080" i="6"/>
  <c r="I2080" i="6"/>
  <c r="J1948" i="6"/>
  <c r="I1948" i="6"/>
  <c r="J1888" i="6"/>
  <c r="I1888" i="6"/>
  <c r="J1816" i="6"/>
  <c r="I1816" i="6"/>
  <c r="J1720" i="6"/>
  <c r="I1720" i="6"/>
  <c r="J1660" i="6"/>
  <c r="I1660" i="6"/>
  <c r="J1564" i="6"/>
  <c r="I1564" i="6"/>
  <c r="J1516" i="6"/>
  <c r="I1516" i="6"/>
  <c r="J1420" i="6"/>
  <c r="I1420" i="6"/>
  <c r="J1348" i="6"/>
  <c r="I1348" i="6"/>
  <c r="J1060" i="6"/>
  <c r="I1060" i="6"/>
  <c r="J952" i="6"/>
  <c r="I952" i="6"/>
  <c r="I784" i="6"/>
  <c r="J784" i="6"/>
  <c r="J700" i="6"/>
  <c r="I700" i="6"/>
  <c r="J388" i="6"/>
  <c r="I388" i="6"/>
  <c r="J292" i="6"/>
  <c r="I292" i="6"/>
  <c r="J160" i="6"/>
  <c r="I160" i="6"/>
  <c r="J76" i="6"/>
  <c r="I76" i="6"/>
  <c r="J4097" i="6"/>
  <c r="J4983" i="6"/>
  <c r="I4983" i="6"/>
  <c r="J4875" i="6"/>
  <c r="I4875" i="6"/>
  <c r="J4707" i="6"/>
  <c r="I4707" i="6"/>
  <c r="I4551" i="6"/>
  <c r="J4551" i="6"/>
  <c r="J4443" i="6"/>
  <c r="I4443" i="6"/>
  <c r="J4239" i="6"/>
  <c r="I4239" i="6"/>
  <c r="J3831" i="6"/>
  <c r="I3831" i="6"/>
  <c r="J3567" i="6"/>
  <c r="I3567" i="6"/>
  <c r="J3471" i="6"/>
  <c r="I3471" i="6"/>
  <c r="I2883" i="6"/>
  <c r="J2883" i="6"/>
  <c r="I2811" i="6"/>
  <c r="J2811" i="6"/>
  <c r="J2703" i="6"/>
  <c r="I2703" i="6"/>
  <c r="J2571" i="6"/>
  <c r="I2571" i="6"/>
  <c r="J2463" i="6"/>
  <c r="I2463" i="6"/>
  <c r="J2175" i="6"/>
  <c r="I2175" i="6"/>
  <c r="J1755" i="6"/>
  <c r="I1755" i="6"/>
  <c r="J1623" i="6"/>
  <c r="I1623" i="6"/>
  <c r="J1407" i="6"/>
  <c r="I1407" i="6"/>
  <c r="J1251" i="6"/>
  <c r="I1251" i="6"/>
  <c r="J1011" i="6"/>
  <c r="I1011" i="6"/>
  <c r="J4825" i="6"/>
  <c r="I4825" i="6"/>
  <c r="J4705" i="6"/>
  <c r="I4705" i="6"/>
  <c r="J4381" i="6"/>
  <c r="I4381" i="6"/>
  <c r="J4333" i="6"/>
  <c r="I4333" i="6"/>
  <c r="J4261" i="6"/>
  <c r="I4261" i="6"/>
  <c r="J3901" i="6"/>
  <c r="I3901" i="6"/>
  <c r="J3829" i="6"/>
  <c r="I3829" i="6"/>
  <c r="I3649" i="6"/>
  <c r="J3649" i="6"/>
  <c r="J3265" i="6"/>
  <c r="I3265" i="6"/>
  <c r="J3181" i="6"/>
  <c r="I3181" i="6"/>
  <c r="J3121" i="6"/>
  <c r="I3121" i="6"/>
  <c r="J3037" i="6"/>
  <c r="I3037" i="6"/>
  <c r="J2929" i="6"/>
  <c r="I2929" i="6"/>
  <c r="J2713" i="6"/>
  <c r="I2713" i="6"/>
  <c r="J2629" i="6"/>
  <c r="I2629" i="6"/>
  <c r="J2497" i="6"/>
  <c r="I2497" i="6"/>
  <c r="J2449" i="6"/>
  <c r="I2449" i="6"/>
  <c r="J2341" i="6"/>
  <c r="I2341" i="6"/>
  <c r="J2173" i="6"/>
  <c r="I2173" i="6"/>
  <c r="J2137" i="6"/>
  <c r="I2137" i="6"/>
  <c r="J2065" i="6"/>
  <c r="I2065" i="6"/>
  <c r="J2005" i="6"/>
  <c r="I2005" i="6"/>
  <c r="J1933" i="6"/>
  <c r="I1933" i="6"/>
  <c r="J1837" i="6"/>
  <c r="I1837" i="6"/>
  <c r="J1765" i="6"/>
  <c r="I1765" i="6"/>
  <c r="J1681" i="6"/>
  <c r="I1681" i="6"/>
  <c r="J1597" i="6"/>
  <c r="I1597" i="6"/>
  <c r="J1549" i="6"/>
  <c r="I1549" i="6"/>
  <c r="J1489" i="6"/>
  <c r="I1489" i="6"/>
  <c r="J1417" i="6"/>
  <c r="I1417" i="6"/>
  <c r="J1357" i="6"/>
  <c r="I1357" i="6"/>
  <c r="J1273" i="6"/>
  <c r="I1273" i="6"/>
  <c r="J1105" i="6"/>
  <c r="I1105" i="6"/>
  <c r="J1045" i="6"/>
  <c r="I1045" i="6"/>
  <c r="J961" i="6"/>
  <c r="I961" i="6"/>
  <c r="J889" i="6"/>
  <c r="I889" i="6"/>
  <c r="J805" i="6"/>
  <c r="I805" i="6"/>
  <c r="J721" i="6"/>
  <c r="I721" i="6"/>
  <c r="J661" i="6"/>
  <c r="I661" i="6"/>
  <c r="J601" i="6"/>
  <c r="I601" i="6"/>
  <c r="J433" i="6"/>
  <c r="I433" i="6"/>
  <c r="J349" i="6"/>
  <c r="I349" i="6"/>
  <c r="J61" i="6"/>
  <c r="I61" i="6"/>
  <c r="I4992" i="6"/>
  <c r="J4992" i="6"/>
  <c r="I4968" i="6"/>
  <c r="J4968" i="6"/>
  <c r="J4944" i="6"/>
  <c r="I4944" i="6"/>
  <c r="J4908" i="6"/>
  <c r="I4908" i="6"/>
  <c r="J4848" i="6"/>
  <c r="I4848" i="6"/>
  <c r="J4812" i="6"/>
  <c r="I4812" i="6"/>
  <c r="J4692" i="6"/>
  <c r="I4692" i="6"/>
  <c r="J4656" i="6"/>
  <c r="I4656" i="6"/>
  <c r="J4548" i="6"/>
  <c r="I4548" i="6"/>
  <c r="J4512" i="6"/>
  <c r="I4512" i="6"/>
  <c r="J4488" i="6"/>
  <c r="I4488" i="6"/>
  <c r="J4464" i="6"/>
  <c r="I4464" i="6"/>
  <c r="J4428" i="6"/>
  <c r="I4428" i="6"/>
  <c r="I4392" i="6"/>
  <c r="J4392" i="6"/>
  <c r="J4356" i="6"/>
  <c r="I4356" i="6"/>
  <c r="J4284" i="6"/>
  <c r="I4284" i="6"/>
  <c r="J4164" i="6"/>
  <c r="I4164" i="6"/>
  <c r="J4140" i="6"/>
  <c r="I4140" i="6"/>
  <c r="J4104" i="6"/>
  <c r="I4104" i="6"/>
  <c r="J4020" i="6"/>
  <c r="I4020" i="6"/>
  <c r="I3996" i="6"/>
  <c r="J3996" i="6"/>
  <c r="I3960" i="6"/>
  <c r="J3960" i="6"/>
  <c r="J3936" i="6"/>
  <c r="I3936" i="6"/>
  <c r="J3900" i="6"/>
  <c r="I3900" i="6"/>
  <c r="J3864" i="6"/>
  <c r="I3864" i="6"/>
  <c r="I4922" i="6"/>
  <c r="I4793" i="6"/>
  <c r="I4685" i="6"/>
  <c r="I4565" i="6"/>
  <c r="I4432" i="6"/>
  <c r="I4361" i="6"/>
  <c r="I4251" i="6"/>
  <c r="I4120" i="6"/>
  <c r="I3987" i="6"/>
  <c r="I3916" i="6"/>
  <c r="I3783" i="6"/>
  <c r="I3641" i="6"/>
  <c r="I3568" i="6"/>
  <c r="I3496" i="6"/>
  <c r="I3424" i="6"/>
  <c r="I3350" i="6"/>
  <c r="I2932" i="6"/>
  <c r="I2524" i="6"/>
  <c r="I2282" i="6"/>
  <c r="I2196" i="6"/>
  <c r="I2021" i="6"/>
  <c r="I1925" i="6"/>
  <c r="I1587" i="6"/>
  <c r="I1373" i="6"/>
  <c r="I1080" i="6"/>
  <c r="I926" i="6"/>
  <c r="I746" i="6"/>
  <c r="I555" i="6"/>
  <c r="I401" i="6"/>
  <c r="I280" i="6"/>
  <c r="J4680" i="6"/>
  <c r="J4470" i="6"/>
  <c r="J4237" i="6"/>
  <c r="J3689" i="6"/>
  <c r="J4986" i="6"/>
  <c r="I4986" i="6"/>
  <c r="J4494" i="6"/>
  <c r="I4494" i="6"/>
  <c r="J4362" i="6"/>
  <c r="I4362" i="6"/>
  <c r="J4266" i="6"/>
  <c r="I4266" i="6"/>
  <c r="J4170" i="6"/>
  <c r="I4170" i="6"/>
  <c r="J3870" i="6"/>
  <c r="I3870" i="6"/>
  <c r="J3798" i="6"/>
  <c r="I3798" i="6"/>
  <c r="J3738" i="6"/>
  <c r="I3738" i="6"/>
  <c r="J3654" i="6"/>
  <c r="I3654" i="6"/>
  <c r="J3594" i="6"/>
  <c r="I3594" i="6"/>
  <c r="J3510" i="6"/>
  <c r="I3510" i="6"/>
  <c r="J3426" i="6"/>
  <c r="I3426" i="6"/>
  <c r="J3342" i="6"/>
  <c r="I3342" i="6"/>
  <c r="I3282" i="6"/>
  <c r="J3282" i="6"/>
  <c r="J3222" i="6"/>
  <c r="I3222" i="6"/>
  <c r="J3162" i="6"/>
  <c r="I3162" i="6"/>
  <c r="J3126" i="6"/>
  <c r="I3126" i="6"/>
  <c r="J2994" i="6"/>
  <c r="I2994" i="6"/>
  <c r="J4937" i="6"/>
  <c r="I4937" i="6"/>
  <c r="I4829" i="6"/>
  <c r="J4829" i="6"/>
  <c r="J4733" i="6"/>
  <c r="I4733" i="6"/>
  <c r="J4637" i="6"/>
  <c r="I4637" i="6"/>
  <c r="J4541" i="6"/>
  <c r="I4541" i="6"/>
  <c r="J4445" i="6"/>
  <c r="I4445" i="6"/>
  <c r="J4337" i="6"/>
  <c r="I4337" i="6"/>
  <c r="J4241" i="6"/>
  <c r="I4241" i="6"/>
  <c r="J4145" i="6"/>
  <c r="I4145" i="6"/>
  <c r="J3929" i="6"/>
  <c r="I3929" i="6"/>
  <c r="J3845" i="6"/>
  <c r="I3845" i="6"/>
  <c r="J3605" i="6"/>
  <c r="I3605" i="6"/>
  <c r="I3389" i="6"/>
  <c r="J3389" i="6"/>
  <c r="J3173" i="6"/>
  <c r="I3173" i="6"/>
  <c r="J3077" i="6"/>
  <c r="I3077" i="6"/>
  <c r="J2873" i="6"/>
  <c r="I2873" i="6"/>
  <c r="J2621" i="6"/>
  <c r="I2621" i="6"/>
  <c r="J2525" i="6"/>
  <c r="I2525" i="6"/>
  <c r="J2429" i="6"/>
  <c r="I2429" i="6"/>
  <c r="J2333" i="6"/>
  <c r="I2333" i="6"/>
  <c r="J2249" i="6"/>
  <c r="I2249" i="6"/>
  <c r="J2153" i="6"/>
  <c r="I2153" i="6"/>
  <c r="J1973" i="6"/>
  <c r="I1973" i="6"/>
  <c r="J1877" i="6"/>
  <c r="I1877" i="6"/>
  <c r="I1793" i="6"/>
  <c r="J1793" i="6"/>
  <c r="J1589" i="6"/>
  <c r="I1589" i="6"/>
  <c r="J1505" i="6"/>
  <c r="I1505" i="6"/>
  <c r="J1409" i="6"/>
  <c r="I1409" i="6"/>
  <c r="J1301" i="6"/>
  <c r="I1301" i="6"/>
  <c r="J1073" i="6"/>
  <c r="I1073" i="6"/>
  <c r="J989" i="6"/>
  <c r="I989" i="6"/>
  <c r="J929" i="6"/>
  <c r="I929" i="6"/>
  <c r="J857" i="6"/>
  <c r="I857" i="6"/>
  <c r="J761" i="6"/>
  <c r="I761" i="6"/>
  <c r="J677" i="6"/>
  <c r="I677" i="6"/>
  <c r="J593" i="6"/>
  <c r="I593" i="6"/>
  <c r="J485" i="6"/>
  <c r="I485" i="6"/>
  <c r="J389" i="6"/>
  <c r="I389" i="6"/>
  <c r="J305" i="6"/>
  <c r="I305" i="6"/>
  <c r="J197" i="6"/>
  <c r="I197" i="6"/>
  <c r="J65" i="6"/>
  <c r="I65" i="6"/>
  <c r="I4830" i="6"/>
  <c r="I2969" i="6"/>
  <c r="I4996" i="6"/>
  <c r="J4996" i="6"/>
  <c r="J4768" i="6"/>
  <c r="I4768" i="6"/>
  <c r="J4648" i="6"/>
  <c r="I4648" i="6"/>
  <c r="J4480" i="6"/>
  <c r="I4480" i="6"/>
  <c r="J4408" i="6"/>
  <c r="I4408" i="6"/>
  <c r="J4336" i="6"/>
  <c r="I4336" i="6"/>
  <c r="J3988" i="6"/>
  <c r="I3988" i="6"/>
  <c r="J3736" i="6"/>
  <c r="I3736" i="6"/>
  <c r="J3616" i="6"/>
  <c r="I3616" i="6"/>
  <c r="J3484" i="6"/>
  <c r="I3484" i="6"/>
  <c r="J3352" i="6"/>
  <c r="I3352" i="6"/>
  <c r="J3280" i="6"/>
  <c r="I3280" i="6"/>
  <c r="J3184" i="6"/>
  <c r="I3184" i="6"/>
  <c r="J3088" i="6"/>
  <c r="I3088" i="6"/>
  <c r="J2980" i="6"/>
  <c r="I2980" i="6"/>
  <c r="J2740" i="6"/>
  <c r="I2740" i="6"/>
  <c r="J2632" i="6"/>
  <c r="I2632" i="6"/>
  <c r="J2548" i="6"/>
  <c r="I2548" i="6"/>
  <c r="J2476" i="6"/>
  <c r="I2476" i="6"/>
  <c r="J2416" i="6"/>
  <c r="I2416" i="6"/>
  <c r="J2332" i="6"/>
  <c r="I2332" i="6"/>
  <c r="J2248" i="6"/>
  <c r="I2248" i="6"/>
  <c r="J2140" i="6"/>
  <c r="I2140" i="6"/>
  <c r="J2008" i="6"/>
  <c r="I2008" i="6"/>
  <c r="J1828" i="6"/>
  <c r="I1828" i="6"/>
  <c r="J1624" i="6"/>
  <c r="I1624" i="6"/>
  <c r="J1456" i="6"/>
  <c r="I1456" i="6"/>
  <c r="J1360" i="6"/>
  <c r="I1360" i="6"/>
  <c r="J1252" i="6"/>
  <c r="I1252" i="6"/>
  <c r="J1132" i="6"/>
  <c r="I1132" i="6"/>
  <c r="J988" i="6"/>
  <c r="I988" i="6"/>
  <c r="J892" i="6"/>
  <c r="I892" i="6"/>
  <c r="J844" i="6"/>
  <c r="I844" i="6"/>
  <c r="J724" i="6"/>
  <c r="I724" i="6"/>
  <c r="J640" i="6"/>
  <c r="I640" i="6"/>
  <c r="J544" i="6"/>
  <c r="I544" i="6"/>
  <c r="J424" i="6"/>
  <c r="I424" i="6"/>
  <c r="J340" i="6"/>
  <c r="I340" i="6"/>
  <c r="J208" i="6"/>
  <c r="I208" i="6"/>
  <c r="J112" i="6"/>
  <c r="I112" i="6"/>
  <c r="J16" i="6"/>
  <c r="I16" i="6"/>
  <c r="J4372" i="6"/>
  <c r="B81" i="9"/>
  <c r="J4863" i="6"/>
  <c r="I4863" i="6"/>
  <c r="I4743" i="6"/>
  <c r="J4743" i="6"/>
  <c r="J4587" i="6"/>
  <c r="I4587" i="6"/>
  <c r="J4383" i="6"/>
  <c r="I4383" i="6"/>
  <c r="J4167" i="6"/>
  <c r="I4167" i="6"/>
  <c r="J4107" i="6"/>
  <c r="I4107" i="6"/>
  <c r="J4011" i="6"/>
  <c r="I4011" i="6"/>
  <c r="J3663" i="6"/>
  <c r="I3663" i="6"/>
  <c r="J3603" i="6"/>
  <c r="I3603" i="6"/>
  <c r="J3507" i="6"/>
  <c r="I3507" i="6"/>
  <c r="J3423" i="6"/>
  <c r="I3423" i="6"/>
  <c r="J3363" i="6"/>
  <c r="I3363" i="6"/>
  <c r="J3291" i="6"/>
  <c r="I3291" i="6"/>
  <c r="J3207" i="6"/>
  <c r="I3207" i="6"/>
  <c r="J3135" i="6"/>
  <c r="I3135" i="6"/>
  <c r="I3075" i="6"/>
  <c r="J3075" i="6"/>
  <c r="J3015" i="6"/>
  <c r="I3015" i="6"/>
  <c r="J2931" i="6"/>
  <c r="I2931" i="6"/>
  <c r="J2751" i="6"/>
  <c r="I2751" i="6"/>
  <c r="J2655" i="6"/>
  <c r="I2655" i="6"/>
  <c r="J2595" i="6"/>
  <c r="I2595" i="6"/>
  <c r="J2499" i="6"/>
  <c r="I2499" i="6"/>
  <c r="J2307" i="6"/>
  <c r="I2307" i="6"/>
  <c r="J2235" i="6"/>
  <c r="I2235" i="6"/>
  <c r="I2139" i="6"/>
  <c r="J2139" i="6"/>
  <c r="J2079" i="6"/>
  <c r="I2079" i="6"/>
  <c r="J2007" i="6"/>
  <c r="I2007" i="6"/>
  <c r="J1863" i="6"/>
  <c r="I1863" i="6"/>
  <c r="J1779" i="6"/>
  <c r="I1779" i="6"/>
  <c r="J1611" i="6"/>
  <c r="I1611" i="6"/>
  <c r="J1479" i="6"/>
  <c r="I1479" i="6"/>
  <c r="J1275" i="6"/>
  <c r="I1275" i="6"/>
  <c r="J1155" i="6"/>
  <c r="I1155" i="6"/>
  <c r="J915" i="6"/>
  <c r="I915" i="6"/>
  <c r="J39" i="6"/>
  <c r="I39" i="6"/>
  <c r="J4945" i="6"/>
  <c r="I4945" i="6"/>
  <c r="J4909" i="6"/>
  <c r="I4909" i="6"/>
  <c r="J4849" i="6"/>
  <c r="I4849" i="6"/>
  <c r="J4717" i="6"/>
  <c r="I4717" i="6"/>
  <c r="J4669" i="6"/>
  <c r="I4669" i="6"/>
  <c r="J4597" i="6"/>
  <c r="I4597" i="6"/>
  <c r="J4537" i="6"/>
  <c r="I4537" i="6"/>
  <c r="J4489" i="6"/>
  <c r="I4489" i="6"/>
  <c r="I4429" i="6"/>
  <c r="J4429" i="6"/>
  <c r="I4141" i="6"/>
  <c r="J4141" i="6"/>
  <c r="J3997" i="6"/>
  <c r="I3997" i="6"/>
  <c r="J3841" i="6"/>
  <c r="I3841" i="6"/>
  <c r="J3769" i="6"/>
  <c r="I3769" i="6"/>
  <c r="J3721" i="6"/>
  <c r="I3721" i="6"/>
  <c r="J3661" i="6"/>
  <c r="I3661" i="6"/>
  <c r="J3601" i="6"/>
  <c r="I3601" i="6"/>
  <c r="J3565" i="6"/>
  <c r="I3565" i="6"/>
  <c r="J3469" i="6"/>
  <c r="I3469" i="6"/>
  <c r="J3409" i="6"/>
  <c r="I3409" i="6"/>
  <c r="J3349" i="6"/>
  <c r="I3349" i="6"/>
  <c r="J3289" i="6"/>
  <c r="I3289" i="6"/>
  <c r="J3229" i="6"/>
  <c r="I3229" i="6"/>
  <c r="J3145" i="6"/>
  <c r="I3145" i="6"/>
  <c r="J3073" i="6"/>
  <c r="I3073" i="6"/>
  <c r="J2965" i="6"/>
  <c r="I2965" i="6"/>
  <c r="J2893" i="6"/>
  <c r="I2893" i="6"/>
  <c r="J2845" i="6"/>
  <c r="I2845" i="6"/>
  <c r="J2761" i="6"/>
  <c r="I2761" i="6"/>
  <c r="J2533" i="6"/>
  <c r="I2533" i="6"/>
  <c r="J2377" i="6"/>
  <c r="I2377" i="6"/>
  <c r="J2305" i="6"/>
  <c r="I2305" i="6"/>
  <c r="I2221" i="6"/>
  <c r="J2221" i="6"/>
  <c r="J2089" i="6"/>
  <c r="I2089" i="6"/>
  <c r="J2029" i="6"/>
  <c r="I2029" i="6"/>
  <c r="J1945" i="6"/>
  <c r="I1945" i="6"/>
  <c r="J1777" i="6"/>
  <c r="I1777" i="6"/>
  <c r="J1705" i="6"/>
  <c r="I1705" i="6"/>
  <c r="J1645" i="6"/>
  <c r="I1645" i="6"/>
  <c r="J1585" i="6"/>
  <c r="I1585" i="6"/>
  <c r="I1501" i="6"/>
  <c r="J1501" i="6"/>
  <c r="J1429" i="6"/>
  <c r="I1429" i="6"/>
  <c r="J1261" i="6"/>
  <c r="I1261" i="6"/>
  <c r="J1201" i="6"/>
  <c r="I1201" i="6"/>
  <c r="J1141" i="6"/>
  <c r="I1141" i="6"/>
  <c r="J1057" i="6"/>
  <c r="I1057" i="6"/>
  <c r="J997" i="6"/>
  <c r="I997" i="6"/>
  <c r="J925" i="6"/>
  <c r="I925" i="6"/>
  <c r="J853" i="6"/>
  <c r="I853" i="6"/>
  <c r="J781" i="6"/>
  <c r="I781" i="6"/>
  <c r="J709" i="6"/>
  <c r="I709" i="6"/>
  <c r="J625" i="6"/>
  <c r="I625" i="6"/>
  <c r="J529" i="6"/>
  <c r="I529" i="6"/>
  <c r="J457" i="6"/>
  <c r="I457" i="6"/>
  <c r="J385" i="6"/>
  <c r="I385" i="6"/>
  <c r="J337" i="6"/>
  <c r="I337" i="6"/>
  <c r="J277" i="6"/>
  <c r="I277" i="6"/>
  <c r="J37" i="6"/>
  <c r="I37" i="6"/>
  <c r="I4910" i="6"/>
  <c r="I4792" i="6"/>
  <c r="I4728" i="6"/>
  <c r="I4684" i="6"/>
  <c r="I4620" i="6"/>
  <c r="I4563" i="6"/>
  <c r="I4492" i="6"/>
  <c r="I4360" i="6"/>
  <c r="I4228" i="6"/>
  <c r="I4118" i="6"/>
  <c r="I4047" i="6"/>
  <c r="I3915" i="6"/>
  <c r="I3782" i="6"/>
  <c r="I3713" i="6"/>
  <c r="I3640" i="6"/>
  <c r="I3566" i="6"/>
  <c r="I3494" i="6"/>
  <c r="I3422" i="6"/>
  <c r="I3197" i="6"/>
  <c r="I3125" i="6"/>
  <c r="I3076" i="6"/>
  <c r="I3004" i="6"/>
  <c r="I2680" i="6"/>
  <c r="I2521" i="6"/>
  <c r="I2345" i="6"/>
  <c r="I2017" i="6"/>
  <c r="I1924" i="6"/>
  <c r="I1464" i="6"/>
  <c r="I1181" i="6"/>
  <c r="I554" i="6"/>
  <c r="I364" i="6"/>
  <c r="J4468" i="6"/>
  <c r="J4236" i="6"/>
  <c r="J3589" i="6"/>
  <c r="J2995" i="6"/>
  <c r="J917" i="6"/>
  <c r="J4794" i="6"/>
  <c r="I4794" i="6"/>
  <c r="J4590" i="6"/>
  <c r="I4590" i="6"/>
  <c r="J4374" i="6"/>
  <c r="I4374" i="6"/>
  <c r="J4278" i="6"/>
  <c r="I4278" i="6"/>
  <c r="J4062" i="6"/>
  <c r="I4062" i="6"/>
  <c r="J4002" i="6"/>
  <c r="I4002" i="6"/>
  <c r="J3930" i="6"/>
  <c r="I3930" i="6"/>
  <c r="J3882" i="6"/>
  <c r="I3882" i="6"/>
  <c r="J3834" i="6"/>
  <c r="I3834" i="6"/>
  <c r="I3762" i="6"/>
  <c r="J3762" i="6"/>
  <c r="J3702" i="6"/>
  <c r="I3702" i="6"/>
  <c r="J3630" i="6"/>
  <c r="I3630" i="6"/>
  <c r="J3546" i="6"/>
  <c r="I3546" i="6"/>
  <c r="J3462" i="6"/>
  <c r="I3462" i="6"/>
  <c r="J3294" i="6"/>
  <c r="I3294" i="6"/>
  <c r="J3234" i="6"/>
  <c r="I3234" i="6"/>
  <c r="J3198" i="6"/>
  <c r="I3198" i="6"/>
  <c r="J3102" i="6"/>
  <c r="I3102" i="6"/>
  <c r="J2874" i="6"/>
  <c r="I2874" i="6"/>
  <c r="I4913" i="6"/>
  <c r="J4913" i="6"/>
  <c r="J4709" i="6"/>
  <c r="I4709" i="6"/>
  <c r="J4613" i="6"/>
  <c r="I4613" i="6"/>
  <c r="J4529" i="6"/>
  <c r="I4529" i="6"/>
  <c r="J4289" i="6"/>
  <c r="I4289" i="6"/>
  <c r="J4181" i="6"/>
  <c r="I4181" i="6"/>
  <c r="I4061" i="6"/>
  <c r="J4061" i="6"/>
  <c r="J3473" i="6"/>
  <c r="I3473" i="6"/>
  <c r="J3233" i="6"/>
  <c r="I3233" i="6"/>
  <c r="J3029" i="6"/>
  <c r="I3029" i="6"/>
  <c r="J2909" i="6"/>
  <c r="I2909" i="6"/>
  <c r="J2813" i="6"/>
  <c r="I2813" i="6"/>
  <c r="J2717" i="6"/>
  <c r="I2717" i="6"/>
  <c r="J2609" i="6"/>
  <c r="I2609" i="6"/>
  <c r="J2513" i="6"/>
  <c r="I2513" i="6"/>
  <c r="J2201" i="6"/>
  <c r="I2201" i="6"/>
  <c r="J2117" i="6"/>
  <c r="I2117" i="6"/>
  <c r="J2033" i="6"/>
  <c r="I2033" i="6"/>
  <c r="J1721" i="6"/>
  <c r="I1721" i="6"/>
  <c r="J1637" i="6"/>
  <c r="I1637" i="6"/>
  <c r="J1541" i="6"/>
  <c r="I1541" i="6"/>
  <c r="J1469" i="6"/>
  <c r="I1469" i="6"/>
  <c r="J1385" i="6"/>
  <c r="I1385" i="6"/>
  <c r="J1313" i="6"/>
  <c r="I1313" i="6"/>
  <c r="J1217" i="6"/>
  <c r="I1217" i="6"/>
  <c r="I1121" i="6"/>
  <c r="J1121" i="6"/>
  <c r="J941" i="6"/>
  <c r="I941" i="6"/>
  <c r="J869" i="6"/>
  <c r="I869" i="6"/>
  <c r="J785" i="6"/>
  <c r="I785" i="6"/>
  <c r="J713" i="6"/>
  <c r="I713" i="6"/>
  <c r="J629" i="6"/>
  <c r="I629" i="6"/>
  <c r="J521" i="6"/>
  <c r="I521" i="6"/>
  <c r="J425" i="6"/>
  <c r="I425" i="6"/>
  <c r="J341" i="6"/>
  <c r="I341" i="6"/>
  <c r="J245" i="6"/>
  <c r="I245" i="6"/>
  <c r="J137" i="6"/>
  <c r="I137" i="6"/>
  <c r="J17" i="6"/>
  <c r="I17" i="6"/>
  <c r="I3821" i="6"/>
  <c r="I3113" i="6"/>
  <c r="J4828" i="6"/>
  <c r="I4828" i="6"/>
  <c r="J4744" i="6"/>
  <c r="I4744" i="6"/>
  <c r="J4636" i="6"/>
  <c r="I4636" i="6"/>
  <c r="J4396" i="6"/>
  <c r="I4396" i="6"/>
  <c r="J4084" i="6"/>
  <c r="I4084" i="6"/>
  <c r="J3940" i="6"/>
  <c r="I3940" i="6"/>
  <c r="J3820" i="6"/>
  <c r="I3820" i="6"/>
  <c r="J3628" i="6"/>
  <c r="I3628" i="6"/>
  <c r="J3436" i="6"/>
  <c r="I3436" i="6"/>
  <c r="J3172" i="6"/>
  <c r="I3172" i="6"/>
  <c r="J2956" i="6"/>
  <c r="I2956" i="6"/>
  <c r="J2872" i="6"/>
  <c r="I2872" i="6"/>
  <c r="J2596" i="6"/>
  <c r="I2596" i="6"/>
  <c r="J2392" i="6"/>
  <c r="I2392" i="6"/>
  <c r="J2308" i="6"/>
  <c r="I2308" i="6"/>
  <c r="J2224" i="6"/>
  <c r="I2224" i="6"/>
  <c r="J2176" i="6"/>
  <c r="I2176" i="6"/>
  <c r="J2092" i="6"/>
  <c r="I2092" i="6"/>
  <c r="J1936" i="6"/>
  <c r="I1936" i="6"/>
  <c r="J1876" i="6"/>
  <c r="I1876" i="6"/>
  <c r="J1792" i="6"/>
  <c r="I1792" i="6"/>
  <c r="J1684" i="6"/>
  <c r="I1684" i="6"/>
  <c r="J1576" i="6"/>
  <c r="I1576" i="6"/>
  <c r="J1504" i="6"/>
  <c r="I1504" i="6"/>
  <c r="J1432" i="6"/>
  <c r="I1432" i="6"/>
  <c r="J1336" i="6"/>
  <c r="I1336" i="6"/>
  <c r="J1144" i="6"/>
  <c r="I1144" i="6"/>
  <c r="J1036" i="6"/>
  <c r="I1036" i="6"/>
  <c r="I928" i="6"/>
  <c r="J928" i="6"/>
  <c r="J772" i="6"/>
  <c r="I772" i="6"/>
  <c r="J664" i="6"/>
  <c r="I664" i="6"/>
  <c r="J412" i="6"/>
  <c r="I412" i="6"/>
  <c r="J268" i="6"/>
  <c r="I268" i="6"/>
  <c r="J184" i="6"/>
  <c r="I184" i="6"/>
  <c r="J40" i="6"/>
  <c r="I40" i="6"/>
  <c r="I3041" i="6"/>
  <c r="J4911" i="6"/>
  <c r="I4911" i="6"/>
  <c r="J4731" i="6"/>
  <c r="I4731" i="6"/>
  <c r="J4431" i="6"/>
  <c r="I4431" i="6"/>
  <c r="J4203" i="6"/>
  <c r="I4203" i="6"/>
  <c r="J4059" i="6"/>
  <c r="I4059" i="6"/>
  <c r="J3819" i="6"/>
  <c r="I3819" i="6"/>
  <c r="J3555" i="6"/>
  <c r="I3555" i="6"/>
  <c r="J3399" i="6"/>
  <c r="I3399" i="6"/>
  <c r="I2847" i="6"/>
  <c r="J2847" i="6"/>
  <c r="J2547" i="6"/>
  <c r="I2547" i="6"/>
  <c r="J2451" i="6"/>
  <c r="I2451" i="6"/>
  <c r="J2199" i="6"/>
  <c r="I2199" i="6"/>
  <c r="J1791" i="6"/>
  <c r="I1791" i="6"/>
  <c r="J1671" i="6"/>
  <c r="I1671" i="6"/>
  <c r="J1395" i="6"/>
  <c r="I1395" i="6"/>
  <c r="J1239" i="6"/>
  <c r="I1239" i="6"/>
  <c r="J51" i="6"/>
  <c r="I51" i="6"/>
  <c r="J4525" i="6"/>
  <c r="I4525" i="6"/>
  <c r="J4477" i="6"/>
  <c r="I4477" i="6"/>
  <c r="J4417" i="6"/>
  <c r="I4417" i="6"/>
  <c r="J4357" i="6"/>
  <c r="I4357" i="6"/>
  <c r="J4285" i="6"/>
  <c r="I4285" i="6"/>
  <c r="J4225" i="6"/>
  <c r="I4225" i="6"/>
  <c r="J4177" i="6"/>
  <c r="I4177" i="6"/>
  <c r="J4105" i="6"/>
  <c r="I4105" i="6"/>
  <c r="J4045" i="6"/>
  <c r="I4045" i="6"/>
  <c r="J3973" i="6"/>
  <c r="I3973" i="6"/>
  <c r="J3925" i="6"/>
  <c r="I3925" i="6"/>
  <c r="J3865" i="6"/>
  <c r="I3865" i="6"/>
  <c r="J3805" i="6"/>
  <c r="I3805" i="6"/>
  <c r="I3625" i="6"/>
  <c r="J3625" i="6"/>
  <c r="J3529" i="6"/>
  <c r="I3529" i="6"/>
  <c r="J3493" i="6"/>
  <c r="I3493" i="6"/>
  <c r="J3421" i="6"/>
  <c r="I3421" i="6"/>
  <c r="J3337" i="6"/>
  <c r="I3337" i="6"/>
  <c r="J3205" i="6"/>
  <c r="I3205" i="6"/>
  <c r="J3097" i="6"/>
  <c r="I3097" i="6"/>
  <c r="J3001" i="6"/>
  <c r="I3001" i="6"/>
  <c r="J2917" i="6"/>
  <c r="I2917" i="6"/>
  <c r="J2809" i="6"/>
  <c r="I2809" i="6"/>
  <c r="J2701" i="6"/>
  <c r="I2701" i="6"/>
  <c r="J2617" i="6"/>
  <c r="I2617" i="6"/>
  <c r="J2473" i="6"/>
  <c r="I2473" i="6"/>
  <c r="J2401" i="6"/>
  <c r="I2401" i="6"/>
  <c r="J2317" i="6"/>
  <c r="I2317" i="6"/>
  <c r="J2257" i="6"/>
  <c r="I2257" i="6"/>
  <c r="J2209" i="6"/>
  <c r="I2209" i="6"/>
  <c r="J2125" i="6"/>
  <c r="I2125" i="6"/>
  <c r="J2053" i="6"/>
  <c r="I2053" i="6"/>
  <c r="I1969" i="6"/>
  <c r="J1969" i="6"/>
  <c r="J1897" i="6"/>
  <c r="I1897" i="6"/>
  <c r="J1825" i="6"/>
  <c r="I1825" i="6"/>
  <c r="I1789" i="6"/>
  <c r="J1789" i="6"/>
  <c r="J1717" i="6"/>
  <c r="I1717" i="6"/>
  <c r="J1621" i="6"/>
  <c r="I1621" i="6"/>
  <c r="J1453" i="6"/>
  <c r="I1453" i="6"/>
  <c r="J1309" i="6"/>
  <c r="I1309" i="6"/>
  <c r="J1237" i="6"/>
  <c r="I1237" i="6"/>
  <c r="J1165" i="6"/>
  <c r="I1165" i="6"/>
  <c r="J1033" i="6"/>
  <c r="I1033" i="6"/>
  <c r="J973" i="6"/>
  <c r="I973" i="6"/>
  <c r="J913" i="6"/>
  <c r="I913" i="6"/>
  <c r="J829" i="6"/>
  <c r="I829" i="6"/>
  <c r="J757" i="6"/>
  <c r="I757" i="6"/>
  <c r="J685" i="6"/>
  <c r="I685" i="6"/>
  <c r="J613" i="6"/>
  <c r="I613" i="6"/>
  <c r="J565" i="6"/>
  <c r="I565" i="6"/>
  <c r="J493" i="6"/>
  <c r="I493" i="6"/>
  <c r="J73" i="6"/>
  <c r="I73" i="6"/>
  <c r="I4881" i="6"/>
  <c r="J4857" i="6"/>
  <c r="J4725" i="6"/>
  <c r="I4545" i="6"/>
  <c r="I4317" i="6"/>
  <c r="J4293" i="6"/>
  <c r="J4005" i="6"/>
  <c r="I3741" i="6"/>
  <c r="I3705" i="6"/>
  <c r="I3441" i="6"/>
  <c r="I3297" i="6"/>
  <c r="I3213" i="6"/>
  <c r="I2925" i="6"/>
  <c r="I2457" i="6"/>
  <c r="I1965" i="6"/>
  <c r="I1617" i="6"/>
  <c r="I4791" i="6"/>
  <c r="I4681" i="6"/>
  <c r="I4553" i="6"/>
  <c r="I4359" i="6"/>
  <c r="I4227" i="6"/>
  <c r="I4046" i="6"/>
  <c r="I3914" i="6"/>
  <c r="I3781" i="6"/>
  <c r="I3712" i="6"/>
  <c r="I3638" i="6"/>
  <c r="I3269" i="6"/>
  <c r="I3196" i="6"/>
  <c r="I3124" i="6"/>
  <c r="I2677" i="6"/>
  <c r="I2608" i="6"/>
  <c r="I2165" i="6"/>
  <c r="I2077" i="6"/>
  <c r="I1921" i="6"/>
  <c r="I1813" i="6"/>
  <c r="I1573" i="6"/>
  <c r="I1452" i="6"/>
  <c r="I1180" i="6"/>
  <c r="I1023" i="6"/>
  <c r="I864" i="6"/>
  <c r="I363" i="6"/>
  <c r="I207" i="6"/>
  <c r="J4672" i="6"/>
  <c r="J4465" i="6"/>
  <c r="J3926" i="6"/>
  <c r="J2993" i="6"/>
  <c r="J2101" i="6"/>
  <c r="I4991" i="6"/>
  <c r="J4991" i="6"/>
  <c r="J4979" i="6"/>
  <c r="I4979" i="6"/>
  <c r="J4967" i="6"/>
  <c r="I4967" i="6"/>
  <c r="J4943" i="6"/>
  <c r="I4943" i="6"/>
  <c r="J4931" i="6"/>
  <c r="I4931" i="6"/>
  <c r="J4919" i="6"/>
  <c r="I4919" i="6"/>
  <c r="J4895" i="6"/>
  <c r="I4895" i="6"/>
  <c r="J4871" i="6"/>
  <c r="I4871" i="6"/>
  <c r="I4847" i="6"/>
  <c r="J4847" i="6"/>
  <c r="J4835" i="6"/>
  <c r="I4835" i="6"/>
  <c r="J4823" i="6"/>
  <c r="I4823" i="6"/>
  <c r="J4811" i="6"/>
  <c r="I4811" i="6"/>
  <c r="J4787" i="6"/>
  <c r="I4787" i="6"/>
  <c r="J4763" i="6"/>
  <c r="I4763" i="6"/>
  <c r="J4739" i="6"/>
  <c r="I4739" i="6"/>
  <c r="J4715" i="6"/>
  <c r="I4715" i="6"/>
  <c r="J4703" i="6"/>
  <c r="I4703" i="6"/>
  <c r="J4691" i="6"/>
  <c r="I4691" i="6"/>
  <c r="J4679" i="6"/>
  <c r="I4679" i="6"/>
  <c r="J4667" i="6"/>
  <c r="I4667" i="6"/>
  <c r="J4643" i="6"/>
  <c r="I4643" i="6"/>
  <c r="I4559" i="6"/>
  <c r="J4559" i="6"/>
  <c r="J4547" i="6"/>
  <c r="I4547" i="6"/>
  <c r="J4535" i="6"/>
  <c r="I4535" i="6"/>
  <c r="J4511" i="6"/>
  <c r="I4511" i="6"/>
  <c r="J4499" i="6"/>
  <c r="I4499" i="6"/>
  <c r="I4415" i="6"/>
  <c r="J4415" i="6"/>
  <c r="J4403" i="6"/>
  <c r="I4403" i="6"/>
  <c r="J4391" i="6"/>
  <c r="I4391" i="6"/>
  <c r="J4379" i="6"/>
  <c r="I4379" i="6"/>
  <c r="J4331" i="6"/>
  <c r="I4331" i="6"/>
  <c r="J4307" i="6"/>
  <c r="I4307" i="6"/>
  <c r="J4283" i="6"/>
  <c r="I4283" i="6"/>
  <c r="I4271" i="6"/>
  <c r="J4271" i="6"/>
  <c r="I4259" i="6"/>
  <c r="J4259" i="6"/>
  <c r="J4247" i="6"/>
  <c r="I4247" i="6"/>
  <c r="I4235" i="6"/>
  <c r="J4235" i="6"/>
  <c r="J4223" i="6"/>
  <c r="I4223" i="6"/>
  <c r="J4211" i="6"/>
  <c r="I4211" i="6"/>
  <c r="J4199" i="6"/>
  <c r="I4199" i="6"/>
  <c r="J4175" i="6"/>
  <c r="I4175" i="6"/>
  <c r="J4151" i="6"/>
  <c r="I4151" i="6"/>
  <c r="J4127" i="6"/>
  <c r="I4127" i="6"/>
  <c r="J4115" i="6"/>
  <c r="I4115" i="6"/>
  <c r="J4103" i="6"/>
  <c r="I4103" i="6"/>
  <c r="J4091" i="6"/>
  <c r="I4091" i="6"/>
  <c r="J4067" i="6"/>
  <c r="I4067" i="6"/>
  <c r="J4043" i="6"/>
  <c r="I4043" i="6"/>
  <c r="J4019" i="6"/>
  <c r="I4019" i="6"/>
  <c r="J3983" i="6"/>
  <c r="I3983" i="6"/>
  <c r="J3971" i="6"/>
  <c r="I3971" i="6"/>
  <c r="J3959" i="6"/>
  <c r="I3959" i="6"/>
  <c r="J3923" i="6"/>
  <c r="I3923" i="6"/>
  <c r="J3911" i="6"/>
  <c r="I3911" i="6"/>
  <c r="J3887" i="6"/>
  <c r="I3887" i="6"/>
  <c r="J3863" i="6"/>
  <c r="I3863" i="6"/>
  <c r="I3839" i="6"/>
  <c r="J3839" i="6"/>
  <c r="J3827" i="6"/>
  <c r="I3827" i="6"/>
  <c r="J3815" i="6"/>
  <c r="I3815" i="6"/>
  <c r="J3803" i="6"/>
  <c r="I3803" i="6"/>
  <c r="J3779" i="6"/>
  <c r="I3779" i="6"/>
  <c r="J3707" i="6"/>
  <c r="I3707" i="6"/>
  <c r="J3695" i="6"/>
  <c r="I3695" i="6"/>
  <c r="J3683" i="6"/>
  <c r="I3683" i="6"/>
  <c r="J3647" i="6"/>
  <c r="I3647" i="6"/>
  <c r="J3635" i="6"/>
  <c r="I3635" i="6"/>
  <c r="J3623" i="6"/>
  <c r="I3623" i="6"/>
  <c r="J3611" i="6"/>
  <c r="I3611" i="6"/>
  <c r="J3575" i="6"/>
  <c r="I3575" i="6"/>
  <c r="J3563" i="6"/>
  <c r="I3563" i="6"/>
  <c r="J3551" i="6"/>
  <c r="I3551" i="6"/>
  <c r="J3527" i="6"/>
  <c r="I3527" i="6"/>
  <c r="J3503" i="6"/>
  <c r="I3503" i="6"/>
  <c r="J3491" i="6"/>
  <c r="I3491" i="6"/>
  <c r="J3479" i="6"/>
  <c r="I3479" i="6"/>
  <c r="J3467" i="6"/>
  <c r="I3467" i="6"/>
  <c r="J3455" i="6"/>
  <c r="I3455" i="6"/>
  <c r="J3431" i="6"/>
  <c r="I3431" i="6"/>
  <c r="J3407" i="6"/>
  <c r="I3407" i="6"/>
  <c r="J3395" i="6"/>
  <c r="I3395" i="6"/>
  <c r="J3383" i="6"/>
  <c r="I3383" i="6"/>
  <c r="J3347" i="6"/>
  <c r="I3347" i="6"/>
  <c r="J3335" i="6"/>
  <c r="I3335" i="6"/>
  <c r="J3323" i="6"/>
  <c r="I3323" i="6"/>
  <c r="J3311" i="6"/>
  <c r="I3311" i="6"/>
  <c r="J3275" i="6"/>
  <c r="I3275" i="6"/>
  <c r="J3263" i="6"/>
  <c r="I3263" i="6"/>
  <c r="J3251" i="6"/>
  <c r="I3251" i="6"/>
  <c r="I3203" i="6"/>
  <c r="J3203" i="6"/>
  <c r="J3191" i="6"/>
  <c r="I3191" i="6"/>
  <c r="J3179" i="6"/>
  <c r="I3179" i="6"/>
  <c r="J3155" i="6"/>
  <c r="I3155" i="6"/>
  <c r="J3131" i="6"/>
  <c r="I3131" i="6"/>
  <c r="J3119" i="6"/>
  <c r="I3119" i="6"/>
  <c r="J3107" i="6"/>
  <c r="I3107" i="6"/>
  <c r="J3083" i="6"/>
  <c r="I3083" i="6"/>
  <c r="J3059" i="6"/>
  <c r="I3059" i="6"/>
  <c r="J3047" i="6"/>
  <c r="I3047" i="6"/>
  <c r="J3035" i="6"/>
  <c r="I3035" i="6"/>
  <c r="J3011" i="6"/>
  <c r="I3011" i="6"/>
  <c r="J2987" i="6"/>
  <c r="I2987" i="6"/>
  <c r="J2975" i="6"/>
  <c r="I2975" i="6"/>
  <c r="J2963" i="6"/>
  <c r="I2963" i="6"/>
  <c r="J2939" i="6"/>
  <c r="I2939" i="6"/>
  <c r="J2915" i="6"/>
  <c r="I2915" i="6"/>
  <c r="J2903" i="6"/>
  <c r="I2903" i="6"/>
  <c r="J2891" i="6"/>
  <c r="I2891" i="6"/>
  <c r="J2843" i="6"/>
  <c r="I2843" i="6"/>
  <c r="J2831" i="6"/>
  <c r="I2831" i="6"/>
  <c r="J2807" i="6"/>
  <c r="I2807" i="6"/>
  <c r="J2783" i="6"/>
  <c r="I2783" i="6"/>
  <c r="J2771" i="6"/>
  <c r="I2771" i="6"/>
  <c r="J2759" i="6"/>
  <c r="I2759" i="6"/>
  <c r="J2723" i="6"/>
  <c r="I2723" i="6"/>
  <c r="J2711" i="6"/>
  <c r="I2711" i="6"/>
  <c r="J2687" i="6"/>
  <c r="I2687" i="6"/>
  <c r="J2675" i="6"/>
  <c r="I2675" i="6"/>
  <c r="J2651" i="6"/>
  <c r="I2651" i="6"/>
  <c r="J2639" i="6"/>
  <c r="I2639" i="6"/>
  <c r="J2627" i="6"/>
  <c r="I2627" i="6"/>
  <c r="I2603" i="6"/>
  <c r="J2603" i="6"/>
  <c r="J2567" i="6"/>
  <c r="I2567" i="6"/>
  <c r="J2555" i="6"/>
  <c r="I2555" i="6"/>
  <c r="J2543" i="6"/>
  <c r="I2543" i="6"/>
  <c r="J2531" i="6"/>
  <c r="I2531" i="6"/>
  <c r="J2519" i="6"/>
  <c r="I2519" i="6"/>
  <c r="J2507" i="6"/>
  <c r="I2507" i="6"/>
  <c r="J2483" i="6"/>
  <c r="I2483" i="6"/>
  <c r="J2447" i="6"/>
  <c r="I2447" i="6"/>
  <c r="J2423" i="6"/>
  <c r="I2423" i="6"/>
  <c r="J2411" i="6"/>
  <c r="I2411" i="6"/>
  <c r="J2399" i="6"/>
  <c r="I2399" i="6"/>
  <c r="J2387" i="6"/>
  <c r="I2387" i="6"/>
  <c r="J2375" i="6"/>
  <c r="I2375" i="6"/>
  <c r="J2363" i="6"/>
  <c r="I2363" i="6"/>
  <c r="J2303" i="6"/>
  <c r="I2303" i="6"/>
  <c r="J2291" i="6"/>
  <c r="I2291" i="6"/>
  <c r="J2279" i="6"/>
  <c r="I2279" i="6"/>
  <c r="J2255" i="6"/>
  <c r="I2255" i="6"/>
  <c r="J2243" i="6"/>
  <c r="I2243" i="6"/>
  <c r="J2219" i="6"/>
  <c r="I2219" i="6"/>
  <c r="J2207" i="6"/>
  <c r="I2207" i="6"/>
  <c r="J2183" i="6"/>
  <c r="I2183" i="6"/>
  <c r="J2171" i="6"/>
  <c r="I2171" i="6"/>
  <c r="J2159" i="6"/>
  <c r="I2159" i="6"/>
  <c r="J2135" i="6"/>
  <c r="I2135" i="6"/>
  <c r="J2123" i="6"/>
  <c r="I2123" i="6"/>
  <c r="J2099" i="6"/>
  <c r="I2099" i="6"/>
  <c r="J2087" i="6"/>
  <c r="I2087" i="6"/>
  <c r="J2063" i="6"/>
  <c r="I2063" i="6"/>
  <c r="J2051" i="6"/>
  <c r="I2051" i="6"/>
  <c r="J2039" i="6"/>
  <c r="I2039" i="6"/>
  <c r="J1979" i="6"/>
  <c r="I1979" i="6"/>
  <c r="J1955" i="6"/>
  <c r="I1955" i="6"/>
  <c r="J1919" i="6"/>
  <c r="I1919" i="6"/>
  <c r="J1907" i="6"/>
  <c r="I1907" i="6"/>
  <c r="J1895" i="6"/>
  <c r="I1895" i="6"/>
  <c r="J1883" i="6"/>
  <c r="I1883" i="6"/>
  <c r="J1871" i="6"/>
  <c r="I1871" i="6"/>
  <c r="J1859" i="6"/>
  <c r="I1859" i="6"/>
  <c r="J1835" i="6"/>
  <c r="I1835" i="6"/>
  <c r="J1823" i="6"/>
  <c r="I1823" i="6"/>
  <c r="J1811" i="6"/>
  <c r="I1811" i="6"/>
  <c r="J1799" i="6"/>
  <c r="I1799" i="6"/>
  <c r="J1787" i="6"/>
  <c r="I1787" i="6"/>
  <c r="J1763" i="6"/>
  <c r="I1763" i="6"/>
  <c r="J1751" i="6"/>
  <c r="I1751" i="6"/>
  <c r="J1739" i="6"/>
  <c r="I1739" i="6"/>
  <c r="J1727" i="6"/>
  <c r="I1727" i="6"/>
  <c r="J1715" i="6"/>
  <c r="I1715" i="6"/>
  <c r="J1691" i="6"/>
  <c r="I1691" i="6"/>
  <c r="J1679" i="6"/>
  <c r="I1679" i="6"/>
  <c r="J1667" i="6"/>
  <c r="I1667" i="6"/>
  <c r="J1655" i="6"/>
  <c r="I1655" i="6"/>
  <c r="J1643" i="6"/>
  <c r="I1643" i="6"/>
  <c r="J1631" i="6"/>
  <c r="I1631" i="6"/>
  <c r="J1607" i="6"/>
  <c r="I1607" i="6"/>
  <c r="J1595" i="6"/>
  <c r="I1595" i="6"/>
  <c r="J1583" i="6"/>
  <c r="I1583" i="6"/>
  <c r="J1571" i="6"/>
  <c r="I1571" i="6"/>
  <c r="J1559" i="6"/>
  <c r="I1559" i="6"/>
  <c r="J1547" i="6"/>
  <c r="I1547" i="6"/>
  <c r="J1523" i="6"/>
  <c r="I1523" i="6"/>
  <c r="J1511" i="6"/>
  <c r="I1511" i="6"/>
  <c r="J1487" i="6"/>
  <c r="I1487" i="6"/>
  <c r="J1475" i="6"/>
  <c r="I1475" i="6"/>
  <c r="J1463" i="6"/>
  <c r="I1463" i="6"/>
  <c r="J1439" i="6"/>
  <c r="I1439" i="6"/>
  <c r="J1427" i="6"/>
  <c r="I1427" i="6"/>
  <c r="J1415" i="6"/>
  <c r="I1415" i="6"/>
  <c r="J1391" i="6"/>
  <c r="I1391" i="6"/>
  <c r="J1379" i="6"/>
  <c r="I1379" i="6"/>
  <c r="J1367" i="6"/>
  <c r="I1367" i="6"/>
  <c r="J1355" i="6"/>
  <c r="I1355" i="6"/>
  <c r="J1343" i="6"/>
  <c r="I1343" i="6"/>
  <c r="J1331" i="6"/>
  <c r="I1331" i="6"/>
  <c r="J1319" i="6"/>
  <c r="I1319" i="6"/>
  <c r="J1307" i="6"/>
  <c r="I1307" i="6"/>
  <c r="J1295" i="6"/>
  <c r="I1295" i="6"/>
  <c r="J1283" i="6"/>
  <c r="I1283" i="6"/>
  <c r="I1271" i="6"/>
  <c r="J1271" i="6"/>
  <c r="J1259" i="6"/>
  <c r="I1259" i="6"/>
  <c r="J1247" i="6"/>
  <c r="I1247" i="6"/>
  <c r="J1223" i="6"/>
  <c r="I1223" i="6"/>
  <c r="J1211" i="6"/>
  <c r="I1211" i="6"/>
  <c r="J1199" i="6"/>
  <c r="I1199" i="6"/>
  <c r="J1187" i="6"/>
  <c r="I1187" i="6"/>
  <c r="J1175" i="6"/>
  <c r="I1175" i="6"/>
  <c r="J1163" i="6"/>
  <c r="I1163" i="6"/>
  <c r="J1151" i="6"/>
  <c r="I1151" i="6"/>
  <c r="J1127" i="6"/>
  <c r="I1127" i="6"/>
  <c r="I1115" i="6"/>
  <c r="J1115" i="6"/>
  <c r="J1103" i="6"/>
  <c r="I1103" i="6"/>
  <c r="J1091" i="6"/>
  <c r="I1091" i="6"/>
  <c r="J1079" i="6"/>
  <c r="I1079" i="6"/>
  <c r="J1067" i="6"/>
  <c r="I1067" i="6"/>
  <c r="J1055" i="6"/>
  <c r="I1055" i="6"/>
  <c r="J1043" i="6"/>
  <c r="I1043" i="6"/>
  <c r="J1031" i="6"/>
  <c r="I1031" i="6"/>
  <c r="J1007" i="6"/>
  <c r="I1007" i="6"/>
  <c r="J995" i="6"/>
  <c r="I995" i="6"/>
  <c r="J959" i="6"/>
  <c r="I959" i="6"/>
  <c r="J947" i="6"/>
  <c r="I947" i="6"/>
  <c r="J935" i="6"/>
  <c r="I935" i="6"/>
  <c r="J923" i="6"/>
  <c r="I923" i="6"/>
  <c r="J911" i="6"/>
  <c r="I911" i="6"/>
  <c r="J899" i="6"/>
  <c r="I899" i="6"/>
  <c r="J887" i="6"/>
  <c r="I887" i="6"/>
  <c r="J875" i="6"/>
  <c r="I875" i="6"/>
  <c r="J863" i="6"/>
  <c r="I863" i="6"/>
  <c r="J839" i="6"/>
  <c r="I839" i="6"/>
  <c r="J827" i="6"/>
  <c r="I827" i="6"/>
  <c r="J815" i="6"/>
  <c r="I815" i="6"/>
  <c r="J803" i="6"/>
  <c r="I803" i="6"/>
  <c r="J791" i="6"/>
  <c r="I791" i="6"/>
  <c r="J779" i="6"/>
  <c r="I779" i="6"/>
  <c r="J767" i="6"/>
  <c r="I767" i="6"/>
  <c r="J755" i="6"/>
  <c r="I755" i="6"/>
  <c r="J743" i="6"/>
  <c r="I743" i="6"/>
  <c r="J731" i="6"/>
  <c r="I731" i="6"/>
  <c r="J719" i="6"/>
  <c r="I719" i="6"/>
  <c r="J707" i="6"/>
  <c r="I707" i="6"/>
  <c r="J695" i="6"/>
  <c r="I695" i="6"/>
  <c r="J683" i="6"/>
  <c r="I683" i="6"/>
  <c r="J671" i="6"/>
  <c r="I671" i="6"/>
  <c r="J647" i="6"/>
  <c r="I647" i="6"/>
  <c r="J635" i="6"/>
  <c r="I635" i="6"/>
  <c r="J623" i="6"/>
  <c r="I623" i="6"/>
  <c r="J599" i="6"/>
  <c r="I599" i="6"/>
  <c r="J575" i="6"/>
  <c r="I575" i="6"/>
  <c r="J563" i="6"/>
  <c r="I563" i="6"/>
  <c r="J551" i="6"/>
  <c r="I551" i="6"/>
  <c r="J527" i="6"/>
  <c r="I527" i="6"/>
  <c r="J515" i="6"/>
  <c r="I515" i="6"/>
  <c r="J503" i="6"/>
  <c r="I503" i="6"/>
  <c r="J491" i="6"/>
  <c r="I491" i="6"/>
  <c r="J479" i="6"/>
  <c r="I479" i="6"/>
  <c r="J455" i="6"/>
  <c r="I455" i="6"/>
  <c r="J443" i="6"/>
  <c r="I443" i="6"/>
  <c r="J431" i="6"/>
  <c r="I431" i="6"/>
  <c r="J419" i="6"/>
  <c r="I419" i="6"/>
  <c r="J407" i="6"/>
  <c r="I407" i="6"/>
  <c r="J395" i="6"/>
  <c r="I395" i="6"/>
  <c r="J383" i="6"/>
  <c r="I383" i="6"/>
  <c r="J371" i="6"/>
  <c r="I371" i="6"/>
  <c r="J359" i="6"/>
  <c r="I359" i="6"/>
  <c r="J335" i="6"/>
  <c r="I335" i="6"/>
  <c r="J323" i="6"/>
  <c r="I323" i="6"/>
  <c r="J311" i="6"/>
  <c r="I311" i="6"/>
  <c r="J299" i="6"/>
  <c r="I299" i="6"/>
  <c r="J287" i="6"/>
  <c r="I287" i="6"/>
  <c r="J275" i="6"/>
  <c r="I275" i="6"/>
  <c r="J263" i="6"/>
  <c r="I263" i="6"/>
  <c r="J251" i="6"/>
  <c r="I251" i="6"/>
  <c r="J239" i="6"/>
  <c r="I239" i="6"/>
  <c r="J227" i="6"/>
  <c r="I227" i="6"/>
  <c r="J215" i="6"/>
  <c r="I215" i="6"/>
  <c r="J203" i="6"/>
  <c r="I203" i="6"/>
  <c r="J191" i="6"/>
  <c r="I191" i="6"/>
  <c r="J179" i="6"/>
  <c r="I179" i="6"/>
  <c r="J167" i="6"/>
  <c r="I167" i="6"/>
  <c r="J155" i="6"/>
  <c r="I155" i="6"/>
  <c r="J143" i="6"/>
  <c r="I143" i="6"/>
  <c r="J131" i="6"/>
  <c r="I131" i="6"/>
  <c r="I119" i="6"/>
  <c r="J119" i="6"/>
  <c r="J107" i="6"/>
  <c r="I107" i="6"/>
  <c r="J83" i="6"/>
  <c r="I83" i="6"/>
  <c r="I71" i="6"/>
  <c r="J71" i="6"/>
  <c r="J59" i="6"/>
  <c r="I59" i="6"/>
  <c r="J35" i="6"/>
  <c r="I35" i="6"/>
  <c r="J23" i="6"/>
  <c r="I23" i="6"/>
  <c r="J11" i="6"/>
  <c r="I11" i="6"/>
  <c r="I4883" i="6"/>
  <c r="I4583" i="6"/>
  <c r="I4007" i="6"/>
  <c r="I3443" i="6"/>
  <c r="I3071" i="6"/>
  <c r="I2495" i="6"/>
  <c r="I2406" i="6"/>
  <c r="I2142" i="6"/>
  <c r="I1734" i="6"/>
  <c r="I1446" i="6"/>
  <c r="I1158" i="6"/>
  <c r="I467" i="6"/>
  <c r="I78" i="6"/>
  <c r="J4523" i="6"/>
  <c r="J894" i="6"/>
  <c r="J5001" i="6"/>
  <c r="J4989" i="6"/>
  <c r="J4977" i="6"/>
  <c r="J4965" i="6"/>
  <c r="I4965" i="6"/>
  <c r="J4953" i="6"/>
  <c r="I4953" i="6"/>
  <c r="J4941" i="6"/>
  <c r="I4941" i="6"/>
  <c r="I4929" i="6"/>
  <c r="J4929" i="6"/>
  <c r="I4917" i="6"/>
  <c r="J4917" i="6"/>
  <c r="J4905" i="6"/>
  <c r="I4905" i="6"/>
  <c r="I4893" i="6"/>
  <c r="J4869" i="6"/>
  <c r="I4869" i="6"/>
  <c r="J4845" i="6"/>
  <c r="I4845" i="6"/>
  <c r="J4833" i="6"/>
  <c r="J4821" i="6"/>
  <c r="I4821" i="6"/>
  <c r="J4809" i="6"/>
  <c r="I4809" i="6"/>
  <c r="J4797" i="6"/>
  <c r="I4797" i="6"/>
  <c r="J4785" i="6"/>
  <c r="I4785" i="6"/>
  <c r="J4773" i="6"/>
  <c r="I4761" i="6"/>
  <c r="J4737" i="6"/>
  <c r="I4737" i="6"/>
  <c r="I4713" i="6"/>
  <c r="J4713" i="6"/>
  <c r="J4701" i="6"/>
  <c r="J4689" i="6"/>
  <c r="I4689" i="6"/>
  <c r="J4677" i="6"/>
  <c r="I4677" i="6"/>
  <c r="J4665" i="6"/>
  <c r="I4665" i="6"/>
  <c r="J4653" i="6"/>
  <c r="I4653" i="6"/>
  <c r="I4641" i="6"/>
  <c r="J4629" i="6"/>
  <c r="I4629" i="6"/>
  <c r="J4617" i="6"/>
  <c r="I4617" i="6"/>
  <c r="J4605" i="6"/>
  <c r="I4605" i="6"/>
  <c r="J4593" i="6"/>
  <c r="J4581" i="6"/>
  <c r="I4581" i="6"/>
  <c r="J4569" i="6"/>
  <c r="J4557" i="6"/>
  <c r="I4557" i="6"/>
  <c r="J4533" i="6"/>
  <c r="I4533" i="6"/>
  <c r="J4521" i="6"/>
  <c r="I4521" i="6"/>
  <c r="J4509" i="6"/>
  <c r="I4509" i="6"/>
  <c r="J4497" i="6"/>
  <c r="I4497" i="6"/>
  <c r="J4485" i="6"/>
  <c r="I4473" i="6"/>
  <c r="J4473" i="6"/>
  <c r="J4461" i="6"/>
  <c r="J4449" i="6"/>
  <c r="I4449" i="6"/>
  <c r="J4437" i="6"/>
  <c r="J4425" i="6"/>
  <c r="I4425" i="6"/>
  <c r="J4413" i="6"/>
  <c r="J4401" i="6"/>
  <c r="I4401" i="6"/>
  <c r="J4389" i="6"/>
  <c r="I4389" i="6"/>
  <c r="J4377" i="6"/>
  <c r="I4377" i="6"/>
  <c r="J4365" i="6"/>
  <c r="I4365" i="6"/>
  <c r="I4353" i="6"/>
  <c r="J4353" i="6"/>
  <c r="J4341" i="6"/>
  <c r="J4329" i="6"/>
  <c r="I4329" i="6"/>
  <c r="J4317" i="6"/>
  <c r="J4305" i="6"/>
  <c r="J4281" i="6"/>
  <c r="J4269" i="6"/>
  <c r="J4257" i="6"/>
  <c r="J4245" i="6"/>
  <c r="I4245" i="6"/>
  <c r="J4233" i="6"/>
  <c r="I4233" i="6"/>
  <c r="J4221" i="6"/>
  <c r="I4221" i="6"/>
  <c r="J4209" i="6"/>
  <c r="I4209" i="6"/>
  <c r="J4197" i="6"/>
  <c r="I4197" i="6"/>
  <c r="J4185" i="6"/>
  <c r="I4185" i="6"/>
  <c r="J4173" i="6"/>
  <c r="J4161" i="6"/>
  <c r="J4149" i="6"/>
  <c r="J4137" i="6"/>
  <c r="J4125" i="6"/>
  <c r="J4113" i="6"/>
  <c r="J4101" i="6"/>
  <c r="I4101" i="6"/>
  <c r="I4089" i="6"/>
  <c r="I4077" i="6"/>
  <c r="J4077" i="6"/>
  <c r="J4065" i="6"/>
  <c r="I4065" i="6"/>
  <c r="J4053" i="6"/>
  <c r="J4041" i="6"/>
  <c r="I4041" i="6"/>
  <c r="J4029" i="6"/>
  <c r="J4017" i="6"/>
  <c r="I4017" i="6"/>
  <c r="J3993" i="6"/>
  <c r="I3993" i="6"/>
  <c r="J3981" i="6"/>
  <c r="J3969" i="6"/>
  <c r="I3969" i="6"/>
  <c r="J3957" i="6"/>
  <c r="I3957" i="6"/>
  <c r="J3945" i="6"/>
  <c r="I3945" i="6"/>
  <c r="J3933" i="6"/>
  <c r="I3933" i="6"/>
  <c r="J3921" i="6"/>
  <c r="I3921" i="6"/>
  <c r="J3909" i="6"/>
  <c r="I3909" i="6"/>
  <c r="J3897" i="6"/>
  <c r="I3897" i="6"/>
  <c r="I3885" i="6"/>
  <c r="J3873" i="6"/>
  <c r="J3861" i="6"/>
  <c r="I3861" i="6"/>
  <c r="J3849" i="6"/>
  <c r="J3837" i="6"/>
  <c r="I3837" i="6"/>
  <c r="J3825" i="6"/>
  <c r="I3813" i="6"/>
  <c r="J3801" i="6"/>
  <c r="I3801" i="6"/>
  <c r="J3789" i="6"/>
  <c r="I3789" i="6"/>
  <c r="J3777" i="6"/>
  <c r="I3777" i="6"/>
  <c r="J3765" i="6"/>
  <c r="J3753" i="6"/>
  <c r="I3753" i="6"/>
  <c r="J3741" i="6"/>
  <c r="J3729" i="6"/>
  <c r="I3729" i="6"/>
  <c r="J3717" i="6"/>
  <c r="J3705" i="6"/>
  <c r="J3693" i="6"/>
  <c r="I3693" i="6"/>
  <c r="J3681" i="6"/>
  <c r="I3681" i="6"/>
  <c r="J3669" i="6"/>
  <c r="I3669" i="6"/>
  <c r="J3657" i="6"/>
  <c r="I3657" i="6"/>
  <c r="J3645" i="6"/>
  <c r="J3633" i="6"/>
  <c r="J3621" i="6"/>
  <c r="I3621" i="6"/>
  <c r="J3609" i="6"/>
  <c r="I3609" i="6"/>
  <c r="J3597" i="6"/>
  <c r="I3597" i="6"/>
  <c r="J3585" i="6"/>
  <c r="J3573" i="6"/>
  <c r="J3561" i="6"/>
  <c r="J3549" i="6"/>
  <c r="I3549" i="6"/>
  <c r="J3537" i="6"/>
  <c r="I3537" i="6"/>
  <c r="J3525" i="6"/>
  <c r="I3525" i="6"/>
  <c r="J3513" i="6"/>
  <c r="J3501" i="6"/>
  <c r="I3501" i="6"/>
  <c r="J3489" i="6"/>
  <c r="J3477" i="6"/>
  <c r="I3477" i="6"/>
  <c r="J3465" i="6"/>
  <c r="I3465" i="6"/>
  <c r="J3453" i="6"/>
  <c r="I3453" i="6"/>
  <c r="J3429" i="6"/>
  <c r="I3429" i="6"/>
  <c r="J3417" i="6"/>
  <c r="J3405" i="6"/>
  <c r="I3405" i="6"/>
  <c r="J3393" i="6"/>
  <c r="I3393" i="6"/>
  <c r="J3381" i="6"/>
  <c r="I3381" i="6"/>
  <c r="J3369" i="6"/>
  <c r="J3357" i="6"/>
  <c r="I3357" i="6"/>
  <c r="J3345" i="6"/>
  <c r="J3333" i="6"/>
  <c r="I3333" i="6"/>
  <c r="J3321" i="6"/>
  <c r="I3321" i="6"/>
  <c r="J3309" i="6"/>
  <c r="I3309" i="6"/>
  <c r="J3297" i="6"/>
  <c r="J3285" i="6"/>
  <c r="I3285" i="6"/>
  <c r="J3273" i="6"/>
  <c r="J3261" i="6"/>
  <c r="I3261" i="6"/>
  <c r="J3249" i="6"/>
  <c r="I3249" i="6"/>
  <c r="J3237" i="6"/>
  <c r="I3237" i="6"/>
  <c r="J3225" i="6"/>
  <c r="J3201" i="6"/>
  <c r="J3189" i="6"/>
  <c r="I3189" i="6"/>
  <c r="J3177" i="6"/>
  <c r="I3177" i="6"/>
  <c r="J3165" i="6"/>
  <c r="I3165" i="6"/>
  <c r="J3153" i="6"/>
  <c r="J3141" i="6"/>
  <c r="J3129" i="6"/>
  <c r="I3129" i="6"/>
  <c r="I3117" i="6"/>
  <c r="J3117" i="6"/>
  <c r="J3105" i="6"/>
  <c r="I3105" i="6"/>
  <c r="J3093" i="6"/>
  <c r="I3093" i="6"/>
  <c r="J3081" i="6"/>
  <c r="J3069" i="6"/>
  <c r="J3057" i="6"/>
  <c r="I3057" i="6"/>
  <c r="J3045" i="6"/>
  <c r="I3045" i="6"/>
  <c r="J3033" i="6"/>
  <c r="I3033" i="6"/>
  <c r="J3021" i="6"/>
  <c r="I3021" i="6"/>
  <c r="J3009" i="6"/>
  <c r="I3009" i="6"/>
  <c r="J2997" i="6"/>
  <c r="I2985" i="6"/>
  <c r="J2973" i="6"/>
  <c r="I2973" i="6"/>
  <c r="J2961" i="6"/>
  <c r="I2961" i="6"/>
  <c r="J2949" i="6"/>
  <c r="I2949" i="6"/>
  <c r="J2937" i="6"/>
  <c r="I2937" i="6"/>
  <c r="J2925" i="6"/>
  <c r="J2913" i="6"/>
  <c r="I2913" i="6"/>
  <c r="J2901" i="6"/>
  <c r="I2901" i="6"/>
  <c r="J2889" i="6"/>
  <c r="I2889" i="6"/>
  <c r="J2877" i="6"/>
  <c r="I2877" i="6"/>
  <c r="J2865" i="6"/>
  <c r="I2865" i="6"/>
  <c r="J2853" i="6"/>
  <c r="J2841" i="6"/>
  <c r="J2829" i="6"/>
  <c r="I2829" i="6"/>
  <c r="J2817" i="6"/>
  <c r="J2805" i="6"/>
  <c r="I2805" i="6"/>
  <c r="J2793" i="6"/>
  <c r="I2793" i="6"/>
  <c r="J2781" i="6"/>
  <c r="I2781" i="6"/>
  <c r="J2769" i="6"/>
  <c r="J2757" i="6"/>
  <c r="I2757" i="6"/>
  <c r="J2745" i="6"/>
  <c r="I2745" i="6"/>
  <c r="J2733" i="6"/>
  <c r="J2721" i="6"/>
  <c r="I2721" i="6"/>
  <c r="J2709" i="6"/>
  <c r="J2697" i="6"/>
  <c r="J2685" i="6"/>
  <c r="I2685" i="6"/>
  <c r="J2673" i="6"/>
  <c r="I2673" i="6"/>
  <c r="J2661" i="6"/>
  <c r="I2661" i="6"/>
  <c r="J2649" i="6"/>
  <c r="J2637" i="6"/>
  <c r="I2637" i="6"/>
  <c r="J2625" i="6"/>
  <c r="I2625" i="6"/>
  <c r="J2613" i="6"/>
  <c r="J2601" i="6"/>
  <c r="I2601" i="6"/>
  <c r="J2589" i="6"/>
  <c r="I2589" i="6"/>
  <c r="J2577" i="6"/>
  <c r="I2565" i="6"/>
  <c r="J2553" i="6"/>
  <c r="I2553" i="6"/>
  <c r="J2541" i="6"/>
  <c r="I2541" i="6"/>
  <c r="J2529" i="6"/>
  <c r="J2517" i="6"/>
  <c r="I2517" i="6"/>
  <c r="J2505" i="6"/>
  <c r="J2493" i="6"/>
  <c r="J2481" i="6"/>
  <c r="I2481" i="6"/>
  <c r="J2469" i="6"/>
  <c r="I2469" i="6"/>
  <c r="J2457" i="6"/>
  <c r="J2445" i="6"/>
  <c r="I2445" i="6"/>
  <c r="J2433" i="6"/>
  <c r="I2433" i="6"/>
  <c r="J2421" i="6"/>
  <c r="I2421" i="6"/>
  <c r="J2409" i="6"/>
  <c r="J2397" i="6"/>
  <c r="I2397" i="6"/>
  <c r="J2385" i="6"/>
  <c r="J2373" i="6"/>
  <c r="J2361" i="6"/>
  <c r="I2361" i="6"/>
  <c r="J2349" i="6"/>
  <c r="J2337" i="6"/>
  <c r="I2337" i="6"/>
  <c r="I2325" i="6"/>
  <c r="J2313" i="6"/>
  <c r="I2313" i="6"/>
  <c r="J2301" i="6"/>
  <c r="I2301" i="6"/>
  <c r="J2289" i="6"/>
  <c r="I2289" i="6"/>
  <c r="J2277" i="6"/>
  <c r="I2277" i="6"/>
  <c r="J2265" i="6"/>
  <c r="J2253" i="6"/>
  <c r="J2241" i="6"/>
  <c r="I2241" i="6"/>
  <c r="J2229" i="6"/>
  <c r="J2217" i="6"/>
  <c r="J2205" i="6"/>
  <c r="I2205" i="6"/>
  <c r="J2193" i="6"/>
  <c r="I2193" i="6"/>
  <c r="J2181" i="6"/>
  <c r="I2181" i="6"/>
  <c r="J2169" i="6"/>
  <c r="I2169" i="6"/>
  <c r="J2157" i="6"/>
  <c r="I2157" i="6"/>
  <c r="J2145" i="6"/>
  <c r="J2133" i="6"/>
  <c r="I2133" i="6"/>
  <c r="J2121" i="6"/>
  <c r="I2121" i="6"/>
  <c r="J2109" i="6"/>
  <c r="I2097" i="6"/>
  <c r="J2085" i="6"/>
  <c r="I2085" i="6"/>
  <c r="J2073" i="6"/>
  <c r="J2061" i="6"/>
  <c r="I2061" i="6"/>
  <c r="J2049" i="6"/>
  <c r="I2049" i="6"/>
  <c r="J2037" i="6"/>
  <c r="I2037" i="6"/>
  <c r="J2025" i="6"/>
  <c r="J2013" i="6"/>
  <c r="I2013" i="6"/>
  <c r="J2001" i="6"/>
  <c r="I2001" i="6"/>
  <c r="J1989" i="6"/>
  <c r="J1977" i="6"/>
  <c r="I1977" i="6"/>
  <c r="J1965" i="6"/>
  <c r="J1953" i="6"/>
  <c r="I1941" i="6"/>
  <c r="J1941" i="6"/>
  <c r="J1929" i="6"/>
  <c r="J1917" i="6"/>
  <c r="I1917" i="6"/>
  <c r="J1905" i="6"/>
  <c r="I1905" i="6"/>
  <c r="J1893" i="6"/>
  <c r="I1893" i="6"/>
  <c r="J1881" i="6"/>
  <c r="J1869" i="6"/>
  <c r="I1869" i="6"/>
  <c r="J1857" i="6"/>
  <c r="J1845" i="6"/>
  <c r="J1833" i="6"/>
  <c r="I1833" i="6"/>
  <c r="J1821" i="6"/>
  <c r="J1809" i="6"/>
  <c r="I1809" i="6"/>
  <c r="J1797" i="6"/>
  <c r="I1797" i="6"/>
  <c r="J1785" i="6"/>
  <c r="I1785" i="6"/>
  <c r="J1773" i="6"/>
  <c r="I1773" i="6"/>
  <c r="J1761" i="6"/>
  <c r="I1761" i="6"/>
  <c r="J1749" i="6"/>
  <c r="I1749" i="6"/>
  <c r="J1737" i="6"/>
  <c r="I1737" i="6"/>
  <c r="J1725" i="6"/>
  <c r="I1725" i="6"/>
  <c r="J1713" i="6"/>
  <c r="I1713" i="6"/>
  <c r="J1701" i="6"/>
  <c r="I1701" i="6"/>
  <c r="J1689" i="6"/>
  <c r="I1689" i="6"/>
  <c r="J1677" i="6"/>
  <c r="I1677" i="6"/>
  <c r="J1665" i="6"/>
  <c r="I1665" i="6"/>
  <c r="J1653" i="6"/>
  <c r="J1641" i="6"/>
  <c r="J1629" i="6"/>
  <c r="I1629" i="6"/>
  <c r="J1617" i="6"/>
  <c r="J1605" i="6"/>
  <c r="I1605" i="6"/>
  <c r="J1593" i="6"/>
  <c r="I1593" i="6"/>
  <c r="J1581" i="6"/>
  <c r="I1581" i="6"/>
  <c r="J1569" i="6"/>
  <c r="J1557" i="6"/>
  <c r="I1557" i="6"/>
  <c r="J1545" i="6"/>
  <c r="I1545" i="6"/>
  <c r="J1533" i="6"/>
  <c r="I1533" i="6"/>
  <c r="J1521" i="6"/>
  <c r="I1521" i="6"/>
  <c r="J1509" i="6"/>
  <c r="I1509" i="6"/>
  <c r="J1497" i="6"/>
  <c r="J1485" i="6"/>
  <c r="I1485" i="6"/>
  <c r="J1473" i="6"/>
  <c r="I1473" i="6"/>
  <c r="J1461" i="6"/>
  <c r="I1461" i="6"/>
  <c r="J1449" i="6"/>
  <c r="J1437" i="6"/>
  <c r="I1437" i="6"/>
  <c r="J1425" i="6"/>
  <c r="J1413" i="6"/>
  <c r="I1413" i="6"/>
  <c r="J1401" i="6"/>
  <c r="I1401" i="6"/>
  <c r="J1389" i="6"/>
  <c r="I1389" i="6"/>
  <c r="J1377" i="6"/>
  <c r="J1365" i="6"/>
  <c r="I1365" i="6"/>
  <c r="J1353" i="6"/>
  <c r="J1341" i="6"/>
  <c r="I1341" i="6"/>
  <c r="J1329" i="6"/>
  <c r="J1317" i="6"/>
  <c r="I1317" i="6"/>
  <c r="J1305" i="6"/>
  <c r="I1305" i="6"/>
  <c r="I1293" i="6"/>
  <c r="J1293" i="6"/>
  <c r="I1281" i="6"/>
  <c r="J1281" i="6"/>
  <c r="J1269" i="6"/>
  <c r="I1269" i="6"/>
  <c r="J1257" i="6"/>
  <c r="I1257" i="6"/>
  <c r="I1245" i="6"/>
  <c r="J1245" i="6"/>
  <c r="J1233" i="6"/>
  <c r="I1233" i="6"/>
  <c r="I1221" i="6"/>
  <c r="J1221" i="6"/>
  <c r="J1209" i="6"/>
  <c r="I1209" i="6"/>
  <c r="I1197" i="6"/>
  <c r="J1197" i="6"/>
  <c r="J1185" i="6"/>
  <c r="I1185" i="6"/>
  <c r="I1173" i="6"/>
  <c r="J1173" i="6"/>
  <c r="I1161" i="6"/>
  <c r="J1161" i="6"/>
  <c r="J1149" i="6"/>
  <c r="I1149" i="6"/>
  <c r="I1137" i="6"/>
  <c r="J1137" i="6"/>
  <c r="J1125" i="6"/>
  <c r="I1125" i="6"/>
  <c r="I1113" i="6"/>
  <c r="J1113" i="6"/>
  <c r="J1101" i="6"/>
  <c r="I1101" i="6"/>
  <c r="I1089" i="6"/>
  <c r="J1089" i="6"/>
  <c r="J1077" i="6"/>
  <c r="I1077" i="6"/>
  <c r="J1065" i="6"/>
  <c r="I1065" i="6"/>
  <c r="J1053" i="6"/>
  <c r="I1053" i="6"/>
  <c r="J1041" i="6"/>
  <c r="I1041" i="6"/>
  <c r="I1029" i="6"/>
  <c r="J1029" i="6"/>
  <c r="I1017" i="6"/>
  <c r="J1017" i="6"/>
  <c r="J1005" i="6"/>
  <c r="I1005" i="6"/>
  <c r="J993" i="6"/>
  <c r="I993" i="6"/>
  <c r="J981" i="6"/>
  <c r="I981" i="6"/>
  <c r="J969" i="6"/>
  <c r="I969" i="6"/>
  <c r="J957" i="6"/>
  <c r="I957" i="6"/>
  <c r="J945" i="6"/>
  <c r="I945" i="6"/>
  <c r="I933" i="6"/>
  <c r="J933" i="6"/>
  <c r="J921" i="6"/>
  <c r="I921" i="6"/>
  <c r="J909" i="6"/>
  <c r="I909" i="6"/>
  <c r="J897" i="6"/>
  <c r="I897" i="6"/>
  <c r="J885" i="6"/>
  <c r="I885" i="6"/>
  <c r="I873" i="6"/>
  <c r="J873" i="6"/>
  <c r="J861" i="6"/>
  <c r="I861" i="6"/>
  <c r="J849" i="6"/>
  <c r="I849" i="6"/>
  <c r="J837" i="6"/>
  <c r="I837" i="6"/>
  <c r="J825" i="6"/>
  <c r="I825" i="6"/>
  <c r="J813" i="6"/>
  <c r="I813" i="6"/>
  <c r="I801" i="6"/>
  <c r="J801" i="6"/>
  <c r="J789" i="6"/>
  <c r="I789" i="6"/>
  <c r="J777" i="6"/>
  <c r="I777" i="6"/>
  <c r="J765" i="6"/>
  <c r="I765" i="6"/>
  <c r="I753" i="6"/>
  <c r="J753" i="6"/>
  <c r="J741" i="6"/>
  <c r="I741" i="6"/>
  <c r="I729" i="6"/>
  <c r="J729" i="6"/>
  <c r="J717" i="6"/>
  <c r="I717" i="6"/>
  <c r="J705" i="6"/>
  <c r="I705" i="6"/>
  <c r="J693" i="6"/>
  <c r="I693" i="6"/>
  <c r="J681" i="6"/>
  <c r="I681" i="6"/>
  <c r="J669" i="6"/>
  <c r="I669" i="6"/>
  <c r="I657" i="6"/>
  <c r="J657" i="6"/>
  <c r="J645" i="6"/>
  <c r="I645" i="6"/>
  <c r="I633" i="6"/>
  <c r="J633" i="6"/>
  <c r="J621" i="6"/>
  <c r="I621" i="6"/>
  <c r="I609" i="6"/>
  <c r="J597" i="6"/>
  <c r="I597" i="6"/>
  <c r="I585" i="6"/>
  <c r="J585" i="6"/>
  <c r="I573" i="6"/>
  <c r="J573" i="6"/>
  <c r="J561" i="6"/>
  <c r="I561" i="6"/>
  <c r="I4571" i="6"/>
  <c r="I4343" i="6"/>
  <c r="I4305" i="6"/>
  <c r="I4005" i="6"/>
  <c r="I3767" i="6"/>
  <c r="I3587" i="6"/>
  <c r="I3215" i="6"/>
  <c r="I3069" i="6"/>
  <c r="I2622" i="6"/>
  <c r="I2579" i="6"/>
  <c r="I2529" i="6"/>
  <c r="I2490" i="6"/>
  <c r="I2315" i="6"/>
  <c r="I2178" i="6"/>
  <c r="I1953" i="6"/>
  <c r="I1845" i="6"/>
  <c r="I1542" i="6"/>
  <c r="I1290" i="6"/>
  <c r="I1139" i="6"/>
  <c r="I798" i="6"/>
  <c r="I47" i="6"/>
  <c r="I5000" i="6"/>
  <c r="J5000" i="6"/>
  <c r="J4988" i="6"/>
  <c r="I4988" i="6"/>
  <c r="J4976" i="6"/>
  <c r="I4976" i="6"/>
  <c r="J4964" i="6"/>
  <c r="I4964" i="6"/>
  <c r="J4952" i="6"/>
  <c r="I4952" i="6"/>
  <c r="J4940" i="6"/>
  <c r="I4940" i="6"/>
  <c r="J4928" i="6"/>
  <c r="I4928" i="6"/>
  <c r="I4916" i="6"/>
  <c r="J4916" i="6"/>
  <c r="J4904" i="6"/>
  <c r="I4904" i="6"/>
  <c r="I4892" i="6"/>
  <c r="J4880" i="6"/>
  <c r="I4880" i="6"/>
  <c r="J4868" i="6"/>
  <c r="I4868" i="6"/>
  <c r="J4856" i="6"/>
  <c r="I4856" i="6"/>
  <c r="J4844" i="6"/>
  <c r="I4844" i="6"/>
  <c r="I4832" i="6"/>
  <c r="J4832" i="6"/>
  <c r="I4820" i="6"/>
  <c r="J4820" i="6"/>
  <c r="J4808" i="6"/>
  <c r="I4808" i="6"/>
  <c r="J4796" i="6"/>
  <c r="I4796" i="6"/>
  <c r="J4784" i="6"/>
  <c r="I4784" i="6"/>
  <c r="J4772" i="6"/>
  <c r="I4772" i="6"/>
  <c r="J4760" i="6"/>
  <c r="I4760" i="6"/>
  <c r="I4748" i="6"/>
  <c r="J4748" i="6"/>
  <c r="I4736" i="6"/>
  <c r="J4736" i="6"/>
  <c r="J4724" i="6"/>
  <c r="I4724" i="6"/>
  <c r="I4712" i="6"/>
  <c r="J4712" i="6"/>
  <c r="J4700" i="6"/>
  <c r="I4700" i="6"/>
  <c r="I4688" i="6"/>
  <c r="J4676" i="6"/>
  <c r="I4676" i="6"/>
  <c r="J4664" i="6"/>
  <c r="I4664" i="6"/>
  <c r="J4652" i="6"/>
  <c r="I4652" i="6"/>
  <c r="I4640" i="6"/>
  <c r="J4628" i="6"/>
  <c r="I4628" i="6"/>
  <c r="I4616" i="6"/>
  <c r="J4616" i="6"/>
  <c r="J4604" i="6"/>
  <c r="I4604" i="6"/>
  <c r="J4592" i="6"/>
  <c r="I4592" i="6"/>
  <c r="J4580" i="6"/>
  <c r="I4580" i="6"/>
  <c r="J4568" i="6"/>
  <c r="I4568" i="6"/>
  <c r="J4556" i="6"/>
  <c r="I4556" i="6"/>
  <c r="J4544" i="6"/>
  <c r="I4544" i="6"/>
  <c r="J4532" i="6"/>
  <c r="I4532" i="6"/>
  <c r="I4520" i="6"/>
  <c r="J4508" i="6"/>
  <c r="I4508" i="6"/>
  <c r="J4496" i="6"/>
  <c r="I4496" i="6"/>
  <c r="J4484" i="6"/>
  <c r="I4484" i="6"/>
  <c r="I4472" i="6"/>
  <c r="J4472" i="6"/>
  <c r="J4460" i="6"/>
  <c r="I4460" i="6"/>
  <c r="I4448" i="6"/>
  <c r="J4448" i="6"/>
  <c r="I4436" i="6"/>
  <c r="J4424" i="6"/>
  <c r="I4424" i="6"/>
  <c r="I4412" i="6"/>
  <c r="J4412" i="6"/>
  <c r="J4400" i="6"/>
  <c r="I4400" i="6"/>
  <c r="J4388" i="6"/>
  <c r="I4388" i="6"/>
  <c r="J4376" i="6"/>
  <c r="I4376" i="6"/>
  <c r="J4364" i="6"/>
  <c r="I4364" i="6"/>
  <c r="J4352" i="6"/>
  <c r="I4352" i="6"/>
  <c r="J4340" i="6"/>
  <c r="I4340" i="6"/>
  <c r="J4328" i="6"/>
  <c r="I4328" i="6"/>
  <c r="J4316" i="6"/>
  <c r="I4316" i="6"/>
  <c r="J4304" i="6"/>
  <c r="I4304" i="6"/>
  <c r="I4292" i="6"/>
  <c r="J4280" i="6"/>
  <c r="I4280" i="6"/>
  <c r="I4268" i="6"/>
  <c r="J4268" i="6"/>
  <c r="I4256" i="6"/>
  <c r="J4256" i="6"/>
  <c r="J4244" i="6"/>
  <c r="I4244" i="6"/>
  <c r="J4232" i="6"/>
  <c r="I4232" i="6"/>
  <c r="J4220" i="6"/>
  <c r="I4220" i="6"/>
  <c r="J4208" i="6"/>
  <c r="I4208" i="6"/>
  <c r="J4196" i="6"/>
  <c r="I4196" i="6"/>
  <c r="J4184" i="6"/>
  <c r="I4184" i="6"/>
  <c r="J4172" i="6"/>
  <c r="I4172" i="6"/>
  <c r="J4160" i="6"/>
  <c r="I4160" i="6"/>
  <c r="J4148" i="6"/>
  <c r="I4148" i="6"/>
  <c r="J4136" i="6"/>
  <c r="I4136" i="6"/>
  <c r="J4124" i="6"/>
  <c r="I4124" i="6"/>
  <c r="J4112" i="6"/>
  <c r="I4112" i="6"/>
  <c r="J4100" i="6"/>
  <c r="I4100" i="6"/>
  <c r="J4088" i="6"/>
  <c r="I4088" i="6"/>
  <c r="J4076" i="6"/>
  <c r="I4076" i="6"/>
  <c r="J4064" i="6"/>
  <c r="I4064" i="6"/>
  <c r="J4052" i="6"/>
  <c r="I4052" i="6"/>
  <c r="J4040" i="6"/>
  <c r="I4040" i="6"/>
  <c r="J4028" i="6"/>
  <c r="I4028" i="6"/>
  <c r="J4016" i="6"/>
  <c r="I4016" i="6"/>
  <c r="J4004" i="6"/>
  <c r="I4004" i="6"/>
  <c r="J3992" i="6"/>
  <c r="I3992" i="6"/>
  <c r="J3980" i="6"/>
  <c r="I3980" i="6"/>
  <c r="J3968" i="6"/>
  <c r="I3968" i="6"/>
  <c r="J3956" i="6"/>
  <c r="I3956" i="6"/>
  <c r="J3944" i="6"/>
  <c r="I3944" i="6"/>
  <c r="J3932" i="6"/>
  <c r="I3932" i="6"/>
  <c r="J3920" i="6"/>
  <c r="I3920" i="6"/>
  <c r="J3908" i="6"/>
  <c r="I3908" i="6"/>
  <c r="J3896" i="6"/>
  <c r="I3896" i="6"/>
  <c r="J3884" i="6"/>
  <c r="I3884" i="6"/>
  <c r="J3872" i="6"/>
  <c r="I3872" i="6"/>
  <c r="J3860" i="6"/>
  <c r="I3860" i="6"/>
  <c r="J3848" i="6"/>
  <c r="I3848" i="6"/>
  <c r="J3836" i="6"/>
  <c r="I3836" i="6"/>
  <c r="J3824" i="6"/>
  <c r="I3824" i="6"/>
  <c r="J3812" i="6"/>
  <c r="I3812" i="6"/>
  <c r="J3800" i="6"/>
  <c r="I3800" i="6"/>
  <c r="J3788" i="6"/>
  <c r="I3788" i="6"/>
  <c r="J3776" i="6"/>
  <c r="I3776" i="6"/>
  <c r="J3764" i="6"/>
  <c r="I3764" i="6"/>
  <c r="J3752" i="6"/>
  <c r="I3752" i="6"/>
  <c r="J3740" i="6"/>
  <c r="I3740" i="6"/>
  <c r="J3728" i="6"/>
  <c r="I3728" i="6"/>
  <c r="J3716" i="6"/>
  <c r="I3716" i="6"/>
  <c r="J3704" i="6"/>
  <c r="I3704" i="6"/>
  <c r="J3692" i="6"/>
  <c r="I3692" i="6"/>
  <c r="J3680" i="6"/>
  <c r="I3680" i="6"/>
  <c r="J3668" i="6"/>
  <c r="I3668" i="6"/>
  <c r="J3656" i="6"/>
  <c r="I3656" i="6"/>
  <c r="J3644" i="6"/>
  <c r="I3644" i="6"/>
  <c r="J3632" i="6"/>
  <c r="I3632" i="6"/>
  <c r="J3620" i="6"/>
  <c r="I3620" i="6"/>
  <c r="J3608" i="6"/>
  <c r="I3608" i="6"/>
  <c r="J3596" i="6"/>
  <c r="I3596" i="6"/>
  <c r="J3584" i="6"/>
  <c r="I3584" i="6"/>
  <c r="J3572" i="6"/>
  <c r="I3572" i="6"/>
  <c r="J3560" i="6"/>
  <c r="I3560" i="6"/>
  <c r="J3548" i="6"/>
  <c r="I3548" i="6"/>
  <c r="J3536" i="6"/>
  <c r="I3536" i="6"/>
  <c r="J3524" i="6"/>
  <c r="I3524" i="6"/>
  <c r="J3512" i="6"/>
  <c r="I3512" i="6"/>
  <c r="J3500" i="6"/>
  <c r="I3500" i="6"/>
  <c r="J3488" i="6"/>
  <c r="I3488" i="6"/>
  <c r="J3476" i="6"/>
  <c r="I3476" i="6"/>
  <c r="J3464" i="6"/>
  <c r="I3464" i="6"/>
  <c r="J3452" i="6"/>
  <c r="I3452" i="6"/>
  <c r="J3440" i="6"/>
  <c r="I3440" i="6"/>
  <c r="J3428" i="6"/>
  <c r="I3428" i="6"/>
  <c r="J3416" i="6"/>
  <c r="I3416" i="6"/>
  <c r="J3404" i="6"/>
  <c r="I3404" i="6"/>
  <c r="J3392" i="6"/>
  <c r="I3392" i="6"/>
  <c r="J3380" i="6"/>
  <c r="I3380" i="6"/>
  <c r="J3368" i="6"/>
  <c r="I3368" i="6"/>
  <c r="J3356" i="6"/>
  <c r="I3356" i="6"/>
  <c r="J3344" i="6"/>
  <c r="I3344" i="6"/>
  <c r="J3332" i="6"/>
  <c r="I3332" i="6"/>
  <c r="J3320" i="6"/>
  <c r="I3320" i="6"/>
  <c r="J3308" i="6"/>
  <c r="I3308" i="6"/>
  <c r="J3296" i="6"/>
  <c r="I3296" i="6"/>
  <c r="J3284" i="6"/>
  <c r="I3284" i="6"/>
  <c r="J3272" i="6"/>
  <c r="I3272" i="6"/>
  <c r="J3260" i="6"/>
  <c r="I3260" i="6"/>
  <c r="J3248" i="6"/>
  <c r="I3248" i="6"/>
  <c r="J3236" i="6"/>
  <c r="I3236" i="6"/>
  <c r="J3224" i="6"/>
  <c r="I3224" i="6"/>
  <c r="J3212" i="6"/>
  <c r="I3212" i="6"/>
  <c r="J3200" i="6"/>
  <c r="I3200" i="6"/>
  <c r="J3188" i="6"/>
  <c r="I3188" i="6"/>
  <c r="J3176" i="6"/>
  <c r="I3176" i="6"/>
  <c r="J3164" i="6"/>
  <c r="I3164" i="6"/>
  <c r="J3152" i="6"/>
  <c r="I3152" i="6"/>
  <c r="J3140" i="6"/>
  <c r="I3140" i="6"/>
  <c r="J3128" i="6"/>
  <c r="I3128" i="6"/>
  <c r="J3116" i="6"/>
  <c r="I3116" i="6"/>
  <c r="J3104" i="6"/>
  <c r="I3104" i="6"/>
  <c r="J3092" i="6"/>
  <c r="I3092" i="6"/>
  <c r="J3080" i="6"/>
  <c r="I3080" i="6"/>
  <c r="J3068" i="6"/>
  <c r="I3068" i="6"/>
  <c r="J3056" i="6"/>
  <c r="I3056" i="6"/>
  <c r="J3044" i="6"/>
  <c r="I3044" i="6"/>
  <c r="J3032" i="6"/>
  <c r="I3032" i="6"/>
  <c r="J3020" i="6"/>
  <c r="I3020" i="6"/>
  <c r="J3008" i="6"/>
  <c r="I3008" i="6"/>
  <c r="J2996" i="6"/>
  <c r="I2996" i="6"/>
  <c r="J2984" i="6"/>
  <c r="I2984" i="6"/>
  <c r="J2972" i="6"/>
  <c r="I2972" i="6"/>
  <c r="J2960" i="6"/>
  <c r="I2960" i="6"/>
  <c r="J2948" i="6"/>
  <c r="I2948" i="6"/>
  <c r="J2936" i="6"/>
  <c r="I2936" i="6"/>
  <c r="J2924" i="6"/>
  <c r="I2924" i="6"/>
  <c r="J2912" i="6"/>
  <c r="I2912" i="6"/>
  <c r="J2900" i="6"/>
  <c r="I2900" i="6"/>
  <c r="J2888" i="6"/>
  <c r="I2888" i="6"/>
  <c r="J2876" i="6"/>
  <c r="I2876" i="6"/>
  <c r="J2864" i="6"/>
  <c r="I2864" i="6"/>
  <c r="J2852" i="6"/>
  <c r="I2852" i="6"/>
  <c r="J2840" i="6"/>
  <c r="I2840" i="6"/>
  <c r="J2828" i="6"/>
  <c r="I2828" i="6"/>
  <c r="J2816" i="6"/>
  <c r="I2816" i="6"/>
  <c r="J2804" i="6"/>
  <c r="I2804" i="6"/>
  <c r="J2792" i="6"/>
  <c r="I2792" i="6"/>
  <c r="J2780" i="6"/>
  <c r="I2780" i="6"/>
  <c r="J2768" i="6"/>
  <c r="I2768" i="6"/>
  <c r="J2756" i="6"/>
  <c r="I2756" i="6"/>
  <c r="J2744" i="6"/>
  <c r="I2744" i="6"/>
  <c r="J2732" i="6"/>
  <c r="I2732" i="6"/>
  <c r="J2720" i="6"/>
  <c r="I2720" i="6"/>
  <c r="J2708" i="6"/>
  <c r="I2708" i="6"/>
  <c r="J2696" i="6"/>
  <c r="I2696" i="6"/>
  <c r="J2684" i="6"/>
  <c r="I2684" i="6"/>
  <c r="J2672" i="6"/>
  <c r="I2672" i="6"/>
  <c r="J2660" i="6"/>
  <c r="I2660" i="6"/>
  <c r="J2648" i="6"/>
  <c r="I2648" i="6"/>
  <c r="J2636" i="6"/>
  <c r="I2636" i="6"/>
  <c r="J2624" i="6"/>
  <c r="I2624" i="6"/>
  <c r="J2612" i="6"/>
  <c r="I2612" i="6"/>
  <c r="J2600" i="6"/>
  <c r="I2600" i="6"/>
  <c r="J2588" i="6"/>
  <c r="I2588" i="6"/>
  <c r="J2576" i="6"/>
  <c r="I2576" i="6"/>
  <c r="J2564" i="6"/>
  <c r="I2564" i="6"/>
  <c r="J2552" i="6"/>
  <c r="I2552" i="6"/>
  <c r="J2540" i="6"/>
  <c r="I2540" i="6"/>
  <c r="J2528" i="6"/>
  <c r="I2528" i="6"/>
  <c r="J2516" i="6"/>
  <c r="I2516" i="6"/>
  <c r="J2504" i="6"/>
  <c r="I2504" i="6"/>
  <c r="J2492" i="6"/>
  <c r="I2492" i="6"/>
  <c r="J2480" i="6"/>
  <c r="I2480" i="6"/>
  <c r="J2468" i="6"/>
  <c r="I2468" i="6"/>
  <c r="J2456" i="6"/>
  <c r="I2456" i="6"/>
  <c r="J2444" i="6"/>
  <c r="I2444" i="6"/>
  <c r="J2432" i="6"/>
  <c r="I2432" i="6"/>
  <c r="J2420" i="6"/>
  <c r="I2420" i="6"/>
  <c r="J2408" i="6"/>
  <c r="I2408" i="6"/>
  <c r="J2396" i="6"/>
  <c r="I2396" i="6"/>
  <c r="J2384" i="6"/>
  <c r="I2384" i="6"/>
  <c r="J2372" i="6"/>
  <c r="I2372" i="6"/>
  <c r="J2360" i="6"/>
  <c r="I2360" i="6"/>
  <c r="J2348" i="6"/>
  <c r="I2348" i="6"/>
  <c r="J2336" i="6"/>
  <c r="I2336" i="6"/>
  <c r="J2324" i="6"/>
  <c r="I2324" i="6"/>
  <c r="J2312" i="6"/>
  <c r="I2312" i="6"/>
  <c r="J2300" i="6"/>
  <c r="I2300" i="6"/>
  <c r="J2288" i="6"/>
  <c r="I2288" i="6"/>
  <c r="J2276" i="6"/>
  <c r="I2276" i="6"/>
  <c r="J2264" i="6"/>
  <c r="I2264" i="6"/>
  <c r="J2252" i="6"/>
  <c r="I2252" i="6"/>
  <c r="J2240" i="6"/>
  <c r="I2240" i="6"/>
  <c r="J2228" i="6"/>
  <c r="I2228" i="6"/>
  <c r="J2216" i="6"/>
  <c r="I2216" i="6"/>
  <c r="J2204" i="6"/>
  <c r="I2204" i="6"/>
  <c r="J2192" i="6"/>
  <c r="I2192" i="6"/>
  <c r="J2180" i="6"/>
  <c r="I2180" i="6"/>
  <c r="J2168" i="6"/>
  <c r="I2168" i="6"/>
  <c r="J2156" i="6"/>
  <c r="I2156" i="6"/>
  <c r="J2144" i="6"/>
  <c r="I2144" i="6"/>
  <c r="J2132" i="6"/>
  <c r="I2132" i="6"/>
  <c r="J2120" i="6"/>
  <c r="I2120" i="6"/>
  <c r="J2108" i="6"/>
  <c r="I2108" i="6"/>
  <c r="J2096" i="6"/>
  <c r="I2096" i="6"/>
  <c r="J2084" i="6"/>
  <c r="I2084" i="6"/>
  <c r="J2072" i="6"/>
  <c r="I2072" i="6"/>
  <c r="J2060" i="6"/>
  <c r="I2060" i="6"/>
  <c r="J2048" i="6"/>
  <c r="I2048" i="6"/>
  <c r="J2036" i="6"/>
  <c r="I2036" i="6"/>
  <c r="J2024" i="6"/>
  <c r="I2024" i="6"/>
  <c r="J2012" i="6"/>
  <c r="I2012" i="6"/>
  <c r="J2000" i="6"/>
  <c r="I2000" i="6"/>
  <c r="J1988" i="6"/>
  <c r="I1988" i="6"/>
  <c r="J1976" i="6"/>
  <c r="I1976" i="6"/>
  <c r="J1964" i="6"/>
  <c r="I1964" i="6"/>
  <c r="J1952" i="6"/>
  <c r="I1952" i="6"/>
  <c r="J1940" i="6"/>
  <c r="I1940" i="6"/>
  <c r="J1928" i="6"/>
  <c r="I1928" i="6"/>
  <c r="J1916" i="6"/>
  <c r="I1916" i="6"/>
  <c r="J1904" i="6"/>
  <c r="I1904" i="6"/>
  <c r="J1892" i="6"/>
  <c r="I1892" i="6"/>
  <c r="J1880" i="6"/>
  <c r="I1880" i="6"/>
  <c r="J1868" i="6"/>
  <c r="I1868" i="6"/>
  <c r="J1856" i="6"/>
  <c r="I1856" i="6"/>
  <c r="J1844" i="6"/>
  <c r="I1844" i="6"/>
  <c r="J1832" i="6"/>
  <c r="I1832" i="6"/>
  <c r="J1820" i="6"/>
  <c r="I1820" i="6"/>
  <c r="J1808" i="6"/>
  <c r="I1808" i="6"/>
  <c r="J1796" i="6"/>
  <c r="I1796" i="6"/>
  <c r="J1784" i="6"/>
  <c r="I1784" i="6"/>
  <c r="J1772" i="6"/>
  <c r="I1772" i="6"/>
  <c r="J1760" i="6"/>
  <c r="I1760" i="6"/>
  <c r="J1748" i="6"/>
  <c r="I1748" i="6"/>
  <c r="J1736" i="6"/>
  <c r="I1736" i="6"/>
  <c r="J1724" i="6"/>
  <c r="I1724" i="6"/>
  <c r="J1712" i="6"/>
  <c r="I1712" i="6"/>
  <c r="I1700" i="6"/>
  <c r="J1700" i="6"/>
  <c r="I1688" i="6"/>
  <c r="J1688" i="6"/>
  <c r="J1676" i="6"/>
  <c r="I1676" i="6"/>
  <c r="J1664" i="6"/>
  <c r="I1664" i="6"/>
  <c r="I1652" i="6"/>
  <c r="J1640" i="6"/>
  <c r="I1640" i="6"/>
  <c r="J1628" i="6"/>
  <c r="I1628" i="6"/>
  <c r="J1616" i="6"/>
  <c r="I1616" i="6"/>
  <c r="J1604" i="6"/>
  <c r="I1604" i="6"/>
  <c r="J1592" i="6"/>
  <c r="I1592" i="6"/>
  <c r="J1580" i="6"/>
  <c r="I1580" i="6"/>
  <c r="I1568" i="6"/>
  <c r="J1568" i="6"/>
  <c r="J1556" i="6"/>
  <c r="I1556" i="6"/>
  <c r="J1544" i="6"/>
  <c r="I1544" i="6"/>
  <c r="J1532" i="6"/>
  <c r="I1532" i="6"/>
  <c r="I1520" i="6"/>
  <c r="J1520" i="6"/>
  <c r="J1508" i="6"/>
  <c r="I1508" i="6"/>
  <c r="J1496" i="6"/>
  <c r="I1496" i="6"/>
  <c r="J1484" i="6"/>
  <c r="I1484" i="6"/>
  <c r="I1472" i="6"/>
  <c r="J1472" i="6"/>
  <c r="J1460" i="6"/>
  <c r="I1460" i="6"/>
  <c r="J1448" i="6"/>
  <c r="I1448" i="6"/>
  <c r="I1436" i="6"/>
  <c r="J1424" i="6"/>
  <c r="I1424" i="6"/>
  <c r="J1412" i="6"/>
  <c r="I1412" i="6"/>
  <c r="J1400" i="6"/>
  <c r="I1400" i="6"/>
  <c r="J1388" i="6"/>
  <c r="I1388" i="6"/>
  <c r="J1376" i="6"/>
  <c r="I1376" i="6"/>
  <c r="J1364" i="6"/>
  <c r="I1364" i="6"/>
  <c r="J1352" i="6"/>
  <c r="I1352" i="6"/>
  <c r="J1340" i="6"/>
  <c r="I1340" i="6"/>
  <c r="J1328" i="6"/>
  <c r="I1328" i="6"/>
  <c r="J1316" i="6"/>
  <c r="J1304" i="6"/>
  <c r="I1304" i="6"/>
  <c r="J1292" i="6"/>
  <c r="I1292" i="6"/>
  <c r="J1280" i="6"/>
  <c r="I1280" i="6"/>
  <c r="I1268" i="6"/>
  <c r="J1268" i="6"/>
  <c r="J1256" i="6"/>
  <c r="I1256" i="6"/>
  <c r="J1244" i="6"/>
  <c r="I1244" i="6"/>
  <c r="J1232" i="6"/>
  <c r="J1220" i="6"/>
  <c r="I1220" i="6"/>
  <c r="J1208" i="6"/>
  <c r="I1208" i="6"/>
  <c r="J1196" i="6"/>
  <c r="I1196" i="6"/>
  <c r="J1184" i="6"/>
  <c r="I1184" i="6"/>
  <c r="J1172" i="6"/>
  <c r="I1172" i="6"/>
  <c r="J1160" i="6"/>
  <c r="I1160" i="6"/>
  <c r="J1148" i="6"/>
  <c r="I1148" i="6"/>
  <c r="J1136" i="6"/>
  <c r="I1136" i="6"/>
  <c r="J1124" i="6"/>
  <c r="I1124" i="6"/>
  <c r="J1112" i="6"/>
  <c r="I1112" i="6"/>
  <c r="J1100" i="6"/>
  <c r="I1100" i="6"/>
  <c r="J1088" i="6"/>
  <c r="I1088" i="6"/>
  <c r="J1076" i="6"/>
  <c r="J1064" i="6"/>
  <c r="I1064" i="6"/>
  <c r="J1052" i="6"/>
  <c r="I1052" i="6"/>
  <c r="J1040" i="6"/>
  <c r="I1040" i="6"/>
  <c r="I884" i="6"/>
  <c r="J368" i="6"/>
  <c r="I4775" i="6"/>
  <c r="I4475" i="6"/>
  <c r="I4437" i="6"/>
  <c r="I4341" i="6"/>
  <c r="I4137" i="6"/>
  <c r="I3899" i="6"/>
  <c r="I3765" i="6"/>
  <c r="I3659" i="6"/>
  <c r="I3513" i="6"/>
  <c r="I3287" i="6"/>
  <c r="I3141" i="6"/>
  <c r="I2879" i="6"/>
  <c r="I2754" i="6"/>
  <c r="I2709" i="6"/>
  <c r="I2577" i="6"/>
  <c r="I2265" i="6"/>
  <c r="I2130" i="6"/>
  <c r="I1890" i="6"/>
  <c r="I1842" i="6"/>
  <c r="I1353" i="6"/>
  <c r="I1122" i="6"/>
  <c r="J4292" i="6"/>
  <c r="J3813" i="6"/>
  <c r="J3419" i="6"/>
  <c r="J2327" i="6"/>
  <c r="J4999" i="6"/>
  <c r="J4987" i="6"/>
  <c r="J4975" i="6"/>
  <c r="J4963" i="6"/>
  <c r="J4951" i="6"/>
  <c r="I4951" i="6"/>
  <c r="J4939" i="6"/>
  <c r="I4939" i="6"/>
  <c r="J4927" i="6"/>
  <c r="I4927" i="6"/>
  <c r="I4915" i="6"/>
  <c r="J4915" i="6"/>
  <c r="J4903" i="6"/>
  <c r="J4891" i="6"/>
  <c r="I4891" i="6"/>
  <c r="J4867" i="6"/>
  <c r="J4855" i="6"/>
  <c r="J4843" i="6"/>
  <c r="J4831" i="6"/>
  <c r="J4819" i="6"/>
  <c r="J4807" i="6"/>
  <c r="I4807" i="6"/>
  <c r="J4795" i="6"/>
  <c r="I4795" i="6"/>
  <c r="J4783" i="6"/>
  <c r="I4783" i="6"/>
  <c r="I4771" i="6"/>
  <c r="J4771" i="6"/>
  <c r="J4759" i="6"/>
  <c r="I4759" i="6"/>
  <c r="J4747" i="6"/>
  <c r="I4747" i="6"/>
  <c r="J4735" i="6"/>
  <c r="I4735" i="6"/>
  <c r="J4723" i="6"/>
  <c r="J4711" i="6"/>
  <c r="I4711" i="6"/>
  <c r="J4699" i="6"/>
  <c r="J4687" i="6"/>
  <c r="I4687" i="6"/>
  <c r="J4663" i="6"/>
  <c r="I4663" i="6"/>
  <c r="J4651" i="6"/>
  <c r="I4651" i="6"/>
  <c r="J4639" i="6"/>
  <c r="I4639" i="6"/>
  <c r="J4627" i="6"/>
  <c r="I4627" i="6"/>
  <c r="J4615" i="6"/>
  <c r="I4603" i="6"/>
  <c r="J4591" i="6"/>
  <c r="I4579" i="6"/>
  <c r="J4567" i="6"/>
  <c r="J4555" i="6"/>
  <c r="I4555" i="6"/>
  <c r="J4543" i="6"/>
  <c r="J4531" i="6"/>
  <c r="I4531" i="6"/>
  <c r="J4519" i="6"/>
  <c r="I4519" i="6"/>
  <c r="I4507" i="6"/>
  <c r="J4495" i="6"/>
  <c r="I4495" i="6"/>
  <c r="J4483" i="6"/>
  <c r="I4483" i="6"/>
  <c r="I4471" i="6"/>
  <c r="J4459" i="6"/>
  <c r="I4459" i="6"/>
  <c r="J4447" i="6"/>
  <c r="I4447" i="6"/>
  <c r="J4435" i="6"/>
  <c r="J4423" i="6"/>
  <c r="I4423" i="6"/>
  <c r="J4411" i="6"/>
  <c r="J4399" i="6"/>
  <c r="I4399" i="6"/>
  <c r="I4375" i="6"/>
  <c r="J4375" i="6"/>
  <c r="J4363" i="6"/>
  <c r="I4363" i="6"/>
  <c r="J4351" i="6"/>
  <c r="I4351" i="6"/>
  <c r="I4339" i="6"/>
  <c r="J4339" i="6"/>
  <c r="J4327" i="6"/>
  <c r="J4315" i="6"/>
  <c r="I4315" i="6"/>
  <c r="J4303" i="6"/>
  <c r="I4291" i="6"/>
  <c r="J4279" i="6"/>
  <c r="J4267" i="6"/>
  <c r="I4267" i="6"/>
  <c r="J4255" i="6"/>
  <c r="J4243" i="6"/>
  <c r="I4243" i="6"/>
  <c r="I4231" i="6"/>
  <c r="J4219" i="6"/>
  <c r="I4219" i="6"/>
  <c r="J4207" i="6"/>
  <c r="I4207" i="6"/>
  <c r="I4195" i="6"/>
  <c r="J4183" i="6"/>
  <c r="I4171" i="6"/>
  <c r="J4171" i="6"/>
  <c r="J4159" i="6"/>
  <c r="J4147" i="6"/>
  <c r="J4135" i="6"/>
  <c r="J4123" i="6"/>
  <c r="J4111" i="6"/>
  <c r="J4099" i="6"/>
  <c r="J4087" i="6"/>
  <c r="I4087" i="6"/>
  <c r="I4075" i="6"/>
  <c r="J4075" i="6"/>
  <c r="J4063" i="6"/>
  <c r="I4063" i="6"/>
  <c r="J4051" i="6"/>
  <c r="I4051" i="6"/>
  <c r="J4039" i="6"/>
  <c r="I4039" i="6"/>
  <c r="J4027" i="6"/>
  <c r="I4027" i="6"/>
  <c r="J4015" i="6"/>
  <c r="J4003" i="6"/>
  <c r="J3991" i="6"/>
  <c r="J3979" i="6"/>
  <c r="J3967" i="6"/>
  <c r="J3955" i="6"/>
  <c r="J3943" i="6"/>
  <c r="I3943" i="6"/>
  <c r="J3931" i="6"/>
  <c r="I3931" i="6"/>
  <c r="J3919" i="6"/>
  <c r="I3919" i="6"/>
  <c r="J3907" i="6"/>
  <c r="I3907" i="6"/>
  <c r="J3895" i="6"/>
  <c r="J3883" i="6"/>
  <c r="I3883" i="6"/>
  <c r="J3871" i="6"/>
  <c r="J3859" i="6"/>
  <c r="I3859" i="6"/>
  <c r="J3847" i="6"/>
  <c r="J3835" i="6"/>
  <c r="I3835" i="6"/>
  <c r="J3823" i="6"/>
  <c r="I3811" i="6"/>
  <c r="J3799" i="6"/>
  <c r="I3799" i="6"/>
  <c r="J3787" i="6"/>
  <c r="I3787" i="6"/>
  <c r="J3775" i="6"/>
  <c r="I3775" i="6"/>
  <c r="J3763" i="6"/>
  <c r="I3763" i="6"/>
  <c r="J3751" i="6"/>
  <c r="I3751" i="6"/>
  <c r="J3739" i="6"/>
  <c r="I3739" i="6"/>
  <c r="J3727" i="6"/>
  <c r="I3727" i="6"/>
  <c r="J3715" i="6"/>
  <c r="J3703" i="6"/>
  <c r="I3703" i="6"/>
  <c r="I3691" i="6"/>
  <c r="J3679" i="6"/>
  <c r="I3679" i="6"/>
  <c r="J3667" i="6"/>
  <c r="J3655" i="6"/>
  <c r="I3655" i="6"/>
  <c r="J3643" i="6"/>
  <c r="J3631" i="6"/>
  <c r="J3619" i="6"/>
  <c r="I3619" i="6"/>
  <c r="J3607" i="6"/>
  <c r="I3607" i="6"/>
  <c r="J3595" i="6"/>
  <c r="J3583" i="6"/>
  <c r="I3583" i="6"/>
  <c r="J3571" i="6"/>
  <c r="J3559" i="6"/>
  <c r="J3547" i="6"/>
  <c r="I3547" i="6"/>
  <c r="J3535" i="6"/>
  <c r="I3535" i="6"/>
  <c r="J3523" i="6"/>
  <c r="J3511" i="6"/>
  <c r="J3499" i="6"/>
  <c r="J3487" i="6"/>
  <c r="J3475" i="6"/>
  <c r="I3475" i="6"/>
  <c r="J3463" i="6"/>
  <c r="I3463" i="6"/>
  <c r="J3451" i="6"/>
  <c r="J3427" i="6"/>
  <c r="I3427" i="6"/>
  <c r="J3415" i="6"/>
  <c r="J3403" i="6"/>
  <c r="I3403" i="6"/>
  <c r="J3391" i="6"/>
  <c r="I3391" i="6"/>
  <c r="J3379" i="6"/>
  <c r="I3379" i="6"/>
  <c r="J3367" i="6"/>
  <c r="I3355" i="6"/>
  <c r="J3343" i="6"/>
  <c r="I3331" i="6"/>
  <c r="J3331" i="6"/>
  <c r="J3319" i="6"/>
  <c r="I3319" i="6"/>
  <c r="J3307" i="6"/>
  <c r="I3307" i="6"/>
  <c r="I3283" i="6"/>
  <c r="I3235" i="6"/>
  <c r="I3211" i="6"/>
  <c r="I3163" i="6"/>
  <c r="J3079" i="6"/>
  <c r="I2983" i="6"/>
  <c r="I2911" i="6"/>
  <c r="I2863" i="6"/>
  <c r="I2803" i="6"/>
  <c r="I2659" i="6"/>
  <c r="I2455" i="6"/>
  <c r="J2323" i="6"/>
  <c r="I2215" i="6"/>
  <c r="I2155" i="6"/>
  <c r="I2095" i="6"/>
  <c r="I2071" i="6"/>
  <c r="I1867" i="6"/>
  <c r="I1795" i="6"/>
  <c r="J1747" i="6"/>
  <c r="I1723" i="6"/>
  <c r="I1591" i="6"/>
  <c r="I1519" i="6"/>
  <c r="I1255" i="6"/>
  <c r="I1147" i="6"/>
  <c r="I1051" i="6"/>
  <c r="I991" i="6"/>
  <c r="I583" i="6"/>
  <c r="I199" i="6"/>
  <c r="I127" i="6"/>
  <c r="I4907" i="6"/>
  <c r="I4773" i="6"/>
  <c r="I4607" i="6"/>
  <c r="I4569" i="6"/>
  <c r="I4435" i="6"/>
  <c r="I4269" i="6"/>
  <c r="I4135" i="6"/>
  <c r="I4031" i="6"/>
  <c r="I3935" i="6"/>
  <c r="I3731" i="6"/>
  <c r="I3585" i="6"/>
  <c r="I3511" i="6"/>
  <c r="I3359" i="6"/>
  <c r="I2951" i="6"/>
  <c r="I2841" i="6"/>
  <c r="I2795" i="6"/>
  <c r="I2663" i="6"/>
  <c r="I2526" i="6"/>
  <c r="I2351" i="6"/>
  <c r="I2262" i="6"/>
  <c r="I2217" i="6"/>
  <c r="I1950" i="6"/>
  <c r="I1350" i="6"/>
  <c r="J4291" i="6"/>
  <c r="J3995" i="6"/>
  <c r="J3811" i="6"/>
  <c r="J2325" i="6"/>
  <c r="J2742" i="6"/>
  <c r="I2742" i="6"/>
  <c r="J2706" i="6"/>
  <c r="I2706" i="6"/>
  <c r="I2670" i="6"/>
  <c r="J2670" i="6"/>
  <c r="J2658" i="6"/>
  <c r="I2658" i="6"/>
  <c r="J2634" i="6"/>
  <c r="I2634" i="6"/>
  <c r="J2598" i="6"/>
  <c r="I2598" i="6"/>
  <c r="J2586" i="6"/>
  <c r="I2586" i="6"/>
  <c r="J2574" i="6"/>
  <c r="I2574" i="6"/>
  <c r="J2562" i="6"/>
  <c r="I2562" i="6"/>
  <c r="J2550" i="6"/>
  <c r="I2550" i="6"/>
  <c r="J2538" i="6"/>
  <c r="I2538" i="6"/>
  <c r="J2514" i="6"/>
  <c r="I2514" i="6"/>
  <c r="J2502" i="6"/>
  <c r="I2502" i="6"/>
  <c r="J2478" i="6"/>
  <c r="I2478" i="6"/>
  <c r="J2466" i="6"/>
  <c r="I2466" i="6"/>
  <c r="J2454" i="6"/>
  <c r="I2454" i="6"/>
  <c r="J2430" i="6"/>
  <c r="I2430" i="6"/>
  <c r="J2418" i="6"/>
  <c r="I2418" i="6"/>
  <c r="J2394" i="6"/>
  <c r="I2394" i="6"/>
  <c r="J2382" i="6"/>
  <c r="I2382" i="6"/>
  <c r="J2358" i="6"/>
  <c r="I2358" i="6"/>
  <c r="J2346" i="6"/>
  <c r="I2346" i="6"/>
  <c r="J2334" i="6"/>
  <c r="I2334" i="6"/>
  <c r="J2310" i="6"/>
  <c r="I2310" i="6"/>
  <c r="J2274" i="6"/>
  <c r="I2274" i="6"/>
  <c r="J2238" i="6"/>
  <c r="I2238" i="6"/>
  <c r="J2226" i="6"/>
  <c r="I2226" i="6"/>
  <c r="J2214" i="6"/>
  <c r="I2214" i="6"/>
  <c r="J2202" i="6"/>
  <c r="I2202" i="6"/>
  <c r="J2190" i="6"/>
  <c r="I2190" i="6"/>
  <c r="J2154" i="6"/>
  <c r="I2154" i="6"/>
  <c r="J2118" i="6"/>
  <c r="I2118" i="6"/>
  <c r="J2106" i="6"/>
  <c r="I2106" i="6"/>
  <c r="J2094" i="6"/>
  <c r="I2094" i="6"/>
  <c r="J2082" i="6"/>
  <c r="I2082" i="6"/>
  <c r="J2070" i="6"/>
  <c r="I2070" i="6"/>
  <c r="J2046" i="6"/>
  <c r="I2046" i="6"/>
  <c r="J2034" i="6"/>
  <c r="I2034" i="6"/>
  <c r="J1998" i="6"/>
  <c r="I1998" i="6"/>
  <c r="J1974" i="6"/>
  <c r="I1974" i="6"/>
  <c r="J1962" i="6"/>
  <c r="I1962" i="6"/>
  <c r="J1938" i="6"/>
  <c r="I1938" i="6"/>
  <c r="J1926" i="6"/>
  <c r="I1926" i="6"/>
  <c r="J1914" i="6"/>
  <c r="I1914" i="6"/>
  <c r="J1902" i="6"/>
  <c r="I1902" i="6"/>
  <c r="J1866" i="6"/>
  <c r="I1866" i="6"/>
  <c r="J1854" i="6"/>
  <c r="I1854" i="6"/>
  <c r="J1830" i="6"/>
  <c r="I1830" i="6"/>
  <c r="J1806" i="6"/>
  <c r="I1806" i="6"/>
  <c r="J1794" i="6"/>
  <c r="I1794" i="6"/>
  <c r="J1782" i="6"/>
  <c r="I1782" i="6"/>
  <c r="J1758" i="6"/>
  <c r="I1758" i="6"/>
  <c r="J1746" i="6"/>
  <c r="I1746" i="6"/>
  <c r="J1722" i="6"/>
  <c r="I1722" i="6"/>
  <c r="J1710" i="6"/>
  <c r="I1710" i="6"/>
  <c r="J1698" i="6"/>
  <c r="I1698" i="6"/>
  <c r="J1674" i="6"/>
  <c r="I1674" i="6"/>
  <c r="I1662" i="6"/>
  <c r="J1662" i="6"/>
  <c r="J1650" i="6"/>
  <c r="I1650" i="6"/>
  <c r="J1638" i="6"/>
  <c r="I1638" i="6"/>
  <c r="J1626" i="6"/>
  <c r="I1626" i="6"/>
  <c r="J1614" i="6"/>
  <c r="I1614" i="6"/>
  <c r="J1602" i="6"/>
  <c r="I1602" i="6"/>
  <c r="J1590" i="6"/>
  <c r="I1590" i="6"/>
  <c r="J1578" i="6"/>
  <c r="I1578" i="6"/>
  <c r="J1554" i="6"/>
  <c r="I1554" i="6"/>
  <c r="J1530" i="6"/>
  <c r="I1530" i="6"/>
  <c r="J1518" i="6"/>
  <c r="I1518" i="6"/>
  <c r="J1506" i="6"/>
  <c r="I1506" i="6"/>
  <c r="J1482" i="6"/>
  <c r="I1482" i="6"/>
  <c r="J1470" i="6"/>
  <c r="I1470" i="6"/>
  <c r="J1458" i="6"/>
  <c r="I1458" i="6"/>
  <c r="J1434" i="6"/>
  <c r="I1434" i="6"/>
  <c r="J1422" i="6"/>
  <c r="I1422" i="6"/>
  <c r="J1410" i="6"/>
  <c r="I1410" i="6"/>
  <c r="J1398" i="6"/>
  <c r="I1398" i="6"/>
  <c r="J1386" i="6"/>
  <c r="I1386" i="6"/>
  <c r="J1362" i="6"/>
  <c r="I1362" i="6"/>
  <c r="J1338" i="6"/>
  <c r="I1338" i="6"/>
  <c r="J1326" i="6"/>
  <c r="I1326" i="6"/>
  <c r="J1314" i="6"/>
  <c r="I1314" i="6"/>
  <c r="J1302" i="6"/>
  <c r="I1302" i="6"/>
  <c r="J1278" i="6"/>
  <c r="I1278" i="6"/>
  <c r="I1266" i="6"/>
  <c r="J1266" i="6"/>
  <c r="J1254" i="6"/>
  <c r="I1254" i="6"/>
  <c r="J1242" i="6"/>
  <c r="I1242" i="6"/>
  <c r="J1230" i="6"/>
  <c r="I1230" i="6"/>
  <c r="J1218" i="6"/>
  <c r="I1218" i="6"/>
  <c r="J1206" i="6"/>
  <c r="I1206" i="6"/>
  <c r="J1194" i="6"/>
  <c r="I1194" i="6"/>
  <c r="J1182" i="6"/>
  <c r="I1182" i="6"/>
  <c r="J1170" i="6"/>
  <c r="I1170" i="6"/>
  <c r="J1146" i="6"/>
  <c r="I1146" i="6"/>
  <c r="J1134" i="6"/>
  <c r="I1134" i="6"/>
  <c r="J1110" i="6"/>
  <c r="I1110" i="6"/>
  <c r="J1098" i="6"/>
  <c r="I1098" i="6"/>
  <c r="J1086" i="6"/>
  <c r="I1086" i="6"/>
  <c r="J1074" i="6"/>
  <c r="I1074" i="6"/>
  <c r="J1062" i="6"/>
  <c r="I1062" i="6"/>
  <c r="J1050" i="6"/>
  <c r="I1050" i="6"/>
  <c r="J1038" i="6"/>
  <c r="I1038" i="6"/>
  <c r="J1014" i="6"/>
  <c r="I1014" i="6"/>
  <c r="J1002" i="6"/>
  <c r="I1002" i="6"/>
  <c r="J990" i="6"/>
  <c r="I990" i="6"/>
  <c r="J978" i="6"/>
  <c r="I978" i="6"/>
  <c r="J966" i="6"/>
  <c r="I966" i="6"/>
  <c r="J954" i="6"/>
  <c r="I954" i="6"/>
  <c r="J942" i="6"/>
  <c r="I942" i="6"/>
  <c r="J930" i="6"/>
  <c r="I930" i="6"/>
  <c r="J918" i="6"/>
  <c r="I918" i="6"/>
  <c r="J906" i="6"/>
  <c r="I906" i="6"/>
  <c r="J882" i="6"/>
  <c r="I882" i="6"/>
  <c r="J870" i="6"/>
  <c r="I870" i="6"/>
  <c r="J858" i="6"/>
  <c r="I858" i="6"/>
  <c r="J846" i="6"/>
  <c r="I846" i="6"/>
  <c r="J822" i="6"/>
  <c r="I822" i="6"/>
  <c r="J810" i="6"/>
  <c r="I810" i="6"/>
  <c r="J786" i="6"/>
  <c r="I786" i="6"/>
  <c r="J774" i="6"/>
  <c r="I774" i="6"/>
  <c r="J762" i="6"/>
  <c r="I762" i="6"/>
  <c r="I750" i="6"/>
  <c r="J750" i="6"/>
  <c r="J738" i="6"/>
  <c r="I738" i="6"/>
  <c r="J714" i="6"/>
  <c r="I714" i="6"/>
  <c r="J702" i="6"/>
  <c r="I702" i="6"/>
  <c r="J690" i="6"/>
  <c r="I690" i="6"/>
  <c r="J666" i="6"/>
  <c r="I666" i="6"/>
  <c r="J654" i="6"/>
  <c r="I654" i="6"/>
  <c r="J642" i="6"/>
  <c r="I642" i="6"/>
  <c r="J630" i="6"/>
  <c r="I630" i="6"/>
  <c r="J618" i="6"/>
  <c r="I618" i="6"/>
  <c r="J606" i="6"/>
  <c r="I606" i="6"/>
  <c r="J594" i="6"/>
  <c r="I594" i="6"/>
  <c r="J582" i="6"/>
  <c r="I582" i="6"/>
  <c r="J570" i="6"/>
  <c r="I570" i="6"/>
  <c r="J558" i="6"/>
  <c r="I558" i="6"/>
  <c r="J546" i="6"/>
  <c r="I546" i="6"/>
  <c r="J534" i="6"/>
  <c r="I534" i="6"/>
  <c r="J522" i="6"/>
  <c r="I522" i="6"/>
  <c r="J510" i="6"/>
  <c r="I510" i="6"/>
  <c r="J498" i="6"/>
  <c r="I498" i="6"/>
  <c r="J486" i="6"/>
  <c r="I486" i="6"/>
  <c r="J474" i="6"/>
  <c r="I474" i="6"/>
  <c r="J462" i="6"/>
  <c r="I462" i="6"/>
  <c r="J450" i="6"/>
  <c r="I450" i="6"/>
  <c r="J438" i="6"/>
  <c r="I438" i="6"/>
  <c r="J426" i="6"/>
  <c r="I426" i="6"/>
  <c r="J414" i="6"/>
  <c r="I414" i="6"/>
  <c r="J402" i="6"/>
  <c r="I402" i="6"/>
  <c r="J390" i="6"/>
  <c r="I390" i="6"/>
  <c r="J378" i="6"/>
  <c r="I378" i="6"/>
  <c r="J366" i="6"/>
  <c r="I366" i="6"/>
  <c r="J342" i="6"/>
  <c r="I342" i="6"/>
  <c r="J330" i="6"/>
  <c r="I330" i="6"/>
  <c r="J318" i="6"/>
  <c r="I318" i="6"/>
  <c r="J294" i="6"/>
  <c r="I294" i="6"/>
  <c r="J270" i="6"/>
  <c r="I270" i="6"/>
  <c r="J258" i="6"/>
  <c r="I258" i="6"/>
  <c r="J246" i="6"/>
  <c r="I246" i="6"/>
  <c r="J234" i="6"/>
  <c r="I234" i="6"/>
  <c r="J222" i="6"/>
  <c r="I222" i="6"/>
  <c r="J198" i="6"/>
  <c r="I198" i="6"/>
  <c r="J186" i="6"/>
  <c r="I186" i="6"/>
  <c r="J174" i="6"/>
  <c r="I174" i="6"/>
  <c r="J162" i="6"/>
  <c r="I162" i="6"/>
  <c r="J150" i="6"/>
  <c r="I150" i="6"/>
  <c r="J138" i="6"/>
  <c r="I138" i="6"/>
  <c r="J126" i="6"/>
  <c r="I126" i="6"/>
  <c r="J114" i="6"/>
  <c r="I114" i="6"/>
  <c r="J102" i="6"/>
  <c r="I102" i="6"/>
  <c r="J90" i="6"/>
  <c r="I90" i="6"/>
  <c r="J66" i="6"/>
  <c r="I66" i="6"/>
  <c r="J54" i="6"/>
  <c r="I54" i="6"/>
  <c r="J42" i="6"/>
  <c r="I42" i="6"/>
  <c r="J30" i="6"/>
  <c r="I30" i="6"/>
  <c r="J18" i="6"/>
  <c r="I18" i="6"/>
  <c r="J6" i="6"/>
  <c r="I6" i="6"/>
  <c r="I5001" i="6"/>
  <c r="I4867" i="6"/>
  <c r="I4701" i="6"/>
  <c r="I4567" i="6"/>
  <c r="I4463" i="6"/>
  <c r="I4367" i="6"/>
  <c r="I4163" i="6"/>
  <c r="I4125" i="6"/>
  <c r="I3991" i="6"/>
  <c r="I3895" i="6"/>
  <c r="I3825" i="6"/>
  <c r="I3791" i="6"/>
  <c r="I3719" i="6"/>
  <c r="I3573" i="6"/>
  <c r="I3499" i="6"/>
  <c r="I3201" i="6"/>
  <c r="I3023" i="6"/>
  <c r="I2649" i="6"/>
  <c r="I2613" i="6"/>
  <c r="I2349" i="6"/>
  <c r="I2298" i="6"/>
  <c r="I2166" i="6"/>
  <c r="I2027" i="6"/>
  <c r="I1991" i="6"/>
  <c r="I1535" i="6"/>
  <c r="I611" i="6"/>
  <c r="J4893" i="6"/>
  <c r="J4688" i="6"/>
  <c r="J4471" i="6"/>
  <c r="J2747" i="6"/>
  <c r="J1436" i="6"/>
  <c r="J4990" i="6"/>
  <c r="J4978" i="6"/>
  <c r="I4978" i="6"/>
  <c r="J4966" i="6"/>
  <c r="I4966" i="6"/>
  <c r="J4954" i="6"/>
  <c r="I4954" i="6"/>
  <c r="J4942" i="6"/>
  <c r="I4942" i="6"/>
  <c r="J4930" i="6"/>
  <c r="J4918" i="6"/>
  <c r="I4918" i="6"/>
  <c r="J4906" i="6"/>
  <c r="J4894" i="6"/>
  <c r="J4882" i="6"/>
  <c r="J4870" i="6"/>
  <c r="J4858" i="6"/>
  <c r="J4846" i="6"/>
  <c r="J4834" i="6"/>
  <c r="I4834" i="6"/>
  <c r="J4822" i="6"/>
  <c r="I4822" i="6"/>
  <c r="J4810" i="6"/>
  <c r="I4810" i="6"/>
  <c r="J4798" i="6"/>
  <c r="I4798" i="6"/>
  <c r="J4786" i="6"/>
  <c r="J4774" i="6"/>
  <c r="I4774" i="6"/>
  <c r="J4762" i="6"/>
  <c r="J4750" i="6"/>
  <c r="J4738" i="6"/>
  <c r="J4726" i="6"/>
  <c r="J4714" i="6"/>
  <c r="J4702" i="6"/>
  <c r="J4690" i="6"/>
  <c r="I4690" i="6"/>
  <c r="J4678" i="6"/>
  <c r="I4678" i="6"/>
  <c r="J4666" i="6"/>
  <c r="I4666" i="6"/>
  <c r="J4654" i="6"/>
  <c r="I4654" i="6"/>
  <c r="J4642" i="6"/>
  <c r="J4630" i="6"/>
  <c r="I4630" i="6"/>
  <c r="J4618" i="6"/>
  <c r="J4606" i="6"/>
  <c r="J4594" i="6"/>
  <c r="J4582" i="6"/>
  <c r="J4570" i="6"/>
  <c r="J4558" i="6"/>
  <c r="J4546" i="6"/>
  <c r="I4546" i="6"/>
  <c r="J4534" i="6"/>
  <c r="I4534" i="6"/>
  <c r="J4522" i="6"/>
  <c r="I4522" i="6"/>
  <c r="J4510" i="6"/>
  <c r="I4510" i="6"/>
  <c r="J4498" i="6"/>
  <c r="J4486" i="6"/>
  <c r="I4486" i="6"/>
  <c r="J4474" i="6"/>
  <c r="J4462" i="6"/>
  <c r="J4450" i="6"/>
  <c r="J4438" i="6"/>
  <c r="J4426" i="6"/>
  <c r="J4414" i="6"/>
  <c r="J4402" i="6"/>
  <c r="I4402" i="6"/>
  <c r="J4390" i="6"/>
  <c r="I4390" i="6"/>
  <c r="J4378" i="6"/>
  <c r="I4378" i="6"/>
  <c r="J4366" i="6"/>
  <c r="I4366" i="6"/>
  <c r="J4354" i="6"/>
  <c r="J4342" i="6"/>
  <c r="I4342" i="6"/>
  <c r="J4330" i="6"/>
  <c r="J4318" i="6"/>
  <c r="J4306" i="6"/>
  <c r="J4294" i="6"/>
  <c r="J4282" i="6"/>
  <c r="J4270" i="6"/>
  <c r="J4258" i="6"/>
  <c r="I4258" i="6"/>
  <c r="J4246" i="6"/>
  <c r="I4246" i="6"/>
  <c r="J4234" i="6"/>
  <c r="I4234" i="6"/>
  <c r="J4222" i="6"/>
  <c r="I4222" i="6"/>
  <c r="J4210" i="6"/>
  <c r="I4198" i="6"/>
  <c r="J4186" i="6"/>
  <c r="J4162" i="6"/>
  <c r="J4150" i="6"/>
  <c r="J4138" i="6"/>
  <c r="J4126" i="6"/>
  <c r="J4114" i="6"/>
  <c r="I4114" i="6"/>
  <c r="J4102" i="6"/>
  <c r="I4102" i="6"/>
  <c r="J4090" i="6"/>
  <c r="I4090" i="6"/>
  <c r="J4078" i="6"/>
  <c r="I4078" i="6"/>
  <c r="J4066" i="6"/>
  <c r="J4054" i="6"/>
  <c r="I4054" i="6"/>
  <c r="J4042" i="6"/>
  <c r="J4030" i="6"/>
  <c r="J4006" i="6"/>
  <c r="J3994" i="6"/>
  <c r="J3982" i="6"/>
  <c r="J3970" i="6"/>
  <c r="I3970" i="6"/>
  <c r="J3958" i="6"/>
  <c r="I3958" i="6"/>
  <c r="J3946" i="6"/>
  <c r="I3946" i="6"/>
  <c r="J3934" i="6"/>
  <c r="I3934" i="6"/>
  <c r="J3922" i="6"/>
  <c r="J3910" i="6"/>
  <c r="I3910" i="6"/>
  <c r="J3898" i="6"/>
  <c r="J3874" i="6"/>
  <c r="J3862" i="6"/>
  <c r="J3850" i="6"/>
  <c r="J3838" i="6"/>
  <c r="J3826" i="6"/>
  <c r="I3826" i="6"/>
  <c r="I3814" i="6"/>
  <c r="J3802" i="6"/>
  <c r="I3802" i="6"/>
  <c r="J3790" i="6"/>
  <c r="I3790" i="6"/>
  <c r="J3778" i="6"/>
  <c r="I3766" i="6"/>
  <c r="J3754" i="6"/>
  <c r="J3742" i="6"/>
  <c r="J3730" i="6"/>
  <c r="J3718" i="6"/>
  <c r="J3706" i="6"/>
  <c r="I3706" i="6"/>
  <c r="J3694" i="6"/>
  <c r="I3694" i="6"/>
  <c r="J3682" i="6"/>
  <c r="J3670" i="6"/>
  <c r="J3658" i="6"/>
  <c r="J3646" i="6"/>
  <c r="J3634" i="6"/>
  <c r="I3634" i="6"/>
  <c r="J3622" i="6"/>
  <c r="I3622" i="6"/>
  <c r="J3610" i="6"/>
  <c r="J3598" i="6"/>
  <c r="J3586" i="6"/>
  <c r="J3574" i="6"/>
  <c r="J3562" i="6"/>
  <c r="I3562" i="6"/>
  <c r="J3550" i="6"/>
  <c r="I3550" i="6"/>
  <c r="J3526" i="6"/>
  <c r="J3514" i="6"/>
  <c r="J3502" i="6"/>
  <c r="J3490" i="6"/>
  <c r="I3490" i="6"/>
  <c r="J3478" i="6"/>
  <c r="I3478" i="6"/>
  <c r="J3466" i="6"/>
  <c r="J3454" i="6"/>
  <c r="J3442" i="6"/>
  <c r="J3430" i="6"/>
  <c r="J3418" i="6"/>
  <c r="I3418" i="6"/>
  <c r="I3406" i="6"/>
  <c r="J3394" i="6"/>
  <c r="J3370" i="6"/>
  <c r="J3358" i="6"/>
  <c r="J3346" i="6"/>
  <c r="I3346" i="6"/>
  <c r="I3334" i="6"/>
  <c r="J3322" i="6"/>
  <c r="J3310" i="6"/>
  <c r="J3298" i="6"/>
  <c r="J3286" i="6"/>
  <c r="J3274" i="6"/>
  <c r="I3274" i="6"/>
  <c r="J3262" i="6"/>
  <c r="I3262" i="6"/>
  <c r="J3250" i="6"/>
  <c r="J3226" i="6"/>
  <c r="J3214" i="6"/>
  <c r="J3202" i="6"/>
  <c r="I3202" i="6"/>
  <c r="J3190" i="6"/>
  <c r="I3190" i="6"/>
  <c r="J3178" i="6"/>
  <c r="J3166" i="6"/>
  <c r="J3154" i="6"/>
  <c r="J3142" i="6"/>
  <c r="J3130" i="6"/>
  <c r="I3130" i="6"/>
  <c r="J3118" i="6"/>
  <c r="I3118" i="6"/>
  <c r="J3106" i="6"/>
  <c r="J3094" i="6"/>
  <c r="J3082" i="6"/>
  <c r="J3070" i="6"/>
  <c r="J3058" i="6"/>
  <c r="I3058" i="6"/>
  <c r="J3046" i="6"/>
  <c r="I3046" i="6"/>
  <c r="J3034" i="6"/>
  <c r="J3022" i="6"/>
  <c r="J3010" i="6"/>
  <c r="J2998" i="6"/>
  <c r="J2986" i="6"/>
  <c r="I2986" i="6"/>
  <c r="J2974" i="6"/>
  <c r="I2974" i="6"/>
  <c r="J2962" i="6"/>
  <c r="J2950" i="6"/>
  <c r="J2938" i="6"/>
  <c r="J2926" i="6"/>
  <c r="J2914" i="6"/>
  <c r="I2914" i="6"/>
  <c r="J2902" i="6"/>
  <c r="I2902" i="6"/>
  <c r="J2890" i="6"/>
  <c r="J2878" i="6"/>
  <c r="J2866" i="6"/>
  <c r="J2854" i="6"/>
  <c r="J2842" i="6"/>
  <c r="I2842" i="6"/>
  <c r="J2830" i="6"/>
  <c r="J2818" i="6"/>
  <c r="J2806" i="6"/>
  <c r="I2806" i="6"/>
  <c r="J2794" i="6"/>
  <c r="I2794" i="6"/>
  <c r="J2782" i="6"/>
  <c r="I2782" i="6"/>
  <c r="J2770" i="6"/>
  <c r="J2758" i="6"/>
  <c r="I2758" i="6"/>
  <c r="J2746" i="6"/>
  <c r="J2734" i="6"/>
  <c r="J2722" i="6"/>
  <c r="I2722" i="6"/>
  <c r="J2710" i="6"/>
  <c r="I2710" i="6"/>
  <c r="J2698" i="6"/>
  <c r="J2686" i="6"/>
  <c r="I2686" i="6"/>
  <c r="J2674" i="6"/>
  <c r="J2662" i="6"/>
  <c r="J2650" i="6"/>
  <c r="I2650" i="6"/>
  <c r="J2638" i="6"/>
  <c r="I2638" i="6"/>
  <c r="J2626" i="6"/>
  <c r="J2614" i="6"/>
  <c r="J2602" i="6"/>
  <c r="I2602" i="6"/>
  <c r="J2590" i="6"/>
  <c r="J2578" i="6"/>
  <c r="I2578" i="6"/>
  <c r="I2566" i="6"/>
  <c r="J2554" i="6"/>
  <c r="J2542" i="6"/>
  <c r="J2530" i="6"/>
  <c r="I2530" i="6"/>
  <c r="J2518" i="6"/>
  <c r="I2506" i="6"/>
  <c r="J2506" i="6"/>
  <c r="J2494" i="6"/>
  <c r="I2494" i="6"/>
  <c r="J2482" i="6"/>
  <c r="I2482" i="6"/>
  <c r="J2470" i="6"/>
  <c r="J2458" i="6"/>
  <c r="J2446" i="6"/>
  <c r="I2446" i="6"/>
  <c r="J2434" i="6"/>
  <c r="I2434" i="6"/>
  <c r="J2422" i="6"/>
  <c r="I2422" i="6"/>
  <c r="J2410" i="6"/>
  <c r="I2410" i="6"/>
  <c r="J2398" i="6"/>
  <c r="J2386" i="6"/>
  <c r="J2374" i="6"/>
  <c r="I2374" i="6"/>
  <c r="J2362" i="6"/>
  <c r="I2362" i="6"/>
  <c r="J2350" i="6"/>
  <c r="I2350" i="6"/>
  <c r="J2338" i="6"/>
  <c r="J2326" i="6"/>
  <c r="I2326" i="6"/>
  <c r="J2314" i="6"/>
  <c r="J2302" i="6"/>
  <c r="J2290" i="6"/>
  <c r="I2290" i="6"/>
  <c r="J2278" i="6"/>
  <c r="I2278" i="6"/>
  <c r="J2266" i="6"/>
  <c r="J2254" i="6"/>
  <c r="I2254" i="6"/>
  <c r="J2242" i="6"/>
  <c r="J2230" i="6"/>
  <c r="J2218" i="6"/>
  <c r="I2218" i="6"/>
  <c r="I2206" i="6"/>
  <c r="J2206" i="6"/>
  <c r="J2194" i="6"/>
  <c r="J2182" i="6"/>
  <c r="J2170" i="6"/>
  <c r="I2170" i="6"/>
  <c r="J2158" i="6"/>
  <c r="J2146" i="6"/>
  <c r="I2146" i="6"/>
  <c r="J2134" i="6"/>
  <c r="I2134" i="6"/>
  <c r="J2122" i="6"/>
  <c r="J2110" i="6"/>
  <c r="J2098" i="6"/>
  <c r="I2098" i="6"/>
  <c r="J2086" i="6"/>
  <c r="J2074" i="6"/>
  <c r="I2074" i="6"/>
  <c r="J2062" i="6"/>
  <c r="I2062" i="6"/>
  <c r="J2050" i="6"/>
  <c r="I2050" i="6"/>
  <c r="J2038" i="6"/>
  <c r="J2026" i="6"/>
  <c r="J2014" i="6"/>
  <c r="I2014" i="6"/>
  <c r="J2002" i="6"/>
  <c r="I2002" i="6"/>
  <c r="J1990" i="6"/>
  <c r="I1990" i="6"/>
  <c r="J1978" i="6"/>
  <c r="I1978" i="6"/>
  <c r="J1966" i="6"/>
  <c r="I1966" i="6"/>
  <c r="J1954" i="6"/>
  <c r="J1942" i="6"/>
  <c r="I1942" i="6"/>
  <c r="J1930" i="6"/>
  <c r="I1930" i="6"/>
  <c r="J1918" i="6"/>
  <c r="I1918" i="6"/>
  <c r="J1906" i="6"/>
  <c r="J1894" i="6"/>
  <c r="I1894" i="6"/>
  <c r="J1882" i="6"/>
  <c r="J1870" i="6"/>
  <c r="I1870" i="6"/>
  <c r="J1858" i="6"/>
  <c r="I1858" i="6"/>
  <c r="J1846" i="6"/>
  <c r="I1846" i="6"/>
  <c r="J1834" i="6"/>
  <c r="I1834" i="6"/>
  <c r="J1822" i="6"/>
  <c r="J1810" i="6"/>
  <c r="I1810" i="6"/>
  <c r="J1798" i="6"/>
  <c r="I1798" i="6"/>
  <c r="J1786" i="6"/>
  <c r="I1786" i="6"/>
  <c r="J1774" i="6"/>
  <c r="I1774" i="6"/>
  <c r="J1762" i="6"/>
  <c r="J1750" i="6"/>
  <c r="J1738" i="6"/>
  <c r="I1738" i="6"/>
  <c r="J1726" i="6"/>
  <c r="I1726" i="6"/>
  <c r="J1714" i="6"/>
  <c r="J1702" i="6"/>
  <c r="I1702" i="6"/>
  <c r="J1690" i="6"/>
  <c r="I1690" i="6"/>
  <c r="J1678" i="6"/>
  <c r="I1678" i="6"/>
  <c r="J1666" i="6"/>
  <c r="J1654" i="6"/>
  <c r="I1654" i="6"/>
  <c r="J1642" i="6"/>
  <c r="I1642" i="6"/>
  <c r="J1630" i="6"/>
  <c r="J1618" i="6"/>
  <c r="I1618" i="6"/>
  <c r="J1606" i="6"/>
  <c r="J1594" i="6"/>
  <c r="J1582" i="6"/>
  <c r="J1570" i="6"/>
  <c r="I1570" i="6"/>
  <c r="J1558" i="6"/>
  <c r="I1558" i="6"/>
  <c r="J1546" i="6"/>
  <c r="J1534" i="6"/>
  <c r="I1534" i="6"/>
  <c r="J1522" i="6"/>
  <c r="J1510" i="6"/>
  <c r="I1510" i="6"/>
  <c r="J1498" i="6"/>
  <c r="I1498" i="6"/>
  <c r="J1486" i="6"/>
  <c r="I1486" i="6"/>
  <c r="J1474" i="6"/>
  <c r="I1474" i="6"/>
  <c r="J1462" i="6"/>
  <c r="I1462" i="6"/>
  <c r="J1450" i="6"/>
  <c r="J1438" i="6"/>
  <c r="I1438" i="6"/>
  <c r="J1426" i="6"/>
  <c r="I1426" i="6"/>
  <c r="J1414" i="6"/>
  <c r="I1414" i="6"/>
  <c r="J1402" i="6"/>
  <c r="J1390" i="6"/>
  <c r="I1390" i="6"/>
  <c r="J1378" i="6"/>
  <c r="I1378" i="6"/>
  <c r="J1366" i="6"/>
  <c r="J1354" i="6"/>
  <c r="I1354" i="6"/>
  <c r="J1342" i="6"/>
  <c r="I1342" i="6"/>
  <c r="J1330" i="6"/>
  <c r="J1318" i="6"/>
  <c r="J1306" i="6"/>
  <c r="I1306" i="6"/>
  <c r="J1294" i="6"/>
  <c r="I1294" i="6"/>
  <c r="J1282" i="6"/>
  <c r="I1282" i="6"/>
  <c r="J1270" i="6"/>
  <c r="I1270" i="6"/>
  <c r="J1258" i="6"/>
  <c r="I1258" i="6"/>
  <c r="J1246" i="6"/>
  <c r="I1246" i="6"/>
  <c r="J1234" i="6"/>
  <c r="J1222" i="6"/>
  <c r="I1222" i="6"/>
  <c r="J1210" i="6"/>
  <c r="J1198" i="6"/>
  <c r="I1198" i="6"/>
  <c r="J1186" i="6"/>
  <c r="I1186" i="6"/>
  <c r="J1174" i="6"/>
  <c r="I1174" i="6"/>
  <c r="J1162" i="6"/>
  <c r="I1162" i="6"/>
  <c r="J1150" i="6"/>
  <c r="I1150" i="6"/>
  <c r="J1138" i="6"/>
  <c r="I1138" i="6"/>
  <c r="J1126" i="6"/>
  <c r="I1126" i="6"/>
  <c r="J1114" i="6"/>
  <c r="J1102" i="6"/>
  <c r="I1102" i="6"/>
  <c r="J1090" i="6"/>
  <c r="J1078" i="6"/>
  <c r="I1078" i="6"/>
  <c r="J1066" i="6"/>
  <c r="I1066" i="6"/>
  <c r="J1054" i="6"/>
  <c r="J1042" i="6"/>
  <c r="I1042" i="6"/>
  <c r="J1030" i="6"/>
  <c r="I1030" i="6"/>
  <c r="J1018" i="6"/>
  <c r="J1006" i="6"/>
  <c r="I1006" i="6"/>
  <c r="J994" i="6"/>
  <c r="I994" i="6"/>
  <c r="J982" i="6"/>
  <c r="I982" i="6"/>
  <c r="J970" i="6"/>
  <c r="I958" i="6"/>
  <c r="J958" i="6"/>
  <c r="J946" i="6"/>
  <c r="I946" i="6"/>
  <c r="J934" i="6"/>
  <c r="J922" i="6"/>
  <c r="I922" i="6"/>
  <c r="J910" i="6"/>
  <c r="I910" i="6"/>
  <c r="J898" i="6"/>
  <c r="I898" i="6"/>
  <c r="J886" i="6"/>
  <c r="I886" i="6"/>
  <c r="J874" i="6"/>
  <c r="I874" i="6"/>
  <c r="J862" i="6"/>
  <c r="I850" i="6"/>
  <c r="J850" i="6"/>
  <c r="J838" i="6"/>
  <c r="I838" i="6"/>
  <c r="J826" i="6"/>
  <c r="I826" i="6"/>
  <c r="J814" i="6"/>
  <c r="I814" i="6"/>
  <c r="J802" i="6"/>
  <c r="I802" i="6"/>
  <c r="J790" i="6"/>
  <c r="J778" i="6"/>
  <c r="I778" i="6"/>
  <c r="J766" i="6"/>
  <c r="I766" i="6"/>
  <c r="J754" i="6"/>
  <c r="I754" i="6"/>
  <c r="J742" i="6"/>
  <c r="I742" i="6"/>
  <c r="J730" i="6"/>
  <c r="I730" i="6"/>
  <c r="J718" i="6"/>
  <c r="I718" i="6"/>
  <c r="J706" i="6"/>
  <c r="I706" i="6"/>
  <c r="J694" i="6"/>
  <c r="I694" i="6"/>
  <c r="J682" i="6"/>
  <c r="I682" i="6"/>
  <c r="J670" i="6"/>
  <c r="I670" i="6"/>
  <c r="J658" i="6"/>
  <c r="I658" i="6"/>
  <c r="J646" i="6"/>
  <c r="I646" i="6"/>
  <c r="J634" i="6"/>
  <c r="I634" i="6"/>
  <c r="I622" i="6"/>
  <c r="J622" i="6"/>
  <c r="J610" i="6"/>
  <c r="I610" i="6"/>
  <c r="I598" i="6"/>
  <c r="J586" i="6"/>
  <c r="I586" i="6"/>
  <c r="J574" i="6"/>
  <c r="I574" i="6"/>
  <c r="J562" i="6"/>
  <c r="I562" i="6"/>
  <c r="J550" i="6"/>
  <c r="J538" i="6"/>
  <c r="I538" i="6"/>
  <c r="J526" i="6"/>
  <c r="I526" i="6"/>
  <c r="J514" i="6"/>
  <c r="J502" i="6"/>
  <c r="I502" i="6"/>
  <c r="J490" i="6"/>
  <c r="I490" i="6"/>
  <c r="J478" i="6"/>
  <c r="I478" i="6"/>
  <c r="J466" i="6"/>
  <c r="J454" i="6"/>
  <c r="I454" i="6"/>
  <c r="J442" i="6"/>
  <c r="I442" i="6"/>
  <c r="J430" i="6"/>
  <c r="I430" i="6"/>
  <c r="J418" i="6"/>
  <c r="I418" i="6"/>
  <c r="J406" i="6"/>
  <c r="J394" i="6"/>
  <c r="I394" i="6"/>
  <c r="J382" i="6"/>
  <c r="I382" i="6"/>
  <c r="J370" i="6"/>
  <c r="I370" i="6"/>
  <c r="J358" i="6"/>
  <c r="I358" i="6"/>
  <c r="J346" i="6"/>
  <c r="I346" i="6"/>
  <c r="J334" i="6"/>
  <c r="I334" i="6"/>
  <c r="J322" i="6"/>
  <c r="I322" i="6"/>
  <c r="J310" i="6"/>
  <c r="I310" i="6"/>
  <c r="J298" i="6"/>
  <c r="I298" i="6"/>
  <c r="J286" i="6"/>
  <c r="I286" i="6"/>
  <c r="J274" i="6"/>
  <c r="I274" i="6"/>
  <c r="J262" i="6"/>
  <c r="I262" i="6"/>
  <c r="J250" i="6"/>
  <c r="I250" i="6"/>
  <c r="J238" i="6"/>
  <c r="I238" i="6"/>
  <c r="J226" i="6"/>
  <c r="I226" i="6"/>
  <c r="I214" i="6"/>
  <c r="J214" i="6"/>
  <c r="J202" i="6"/>
  <c r="J190" i="6"/>
  <c r="I190" i="6"/>
  <c r="J178" i="6"/>
  <c r="J166" i="6"/>
  <c r="J154" i="6"/>
  <c r="I154" i="6"/>
  <c r="J142" i="6"/>
  <c r="I142" i="6"/>
  <c r="I130" i="6"/>
  <c r="J130" i="6"/>
  <c r="J118" i="6"/>
  <c r="I118" i="6"/>
  <c r="J106" i="6"/>
  <c r="I106" i="6"/>
  <c r="J94" i="6"/>
  <c r="I94" i="6"/>
  <c r="J82" i="6"/>
  <c r="J70" i="6"/>
  <c r="I70" i="6"/>
  <c r="J58" i="6"/>
  <c r="I58" i="6"/>
  <c r="J46" i="6"/>
  <c r="I46" i="6"/>
  <c r="J34" i="6"/>
  <c r="I34" i="6"/>
  <c r="J22" i="6"/>
  <c r="I22" i="6"/>
  <c r="J10" i="6"/>
  <c r="I4786" i="6"/>
  <c r="I4606" i="6"/>
  <c r="I4582" i="6"/>
  <c r="I4558" i="6"/>
  <c r="I3754" i="6"/>
  <c r="I3730" i="6"/>
  <c r="I3682" i="6"/>
  <c r="I3358" i="6"/>
  <c r="I2866" i="6"/>
  <c r="I2662" i="6"/>
  <c r="I2398" i="6"/>
  <c r="I1594" i="6"/>
  <c r="I466" i="6"/>
  <c r="I202" i="6"/>
  <c r="J549" i="6"/>
  <c r="I549" i="6"/>
  <c r="I537" i="6"/>
  <c r="J525" i="6"/>
  <c r="I525" i="6"/>
  <c r="I513" i="6"/>
  <c r="J513" i="6"/>
  <c r="I501" i="6"/>
  <c r="J501" i="6"/>
  <c r="J489" i="6"/>
  <c r="I489" i="6"/>
  <c r="I477" i="6"/>
  <c r="J477" i="6"/>
  <c r="J465" i="6"/>
  <c r="I465" i="6"/>
  <c r="J453" i="6"/>
  <c r="I453" i="6"/>
  <c r="J441" i="6"/>
  <c r="I441" i="6"/>
  <c r="J429" i="6"/>
  <c r="I429" i="6"/>
  <c r="J417" i="6"/>
  <c r="I417" i="6"/>
  <c r="J405" i="6"/>
  <c r="I405" i="6"/>
  <c r="J393" i="6"/>
  <c r="I393" i="6"/>
  <c r="J381" i="6"/>
  <c r="I381" i="6"/>
  <c r="J369" i="6"/>
  <c r="I369" i="6"/>
  <c r="J357" i="6"/>
  <c r="I357" i="6"/>
  <c r="I345" i="6"/>
  <c r="J345" i="6"/>
  <c r="I333" i="6"/>
  <c r="J333" i="6"/>
  <c r="J321" i="6"/>
  <c r="I321" i="6"/>
  <c r="J309" i="6"/>
  <c r="I309" i="6"/>
  <c r="J297" i="6"/>
  <c r="I297" i="6"/>
  <c r="I285" i="6"/>
  <c r="J285" i="6"/>
  <c r="J273" i="6"/>
  <c r="I273" i="6"/>
  <c r="I261" i="6"/>
  <c r="J261" i="6"/>
  <c r="J249" i="6"/>
  <c r="I249" i="6"/>
  <c r="J237" i="6"/>
  <c r="I237" i="6"/>
  <c r="J225" i="6"/>
  <c r="I225" i="6"/>
  <c r="J213" i="6"/>
  <c r="I213" i="6"/>
  <c r="I201" i="6"/>
  <c r="J201" i="6"/>
  <c r="J189" i="6"/>
  <c r="I189" i="6"/>
  <c r="J177" i="6"/>
  <c r="I177" i="6"/>
  <c r="J165" i="6"/>
  <c r="I165" i="6"/>
  <c r="I153" i="6"/>
  <c r="J153" i="6"/>
  <c r="J141" i="6"/>
  <c r="I141" i="6"/>
  <c r="I129" i="6"/>
  <c r="J129" i="6"/>
  <c r="J117" i="6"/>
  <c r="I117" i="6"/>
  <c r="I105" i="6"/>
  <c r="J105" i="6"/>
  <c r="J93" i="6"/>
  <c r="I93" i="6"/>
  <c r="J81" i="6"/>
  <c r="I81" i="6"/>
  <c r="I69" i="6"/>
  <c r="J69" i="6"/>
  <c r="J57" i="6"/>
  <c r="I57" i="6"/>
  <c r="J45" i="6"/>
  <c r="I45" i="6"/>
  <c r="J33" i="6"/>
  <c r="I33" i="6"/>
  <c r="J21" i="6"/>
  <c r="J9" i="6"/>
  <c r="I9" i="6"/>
  <c r="I4762" i="6"/>
  <c r="I4738" i="6"/>
  <c r="I4714" i="6"/>
  <c r="I4066" i="6"/>
  <c r="I3862" i="6"/>
  <c r="I3838" i="6"/>
  <c r="I3430" i="6"/>
  <c r="I3310" i="6"/>
  <c r="I2938" i="6"/>
  <c r="I2890" i="6"/>
  <c r="I2542" i="6"/>
  <c r="I2302" i="6"/>
  <c r="I2158" i="6"/>
  <c r="I1714" i="6"/>
  <c r="I934" i="6"/>
  <c r="J4174" i="6"/>
  <c r="J3334" i="6"/>
  <c r="J1028" i="6"/>
  <c r="I1028" i="6"/>
  <c r="J1016" i="6"/>
  <c r="I1016" i="6"/>
  <c r="J1004" i="6"/>
  <c r="I1004" i="6"/>
  <c r="J992" i="6"/>
  <c r="I992" i="6"/>
  <c r="J980" i="6"/>
  <c r="I980" i="6"/>
  <c r="J968" i="6"/>
  <c r="I968" i="6"/>
  <c r="J956" i="6"/>
  <c r="J944" i="6"/>
  <c r="I944" i="6"/>
  <c r="J932" i="6"/>
  <c r="J920" i="6"/>
  <c r="J908" i="6"/>
  <c r="J896" i="6"/>
  <c r="J884" i="6"/>
  <c r="J872" i="6"/>
  <c r="I872" i="6"/>
  <c r="J860" i="6"/>
  <c r="J848" i="6"/>
  <c r="I848" i="6"/>
  <c r="J836" i="6"/>
  <c r="I836" i="6"/>
  <c r="J824" i="6"/>
  <c r="I824" i="6"/>
  <c r="J812" i="6"/>
  <c r="I812" i="6"/>
  <c r="J800" i="6"/>
  <c r="I800" i="6"/>
  <c r="J788" i="6"/>
  <c r="J776" i="6"/>
  <c r="I776" i="6"/>
  <c r="J764" i="6"/>
  <c r="I764" i="6"/>
  <c r="J752" i="6"/>
  <c r="J740" i="6"/>
  <c r="I740" i="6"/>
  <c r="J728" i="6"/>
  <c r="I728" i="6"/>
  <c r="J716" i="6"/>
  <c r="I716" i="6"/>
  <c r="J704" i="6"/>
  <c r="I704" i="6"/>
  <c r="J692" i="6"/>
  <c r="I692" i="6"/>
  <c r="J680" i="6"/>
  <c r="J668" i="6"/>
  <c r="I668" i="6"/>
  <c r="J656" i="6"/>
  <c r="I656" i="6"/>
  <c r="J644" i="6"/>
  <c r="I644" i="6"/>
  <c r="J632" i="6"/>
  <c r="I632" i="6"/>
  <c r="J620" i="6"/>
  <c r="J608" i="6"/>
  <c r="I608" i="6"/>
  <c r="J596" i="6"/>
  <c r="I596" i="6"/>
  <c r="J584" i="6"/>
  <c r="J572" i="6"/>
  <c r="I572" i="6"/>
  <c r="J560" i="6"/>
  <c r="I560" i="6"/>
  <c r="J548" i="6"/>
  <c r="I548" i="6"/>
  <c r="J536" i="6"/>
  <c r="J524" i="6"/>
  <c r="I524" i="6"/>
  <c r="J512" i="6"/>
  <c r="I512" i="6"/>
  <c r="J500" i="6"/>
  <c r="I500" i="6"/>
  <c r="J488" i="6"/>
  <c r="I488" i="6"/>
  <c r="J476" i="6"/>
  <c r="I476" i="6"/>
  <c r="J464" i="6"/>
  <c r="I464" i="6"/>
  <c r="J452" i="6"/>
  <c r="I452" i="6"/>
  <c r="J440" i="6"/>
  <c r="I440" i="6"/>
  <c r="J428" i="6"/>
  <c r="I428" i="6"/>
  <c r="J416" i="6"/>
  <c r="I416" i="6"/>
  <c r="J404" i="6"/>
  <c r="I404" i="6"/>
  <c r="J392" i="6"/>
  <c r="I392" i="6"/>
  <c r="J380" i="6"/>
  <c r="I380" i="6"/>
  <c r="I368" i="6"/>
  <c r="J356" i="6"/>
  <c r="J344" i="6"/>
  <c r="I344" i="6"/>
  <c r="J332" i="6"/>
  <c r="I332" i="6"/>
  <c r="J320" i="6"/>
  <c r="I320" i="6"/>
  <c r="J308" i="6"/>
  <c r="I308" i="6"/>
  <c r="J296" i="6"/>
  <c r="I296" i="6"/>
  <c r="J284" i="6"/>
  <c r="J272" i="6"/>
  <c r="I272" i="6"/>
  <c r="I260" i="6"/>
  <c r="J260" i="6"/>
  <c r="J248" i="6"/>
  <c r="J236" i="6"/>
  <c r="I236" i="6"/>
  <c r="J224" i="6"/>
  <c r="I224" i="6"/>
  <c r="J212" i="6"/>
  <c r="J200" i="6"/>
  <c r="I200" i="6"/>
  <c r="J188" i="6"/>
  <c r="I188" i="6"/>
  <c r="J176" i="6"/>
  <c r="J164" i="6"/>
  <c r="I164" i="6"/>
  <c r="J152" i="6"/>
  <c r="J140" i="6"/>
  <c r="I140" i="6"/>
  <c r="I128" i="6"/>
  <c r="J128" i="6"/>
  <c r="J116" i="6"/>
  <c r="I116" i="6"/>
  <c r="J104" i="6"/>
  <c r="I104" i="6"/>
  <c r="J92" i="6"/>
  <c r="J80" i="6"/>
  <c r="J68" i="6"/>
  <c r="I68" i="6"/>
  <c r="J56" i="6"/>
  <c r="I56" i="6"/>
  <c r="J44" i="6"/>
  <c r="I44" i="6"/>
  <c r="J32" i="6"/>
  <c r="I32" i="6"/>
  <c r="J20" i="6"/>
  <c r="I20" i="6"/>
  <c r="J8" i="6"/>
  <c r="I8" i="6"/>
  <c r="I4894" i="6"/>
  <c r="I4870" i="6"/>
  <c r="I4846" i="6"/>
  <c r="I4042" i="6"/>
  <c r="I3994" i="6"/>
  <c r="I3502" i="6"/>
  <c r="I3010" i="6"/>
  <c r="I2962" i="6"/>
  <c r="I2182" i="6"/>
  <c r="I2038" i="6"/>
  <c r="I1906" i="6"/>
  <c r="I932" i="6"/>
  <c r="I514" i="6"/>
  <c r="J3295" i="6"/>
  <c r="J3283" i="6"/>
  <c r="J3271" i="6"/>
  <c r="J3259" i="6"/>
  <c r="I3259" i="6"/>
  <c r="J3247" i="6"/>
  <c r="I3247" i="6"/>
  <c r="J3235" i="6"/>
  <c r="J3223" i="6"/>
  <c r="J3211" i="6"/>
  <c r="J3199" i="6"/>
  <c r="J3187" i="6"/>
  <c r="I3187" i="6"/>
  <c r="J3175" i="6"/>
  <c r="I3175" i="6"/>
  <c r="J3163" i="6"/>
  <c r="J3151" i="6"/>
  <c r="J3139" i="6"/>
  <c r="J3127" i="6"/>
  <c r="J3115" i="6"/>
  <c r="I3115" i="6"/>
  <c r="J3103" i="6"/>
  <c r="I3103" i="6"/>
  <c r="J3091" i="6"/>
  <c r="J3067" i="6"/>
  <c r="J3055" i="6"/>
  <c r="J3043" i="6"/>
  <c r="I3043" i="6"/>
  <c r="J3031" i="6"/>
  <c r="I3031" i="6"/>
  <c r="J3019" i="6"/>
  <c r="J3007" i="6"/>
  <c r="J2983" i="6"/>
  <c r="J2971" i="6"/>
  <c r="I2971" i="6"/>
  <c r="J2959" i="6"/>
  <c r="I2959" i="6"/>
  <c r="J2947" i="6"/>
  <c r="J2935" i="6"/>
  <c r="J2923" i="6"/>
  <c r="J2911" i="6"/>
  <c r="J2899" i="6"/>
  <c r="I2899" i="6"/>
  <c r="J2887" i="6"/>
  <c r="I2887" i="6"/>
  <c r="J2875" i="6"/>
  <c r="J2863" i="6"/>
  <c r="J2851" i="6"/>
  <c r="J2839" i="6"/>
  <c r="I2839" i="6"/>
  <c r="J2827" i="6"/>
  <c r="I2827" i="6"/>
  <c r="J2815" i="6"/>
  <c r="J2803" i="6"/>
  <c r="J2791" i="6"/>
  <c r="I2791" i="6"/>
  <c r="J2779" i="6"/>
  <c r="I2779" i="6"/>
  <c r="J2767" i="6"/>
  <c r="I2767" i="6"/>
  <c r="I2755" i="6"/>
  <c r="J2743" i="6"/>
  <c r="J2731" i="6"/>
  <c r="J2719" i="6"/>
  <c r="I2719" i="6"/>
  <c r="J2707" i="6"/>
  <c r="I2707" i="6"/>
  <c r="J2695" i="6"/>
  <c r="I2695" i="6"/>
  <c r="J2683" i="6"/>
  <c r="I2671" i="6"/>
  <c r="J2671" i="6"/>
  <c r="J2659" i="6"/>
  <c r="J2647" i="6"/>
  <c r="J2635" i="6"/>
  <c r="I2635" i="6"/>
  <c r="J2623" i="6"/>
  <c r="I2623" i="6"/>
  <c r="J2611" i="6"/>
  <c r="J2599" i="6"/>
  <c r="I2599" i="6"/>
  <c r="J2587" i="6"/>
  <c r="J2563" i="6"/>
  <c r="I2563" i="6"/>
  <c r="J2551" i="6"/>
  <c r="I2551" i="6"/>
  <c r="J2539" i="6"/>
  <c r="J2527" i="6"/>
  <c r="J2515" i="6"/>
  <c r="I2515" i="6"/>
  <c r="J2503" i="6"/>
  <c r="J2491" i="6"/>
  <c r="I2491" i="6"/>
  <c r="J2479" i="6"/>
  <c r="I2479" i="6"/>
  <c r="J2467" i="6"/>
  <c r="J2455" i="6"/>
  <c r="J2443" i="6"/>
  <c r="I2443" i="6"/>
  <c r="J2431" i="6"/>
  <c r="J2419" i="6"/>
  <c r="I2419" i="6"/>
  <c r="I2407" i="6"/>
  <c r="J2407" i="6"/>
  <c r="J2395" i="6"/>
  <c r="I2395" i="6"/>
  <c r="J2383" i="6"/>
  <c r="J2371" i="6"/>
  <c r="J2359" i="6"/>
  <c r="I2359" i="6"/>
  <c r="J2347" i="6"/>
  <c r="I2347" i="6"/>
  <c r="J2335" i="6"/>
  <c r="I2335" i="6"/>
  <c r="I2323" i="6"/>
  <c r="J2311" i="6"/>
  <c r="J2299" i="6"/>
  <c r="J2287" i="6"/>
  <c r="I2287" i="6"/>
  <c r="J2275" i="6"/>
  <c r="I2275" i="6"/>
  <c r="J2263" i="6"/>
  <c r="I2263" i="6"/>
  <c r="J2251" i="6"/>
  <c r="J2239" i="6"/>
  <c r="I2239" i="6"/>
  <c r="J2227" i="6"/>
  <c r="J2215" i="6"/>
  <c r="J2203" i="6"/>
  <c r="I2203" i="6"/>
  <c r="J2191" i="6"/>
  <c r="I2191" i="6"/>
  <c r="J2179" i="6"/>
  <c r="J2167" i="6"/>
  <c r="I2167" i="6"/>
  <c r="J2155" i="6"/>
  <c r="J2143" i="6"/>
  <c r="J2131" i="6"/>
  <c r="I2131" i="6"/>
  <c r="J2119" i="6"/>
  <c r="I2119" i="6"/>
  <c r="J2107" i="6"/>
  <c r="J2095" i="6"/>
  <c r="J2083" i="6"/>
  <c r="I2083" i="6"/>
  <c r="J2071" i="6"/>
  <c r="J2059" i="6"/>
  <c r="I2059" i="6"/>
  <c r="J2047" i="6"/>
  <c r="I2047" i="6"/>
  <c r="J2035" i="6"/>
  <c r="J2023" i="6"/>
  <c r="J2011" i="6"/>
  <c r="I2011" i="6"/>
  <c r="J1999" i="6"/>
  <c r="J1987" i="6"/>
  <c r="I1987" i="6"/>
  <c r="J1975" i="6"/>
  <c r="I1975" i="6"/>
  <c r="J1963" i="6"/>
  <c r="I1963" i="6"/>
  <c r="J1951" i="6"/>
  <c r="J1939" i="6"/>
  <c r="I1939" i="6"/>
  <c r="J1927" i="6"/>
  <c r="I1927" i="6"/>
  <c r="J1915" i="6"/>
  <c r="I1915" i="6"/>
  <c r="I1903" i="6"/>
  <c r="J1903" i="6"/>
  <c r="J1891" i="6"/>
  <c r="J1879" i="6"/>
  <c r="I1879" i="6"/>
  <c r="J1867" i="6"/>
  <c r="J1855" i="6"/>
  <c r="I1855" i="6"/>
  <c r="J1843" i="6"/>
  <c r="I1843" i="6"/>
  <c r="J1831" i="6"/>
  <c r="I1831" i="6"/>
  <c r="J1819" i="6"/>
  <c r="J1807" i="6"/>
  <c r="I1807" i="6"/>
  <c r="J1795" i="6"/>
  <c r="J1783" i="6"/>
  <c r="I1783" i="6"/>
  <c r="J1771" i="6"/>
  <c r="I1771" i="6"/>
  <c r="J1759" i="6"/>
  <c r="I1759" i="6"/>
  <c r="J1735" i="6"/>
  <c r="J1723" i="6"/>
  <c r="J1711" i="6"/>
  <c r="I1711" i="6"/>
  <c r="J1699" i="6"/>
  <c r="J1687" i="6"/>
  <c r="J1675" i="6"/>
  <c r="I1675" i="6"/>
  <c r="J1663" i="6"/>
  <c r="J1651" i="6"/>
  <c r="I1651" i="6"/>
  <c r="J1639" i="6"/>
  <c r="J1627" i="6"/>
  <c r="I1627" i="6"/>
  <c r="J1615" i="6"/>
  <c r="I1615" i="6"/>
  <c r="J1603" i="6"/>
  <c r="I1603" i="6"/>
  <c r="J1591" i="6"/>
  <c r="J1579" i="6"/>
  <c r="I1579" i="6"/>
  <c r="J1567" i="6"/>
  <c r="I1567" i="6"/>
  <c r="J1555" i="6"/>
  <c r="I1555" i="6"/>
  <c r="J1543" i="6"/>
  <c r="J1531" i="6"/>
  <c r="I1531" i="6"/>
  <c r="J1519" i="6"/>
  <c r="J1507" i="6"/>
  <c r="I1507" i="6"/>
  <c r="J1495" i="6"/>
  <c r="J1483" i="6"/>
  <c r="I1483" i="6"/>
  <c r="J1471" i="6"/>
  <c r="I1471" i="6"/>
  <c r="J1459" i="6"/>
  <c r="I1459" i="6"/>
  <c r="J1447" i="6"/>
  <c r="J1435" i="6"/>
  <c r="I1435" i="6"/>
  <c r="J1423" i="6"/>
  <c r="I1423" i="6"/>
  <c r="J1411" i="6"/>
  <c r="I1411" i="6"/>
  <c r="J1399" i="6"/>
  <c r="I1387" i="6"/>
  <c r="J1375" i="6"/>
  <c r="I1375" i="6"/>
  <c r="J1363" i="6"/>
  <c r="I1363" i="6"/>
  <c r="I1351" i="6"/>
  <c r="J1351" i="6"/>
  <c r="J1339" i="6"/>
  <c r="J1327" i="6"/>
  <c r="I1327" i="6"/>
  <c r="J1315" i="6"/>
  <c r="I1315" i="6"/>
  <c r="J1303" i="6"/>
  <c r="I1303" i="6"/>
  <c r="J1291" i="6"/>
  <c r="J1279" i="6"/>
  <c r="I1279" i="6"/>
  <c r="J1267" i="6"/>
  <c r="J1255" i="6"/>
  <c r="J1243" i="6"/>
  <c r="I1243" i="6"/>
  <c r="J1231" i="6"/>
  <c r="I1231" i="6"/>
  <c r="J1219" i="6"/>
  <c r="I1219" i="6"/>
  <c r="J1207" i="6"/>
  <c r="I1207" i="6"/>
  <c r="J1195" i="6"/>
  <c r="I1195" i="6"/>
  <c r="J1183" i="6"/>
  <c r="J1171" i="6"/>
  <c r="I1171" i="6"/>
  <c r="J1159" i="6"/>
  <c r="I1159" i="6"/>
  <c r="J1147" i="6"/>
  <c r="J1135" i="6"/>
  <c r="I1135" i="6"/>
  <c r="J1123" i="6"/>
  <c r="I1123" i="6"/>
  <c r="J1111" i="6"/>
  <c r="I1111" i="6"/>
  <c r="J1099" i="6"/>
  <c r="I1099" i="6"/>
  <c r="J1087" i="6"/>
  <c r="I1087" i="6"/>
  <c r="J1075" i="6"/>
  <c r="I1075" i="6"/>
  <c r="J1063" i="6"/>
  <c r="I1063" i="6"/>
  <c r="J1051" i="6"/>
  <c r="J1039" i="6"/>
  <c r="I1039" i="6"/>
  <c r="J1027" i="6"/>
  <c r="I1027" i="6"/>
  <c r="J1015" i="6"/>
  <c r="I1015" i="6"/>
  <c r="J1003" i="6"/>
  <c r="I1003" i="6"/>
  <c r="J991" i="6"/>
  <c r="J979" i="6"/>
  <c r="I979" i="6"/>
  <c r="I967" i="6"/>
  <c r="J967" i="6"/>
  <c r="J955" i="6"/>
  <c r="J943" i="6"/>
  <c r="I943" i="6"/>
  <c r="J931" i="6"/>
  <c r="I931" i="6"/>
  <c r="J919" i="6"/>
  <c r="I919" i="6"/>
  <c r="J907" i="6"/>
  <c r="J895" i="6"/>
  <c r="I895" i="6"/>
  <c r="J883" i="6"/>
  <c r="I883" i="6"/>
  <c r="J871" i="6"/>
  <c r="I871" i="6"/>
  <c r="J859" i="6"/>
  <c r="I859" i="6"/>
  <c r="J847" i="6"/>
  <c r="I847" i="6"/>
  <c r="J835" i="6"/>
  <c r="J823" i="6"/>
  <c r="I823" i="6"/>
  <c r="J811" i="6"/>
  <c r="I811" i="6"/>
  <c r="J799" i="6"/>
  <c r="J787" i="6"/>
  <c r="I787" i="6"/>
  <c r="J775" i="6"/>
  <c r="I775" i="6"/>
  <c r="J763" i="6"/>
  <c r="I763" i="6"/>
  <c r="J751" i="6"/>
  <c r="J739" i="6"/>
  <c r="I739" i="6"/>
  <c r="J727" i="6"/>
  <c r="I727" i="6"/>
  <c r="J715" i="6"/>
  <c r="I715" i="6"/>
  <c r="J703" i="6"/>
  <c r="I703" i="6"/>
  <c r="J691" i="6"/>
  <c r="I679" i="6"/>
  <c r="J679" i="6"/>
  <c r="J667" i="6"/>
  <c r="I667" i="6"/>
  <c r="J655" i="6"/>
  <c r="J643" i="6"/>
  <c r="I643" i="6"/>
  <c r="J631" i="6"/>
  <c r="I631" i="6"/>
  <c r="J619" i="6"/>
  <c r="I619" i="6"/>
  <c r="J607" i="6"/>
  <c r="I607" i="6"/>
  <c r="J595" i="6"/>
  <c r="I595" i="6"/>
  <c r="J583" i="6"/>
  <c r="J571" i="6"/>
  <c r="I571" i="6"/>
  <c r="J559" i="6"/>
  <c r="I559" i="6"/>
  <c r="J547" i="6"/>
  <c r="I547" i="6"/>
  <c r="J535" i="6"/>
  <c r="I535" i="6"/>
  <c r="J523" i="6"/>
  <c r="I523" i="6"/>
  <c r="J511" i="6"/>
  <c r="I511" i="6"/>
  <c r="J499" i="6"/>
  <c r="J487" i="6"/>
  <c r="I487" i="6"/>
  <c r="J475" i="6"/>
  <c r="J463" i="6"/>
  <c r="I463" i="6"/>
  <c r="J451" i="6"/>
  <c r="I451" i="6"/>
  <c r="J439" i="6"/>
  <c r="I439" i="6"/>
  <c r="J427" i="6"/>
  <c r="I427" i="6"/>
  <c r="J415" i="6"/>
  <c r="I415" i="6"/>
  <c r="J403" i="6"/>
  <c r="I391" i="6"/>
  <c r="J391" i="6"/>
  <c r="J379" i="6"/>
  <c r="I379" i="6"/>
  <c r="J367" i="6"/>
  <c r="I367" i="6"/>
  <c r="J355" i="6"/>
  <c r="I355" i="6"/>
  <c r="J343" i="6"/>
  <c r="I343" i="6"/>
  <c r="J331" i="6"/>
  <c r="J319" i="6"/>
  <c r="I319" i="6"/>
  <c r="J307" i="6"/>
  <c r="I307" i="6"/>
  <c r="J295" i="6"/>
  <c r="I295" i="6"/>
  <c r="J283" i="6"/>
  <c r="J271" i="6"/>
  <c r="I271" i="6"/>
  <c r="J259" i="6"/>
  <c r="I259" i="6"/>
  <c r="J247" i="6"/>
  <c r="I247" i="6"/>
  <c r="J235" i="6"/>
  <c r="J223" i="6"/>
  <c r="I223" i="6"/>
  <c r="I211" i="6"/>
  <c r="J211" i="6"/>
  <c r="J199" i="6"/>
  <c r="J187" i="6"/>
  <c r="I187" i="6"/>
  <c r="J175" i="6"/>
  <c r="I175" i="6"/>
  <c r="J163" i="6"/>
  <c r="I163" i="6"/>
  <c r="J151" i="6"/>
  <c r="I151" i="6"/>
  <c r="J139" i="6"/>
  <c r="I139" i="6"/>
  <c r="J127" i="6"/>
  <c r="J115" i="6"/>
  <c r="I115" i="6"/>
  <c r="J103" i="6"/>
  <c r="I103" i="6"/>
  <c r="J91" i="6"/>
  <c r="I91" i="6"/>
  <c r="J79" i="6"/>
  <c r="I79" i="6"/>
  <c r="J67" i="6"/>
  <c r="I67" i="6"/>
  <c r="J55" i="6"/>
  <c r="I55" i="6"/>
  <c r="I43" i="6"/>
  <c r="J43" i="6"/>
  <c r="J31" i="6"/>
  <c r="I31" i="6"/>
  <c r="J19" i="6"/>
  <c r="I19" i="6"/>
  <c r="J7" i="6"/>
  <c r="I7" i="6"/>
  <c r="I4354" i="6"/>
  <c r="I4150" i="6"/>
  <c r="I4126" i="6"/>
  <c r="I3574" i="6"/>
  <c r="I3454" i="6"/>
  <c r="I3082" i="6"/>
  <c r="I3055" i="6"/>
  <c r="I3034" i="6"/>
  <c r="I2935" i="6"/>
  <c r="I2746" i="6"/>
  <c r="I2683" i="6"/>
  <c r="I2539" i="6"/>
  <c r="I2299" i="6"/>
  <c r="I2242" i="6"/>
  <c r="I2035" i="6"/>
  <c r="I1546" i="6"/>
  <c r="I1090" i="6"/>
  <c r="I752" i="6"/>
  <c r="I691" i="6"/>
  <c r="I248" i="6"/>
  <c r="I178" i="6"/>
  <c r="J492" i="6"/>
  <c r="I492" i="6"/>
  <c r="J480" i="6"/>
  <c r="I480" i="6"/>
  <c r="J468" i="6"/>
  <c r="I468" i="6"/>
  <c r="J456" i="6"/>
  <c r="I456" i="6"/>
  <c r="J444" i="6"/>
  <c r="I444" i="6"/>
  <c r="J432" i="6"/>
  <c r="I432" i="6"/>
  <c r="J420" i="6"/>
  <c r="I420" i="6"/>
  <c r="J408" i="6"/>
  <c r="J396" i="6"/>
  <c r="I396" i="6"/>
  <c r="J384" i="6"/>
  <c r="J372" i="6"/>
  <c r="I372" i="6"/>
  <c r="J360" i="6"/>
  <c r="I360" i="6"/>
  <c r="J348" i="6"/>
  <c r="I348" i="6"/>
  <c r="J336" i="6"/>
  <c r="I336" i="6"/>
  <c r="J324" i="6"/>
  <c r="I324" i="6"/>
  <c r="J312" i="6"/>
  <c r="J300" i="6"/>
  <c r="I300" i="6"/>
  <c r="J288" i="6"/>
  <c r="I288" i="6"/>
  <c r="J276" i="6"/>
  <c r="I276" i="6"/>
  <c r="J264" i="6"/>
  <c r="J252" i="6"/>
  <c r="J240" i="6"/>
  <c r="I240" i="6"/>
  <c r="J228" i="6"/>
  <c r="J216" i="6"/>
  <c r="I216" i="6"/>
  <c r="J204" i="6"/>
  <c r="J192" i="6"/>
  <c r="I192" i="6"/>
  <c r="J180" i="6"/>
  <c r="I180" i="6"/>
  <c r="J168" i="6"/>
  <c r="I168" i="6"/>
  <c r="J156" i="6"/>
  <c r="I156" i="6"/>
  <c r="J144" i="6"/>
  <c r="I144" i="6"/>
  <c r="J132" i="6"/>
  <c r="J120" i="6"/>
  <c r="J108" i="6"/>
  <c r="I108" i="6"/>
  <c r="J96" i="6"/>
  <c r="I96" i="6"/>
  <c r="J84" i="6"/>
  <c r="I84" i="6"/>
  <c r="I72" i="6"/>
  <c r="J72" i="6"/>
  <c r="J60" i="6"/>
  <c r="J48" i="6"/>
  <c r="J36" i="6"/>
  <c r="I36" i="6"/>
  <c r="J24" i="6"/>
  <c r="J12" i="6"/>
  <c r="I12" i="6"/>
  <c r="I264" i="6"/>
  <c r="I228" i="6"/>
  <c r="I408" i="6"/>
  <c r="G62" i="8"/>
  <c r="K194" i="8"/>
  <c r="K38" i="8"/>
  <c r="O158" i="8"/>
  <c r="W38" i="8"/>
  <c r="B55" i="10"/>
  <c r="R187" i="10"/>
  <c r="X6" i="8"/>
  <c r="G6" i="8"/>
  <c r="W6" i="8"/>
  <c r="S6" i="8"/>
  <c r="K6" i="8"/>
  <c r="O6" i="8"/>
  <c r="Z18" i="8"/>
  <c r="G18" i="8"/>
  <c r="W18" i="8"/>
  <c r="K18" i="8"/>
  <c r="O18" i="8"/>
  <c r="X30" i="8"/>
  <c r="G30" i="8"/>
  <c r="W30" i="8"/>
  <c r="O30" i="8"/>
  <c r="S30" i="8"/>
  <c r="K30" i="8"/>
  <c r="Z42" i="8"/>
  <c r="G42" i="8"/>
  <c r="K42" i="8"/>
  <c r="S42" i="8"/>
  <c r="W42" i="8"/>
  <c r="O42" i="8"/>
  <c r="Z54" i="8"/>
  <c r="G54" i="8"/>
  <c r="O54" i="8"/>
  <c r="S54" i="8"/>
  <c r="W54" i="8"/>
  <c r="C66" i="8"/>
  <c r="G66" i="8"/>
  <c r="S66" i="8"/>
  <c r="W66" i="8"/>
  <c r="O66" i="8"/>
  <c r="Z78" i="8"/>
  <c r="G78" i="8"/>
  <c r="W78" i="8"/>
  <c r="S78" i="8"/>
  <c r="K78" i="8"/>
  <c r="C90" i="8"/>
  <c r="O90" i="8"/>
  <c r="X102" i="8"/>
  <c r="W102" i="8"/>
  <c r="O102" i="8"/>
  <c r="G102" i="8"/>
  <c r="K102" i="8"/>
  <c r="C114" i="8"/>
  <c r="K114" i="8"/>
  <c r="G114" i="8"/>
  <c r="S114" i="8"/>
  <c r="O114" i="8"/>
  <c r="Z126" i="8"/>
  <c r="O126" i="8"/>
  <c r="G126" i="8"/>
  <c r="K126" i="8"/>
  <c r="W126" i="8"/>
  <c r="X138" i="11"/>
  <c r="S138" i="8"/>
  <c r="W138" i="8"/>
  <c r="O138" i="8"/>
  <c r="Y150" i="8"/>
  <c r="E150" i="10" s="1"/>
  <c r="H151" i="9" s="1"/>
  <c r="W150" i="8"/>
  <c r="O150" i="8"/>
  <c r="K150" i="8"/>
  <c r="G150" i="8"/>
  <c r="Z162" i="8"/>
  <c r="S162" i="8"/>
  <c r="K162" i="8"/>
  <c r="O162" i="8"/>
  <c r="X174" i="11"/>
  <c r="W174" i="8"/>
  <c r="K174" i="8"/>
  <c r="O174" i="8"/>
  <c r="G174" i="8"/>
  <c r="X186" i="8"/>
  <c r="K186" i="8"/>
  <c r="W186" i="8"/>
  <c r="O186" i="8"/>
  <c r="G186" i="8"/>
  <c r="S186" i="8"/>
  <c r="Z198" i="8"/>
  <c r="O198" i="8"/>
  <c r="G198" i="8"/>
  <c r="S198" i="8"/>
  <c r="K198" i="8"/>
  <c r="W198" i="8"/>
  <c r="B4" i="9"/>
  <c r="P3" i="10"/>
  <c r="Q3" i="10"/>
  <c r="B3" i="10"/>
  <c r="R3" i="10"/>
  <c r="O3" i="10"/>
  <c r="N3" i="10"/>
  <c r="R11" i="10"/>
  <c r="O11" i="10"/>
  <c r="N11" i="10"/>
  <c r="B12" i="9"/>
  <c r="P11" i="10"/>
  <c r="B11" i="10"/>
  <c r="Q11" i="10"/>
  <c r="N23" i="10"/>
  <c r="P23" i="10"/>
  <c r="Q23" i="10"/>
  <c r="O23" i="10"/>
  <c r="B23" i="10"/>
  <c r="B24" i="9"/>
  <c r="R35" i="10"/>
  <c r="B36" i="9"/>
  <c r="Q35" i="10"/>
  <c r="N35" i="10"/>
  <c r="P35" i="10"/>
  <c r="B35" i="10"/>
  <c r="O35" i="10"/>
  <c r="N47" i="10"/>
  <c r="R47" i="10"/>
  <c r="P47" i="10"/>
  <c r="B47" i="10"/>
  <c r="B48" i="9"/>
  <c r="O47" i="10"/>
  <c r="Q47" i="10"/>
  <c r="B60" i="9"/>
  <c r="N59" i="10"/>
  <c r="Q59" i="10"/>
  <c r="O59" i="10"/>
  <c r="R59" i="10"/>
  <c r="P59" i="10"/>
  <c r="B59" i="10"/>
  <c r="B72" i="9"/>
  <c r="N71" i="10"/>
  <c r="R71" i="10"/>
  <c r="O71" i="10"/>
  <c r="P71" i="10"/>
  <c r="O83" i="10"/>
  <c r="N83" i="10"/>
  <c r="R83" i="10"/>
  <c r="P83" i="10"/>
  <c r="B84" i="9"/>
  <c r="Q83" i="10"/>
  <c r="N95" i="10"/>
  <c r="P95" i="10"/>
  <c r="Q95" i="10"/>
  <c r="B96" i="9"/>
  <c r="B95" i="10"/>
  <c r="R95" i="10"/>
  <c r="R107" i="10"/>
  <c r="B108" i="9"/>
  <c r="Q107" i="10"/>
  <c r="N107" i="10"/>
  <c r="O107" i="10"/>
  <c r="P107" i="10"/>
  <c r="N119" i="10"/>
  <c r="R119" i="10"/>
  <c r="P119" i="10"/>
  <c r="B119" i="10"/>
  <c r="B120" i="9"/>
  <c r="B132" i="9"/>
  <c r="N131" i="10"/>
  <c r="Q131" i="10"/>
  <c r="R131" i="10"/>
  <c r="O131" i="10"/>
  <c r="N143" i="10"/>
  <c r="Q143" i="10"/>
  <c r="R143" i="10"/>
  <c r="O143" i="10"/>
  <c r="B143" i="10"/>
  <c r="P143" i="10"/>
  <c r="B144" i="9"/>
  <c r="B156" i="9"/>
  <c r="N155" i="10"/>
  <c r="P155" i="10"/>
  <c r="Q155" i="10"/>
  <c r="R155" i="10"/>
  <c r="N167" i="10"/>
  <c r="P167" i="10"/>
  <c r="B168" i="9"/>
  <c r="R167" i="10"/>
  <c r="Q167" i="10"/>
  <c r="O167" i="10"/>
  <c r="B167" i="10"/>
  <c r="R179" i="10"/>
  <c r="Q179" i="10"/>
  <c r="N179" i="10"/>
  <c r="P179" i="10"/>
  <c r="O179" i="10"/>
  <c r="B179" i="10"/>
  <c r="B180" i="9"/>
  <c r="B192" i="9"/>
  <c r="N191" i="10"/>
  <c r="B191" i="10"/>
  <c r="P191" i="10"/>
  <c r="O191" i="10"/>
  <c r="R191" i="10"/>
  <c r="Q191" i="10"/>
  <c r="G132" i="8"/>
  <c r="K90" i="8"/>
  <c r="O185" i="8"/>
  <c r="O29" i="8"/>
  <c r="S126" i="8"/>
  <c r="S72" i="8"/>
  <c r="W169" i="8"/>
  <c r="W65" i="8"/>
  <c r="W13" i="8"/>
  <c r="B158" i="10"/>
  <c r="N197" i="10"/>
  <c r="N78" i="10"/>
  <c r="N21" i="10"/>
  <c r="P149" i="10"/>
  <c r="P57" i="10"/>
  <c r="Q86" i="10"/>
  <c r="B154" i="9"/>
  <c r="Y7" i="8"/>
  <c r="F7" i="10" s="1"/>
  <c r="K8" i="9" s="1"/>
  <c r="O7" i="8"/>
  <c r="S7" i="8"/>
  <c r="K7" i="8"/>
  <c r="G7" i="8"/>
  <c r="X19" i="8"/>
  <c r="O19" i="8"/>
  <c r="W19" i="8"/>
  <c r="G19" i="8"/>
  <c r="K19" i="8"/>
  <c r="F31" i="8"/>
  <c r="O31" i="8"/>
  <c r="G31" i="8"/>
  <c r="W31" i="8"/>
  <c r="S31" i="8"/>
  <c r="Y43" i="8"/>
  <c r="E43" i="10" s="1"/>
  <c r="H44" i="9" s="1"/>
  <c r="O43" i="8"/>
  <c r="K43" i="8"/>
  <c r="S43" i="8"/>
  <c r="W43" i="8"/>
  <c r="Y55" i="8"/>
  <c r="O55" i="8"/>
  <c r="K55" i="8"/>
  <c r="G55" i="8"/>
  <c r="S55" i="8"/>
  <c r="W55" i="8"/>
  <c r="F67" i="8"/>
  <c r="O67" i="8"/>
  <c r="S67" i="8"/>
  <c r="W67" i="8"/>
  <c r="G67" i="8"/>
  <c r="K67" i="8"/>
  <c r="Y79" i="8"/>
  <c r="O79" i="8"/>
  <c r="S79" i="8"/>
  <c r="G79" i="8"/>
  <c r="K79" i="8"/>
  <c r="W79" i="8"/>
  <c r="F91" i="8"/>
  <c r="O91" i="8"/>
  <c r="W91" i="8"/>
  <c r="S91" i="8"/>
  <c r="K91" i="8"/>
  <c r="X103" i="8"/>
  <c r="O103" i="8"/>
  <c r="W103" i="8"/>
  <c r="S103" i="8"/>
  <c r="G103" i="8"/>
  <c r="K103" i="8"/>
  <c r="X115" i="8"/>
  <c r="O115" i="8"/>
  <c r="K115" i="8"/>
  <c r="G115" i="8"/>
  <c r="S115" i="8"/>
  <c r="F127" i="8"/>
  <c r="O127" i="8"/>
  <c r="S127" i="8"/>
  <c r="G127" i="8"/>
  <c r="K127" i="8"/>
  <c r="W127" i="8"/>
  <c r="Y139" i="8"/>
  <c r="E139" i="10" s="1"/>
  <c r="H140" i="9" s="1"/>
  <c r="O139" i="8"/>
  <c r="S139" i="8"/>
  <c r="W139" i="8"/>
  <c r="X151" i="8"/>
  <c r="O151" i="8"/>
  <c r="K151" i="8"/>
  <c r="W151" i="8"/>
  <c r="F163" i="8"/>
  <c r="O163" i="8"/>
  <c r="W163" i="8"/>
  <c r="S163" i="8"/>
  <c r="K163" i="8"/>
  <c r="X175" i="8"/>
  <c r="O175" i="8"/>
  <c r="W175" i="8"/>
  <c r="K175" i="8"/>
  <c r="X187" i="11"/>
  <c r="O187" i="8"/>
  <c r="K187" i="8"/>
  <c r="W187" i="8"/>
  <c r="G187" i="8"/>
  <c r="S187" i="8"/>
  <c r="Y199" i="8"/>
  <c r="D199" i="10" s="1"/>
  <c r="E200" i="9" s="1"/>
  <c r="O199" i="8"/>
  <c r="G199" i="8"/>
  <c r="S199" i="8"/>
  <c r="K199" i="8"/>
  <c r="W199" i="8"/>
  <c r="R12" i="10"/>
  <c r="O12" i="10"/>
  <c r="N12" i="10"/>
  <c r="P12" i="10"/>
  <c r="B13" i="9"/>
  <c r="Q12" i="10"/>
  <c r="B12" i="10"/>
  <c r="N24" i="10"/>
  <c r="Q24" i="10"/>
  <c r="O24" i="10"/>
  <c r="B24" i="10"/>
  <c r="P24" i="10"/>
  <c r="B37" i="9"/>
  <c r="P36" i="10"/>
  <c r="Q36" i="10"/>
  <c r="N36" i="10"/>
  <c r="R36" i="10"/>
  <c r="B36" i="10"/>
  <c r="O36" i="10"/>
  <c r="R48" i="10"/>
  <c r="N48" i="10"/>
  <c r="P48" i="10"/>
  <c r="B49" i="9"/>
  <c r="O48" i="10"/>
  <c r="Q48" i="10"/>
  <c r="B61" i="9"/>
  <c r="N60" i="10"/>
  <c r="B60" i="10"/>
  <c r="Q60" i="10"/>
  <c r="O60" i="10"/>
  <c r="P60" i="10"/>
  <c r="B73" i="9"/>
  <c r="N72" i="10"/>
  <c r="R72" i="10"/>
  <c r="O72" i="10"/>
  <c r="P72" i="10"/>
  <c r="O84" i="10"/>
  <c r="N84" i="10"/>
  <c r="P84" i="10"/>
  <c r="B85" i="9"/>
  <c r="Q84" i="10"/>
  <c r="R84" i="10"/>
  <c r="N96" i="10"/>
  <c r="R96" i="10"/>
  <c r="Q96" i="10"/>
  <c r="B97" i="9"/>
  <c r="B96" i="10"/>
  <c r="P108" i="10"/>
  <c r="B109" i="9"/>
  <c r="Q108" i="10"/>
  <c r="N108" i="10"/>
  <c r="R108" i="10"/>
  <c r="O108" i="10"/>
  <c r="R120" i="10"/>
  <c r="N120" i="10"/>
  <c r="P120" i="10"/>
  <c r="B120" i="10"/>
  <c r="B121" i="9"/>
  <c r="B133" i="9"/>
  <c r="R132" i="10"/>
  <c r="N132" i="10"/>
  <c r="P132" i="10"/>
  <c r="B132" i="10"/>
  <c r="Q132" i="10"/>
  <c r="O132" i="10"/>
  <c r="N144" i="10"/>
  <c r="Q144" i="10"/>
  <c r="B144" i="10"/>
  <c r="R144" i="10"/>
  <c r="P144" i="10"/>
  <c r="B157" i="9"/>
  <c r="N156" i="10"/>
  <c r="O156" i="10"/>
  <c r="Q156" i="10"/>
  <c r="P156" i="10"/>
  <c r="R156" i="10"/>
  <c r="R168" i="10"/>
  <c r="N168" i="10"/>
  <c r="B169" i="9"/>
  <c r="B168" i="10"/>
  <c r="O168" i="10"/>
  <c r="P168" i="10"/>
  <c r="P180" i="10"/>
  <c r="Q180" i="10"/>
  <c r="N180" i="10"/>
  <c r="R180" i="10"/>
  <c r="O180" i="10"/>
  <c r="B180" i="10"/>
  <c r="B181" i="9"/>
  <c r="R192" i="10"/>
  <c r="B193" i="9"/>
  <c r="N192" i="10"/>
  <c r="P192" i="10"/>
  <c r="O192" i="10"/>
  <c r="B192" i="10"/>
  <c r="Q192" i="10"/>
  <c r="G162" i="8"/>
  <c r="G131" i="8"/>
  <c r="G91" i="8"/>
  <c r="G43" i="8"/>
  <c r="K139" i="8"/>
  <c r="K89" i="8"/>
  <c r="O78" i="8"/>
  <c r="S175" i="8"/>
  <c r="S19" i="8"/>
  <c r="W114" i="8"/>
  <c r="B107" i="10"/>
  <c r="B54" i="10"/>
  <c r="N196" i="10"/>
  <c r="N77" i="10"/>
  <c r="O155" i="10"/>
  <c r="O95" i="10"/>
  <c r="Q72" i="10"/>
  <c r="B153" i="9"/>
  <c r="X8" i="11"/>
  <c r="O8" i="8"/>
  <c r="S8" i="8"/>
  <c r="K8" i="8"/>
  <c r="G8" i="8"/>
  <c r="Z20" i="8"/>
  <c r="O20" i="8"/>
  <c r="W20" i="8"/>
  <c r="K20" i="8"/>
  <c r="X32" i="8"/>
  <c r="O32" i="8"/>
  <c r="G32" i="8"/>
  <c r="W32" i="8"/>
  <c r="S32" i="8"/>
  <c r="X44" i="8"/>
  <c r="O44" i="8"/>
  <c r="S44" i="8"/>
  <c r="K44" i="8"/>
  <c r="W44" i="8"/>
  <c r="Z56" i="8"/>
  <c r="O56" i="8"/>
  <c r="K56" i="8"/>
  <c r="G56" i="8"/>
  <c r="S56" i="8"/>
  <c r="Z68" i="8"/>
  <c r="O68" i="8"/>
  <c r="W68" i="8"/>
  <c r="G68" i="8"/>
  <c r="K68" i="8"/>
  <c r="Y80" i="8"/>
  <c r="G80" i="10" s="1"/>
  <c r="N81" i="9" s="1"/>
  <c r="O80" i="8"/>
  <c r="S80" i="8"/>
  <c r="G80" i="8"/>
  <c r="K80" i="8"/>
  <c r="Y92" i="8"/>
  <c r="G92" i="10" s="1"/>
  <c r="N93" i="9" s="1"/>
  <c r="O92" i="8"/>
  <c r="W92" i="8"/>
  <c r="S92" i="8"/>
  <c r="K92" i="8"/>
  <c r="Y104" i="8"/>
  <c r="D104" i="10" s="1"/>
  <c r="E105" i="9" s="1"/>
  <c r="O104" i="8"/>
  <c r="S104" i="8"/>
  <c r="G104" i="8"/>
  <c r="W104" i="8"/>
  <c r="K104" i="8"/>
  <c r="Z116" i="8"/>
  <c r="O116" i="8"/>
  <c r="W116" i="8"/>
  <c r="S116" i="8"/>
  <c r="X128" i="8"/>
  <c r="O128" i="8"/>
  <c r="K128" i="8"/>
  <c r="S128" i="8"/>
  <c r="G128" i="8"/>
  <c r="W128" i="8"/>
  <c r="Z140" i="8"/>
  <c r="O140" i="8"/>
  <c r="G140" i="8"/>
  <c r="S140" i="8"/>
  <c r="Z152" i="8"/>
  <c r="O152" i="8"/>
  <c r="S152" i="8"/>
  <c r="W152" i="8"/>
  <c r="K152" i="8"/>
  <c r="F164" i="8"/>
  <c r="O164" i="8"/>
  <c r="W164" i="8"/>
  <c r="S164" i="8"/>
  <c r="K164" i="8"/>
  <c r="G164" i="8"/>
  <c r="X176" i="11"/>
  <c r="O176" i="8"/>
  <c r="W176" i="8"/>
  <c r="K176" i="8"/>
  <c r="Y188" i="8"/>
  <c r="E188" i="10" s="1"/>
  <c r="H189" i="9" s="1"/>
  <c r="O188" i="8"/>
  <c r="W188" i="8"/>
  <c r="G188" i="8"/>
  <c r="S188" i="8"/>
  <c r="X200" i="8"/>
  <c r="O200" i="8"/>
  <c r="K200" i="8"/>
  <c r="G200" i="8"/>
  <c r="S200" i="8"/>
  <c r="W200" i="8"/>
  <c r="B5" i="9"/>
  <c r="R4" i="10"/>
  <c r="B4" i="10"/>
  <c r="Q4" i="10"/>
  <c r="O4" i="10"/>
  <c r="N4" i="10"/>
  <c r="Q13" i="10"/>
  <c r="R13" i="10"/>
  <c r="P13" i="10"/>
  <c r="B14" i="9"/>
  <c r="B13" i="10"/>
  <c r="O25" i="10"/>
  <c r="Q25" i="10"/>
  <c r="B25" i="10"/>
  <c r="N25" i="10"/>
  <c r="P25" i="10"/>
  <c r="B38" i="9"/>
  <c r="P37" i="10"/>
  <c r="R37" i="10"/>
  <c r="N37" i="10"/>
  <c r="B37" i="10"/>
  <c r="O37" i="10"/>
  <c r="R49" i="10"/>
  <c r="Q49" i="10"/>
  <c r="P49" i="10"/>
  <c r="B50" i="9"/>
  <c r="O49" i="10"/>
  <c r="N49" i="10"/>
  <c r="B62" i="9"/>
  <c r="B61" i="10"/>
  <c r="P61" i="10"/>
  <c r="Q61" i="10"/>
  <c r="O61" i="10"/>
  <c r="N61" i="10"/>
  <c r="B74" i="9"/>
  <c r="Q73" i="10"/>
  <c r="N73" i="10"/>
  <c r="B73" i="10"/>
  <c r="R73" i="10"/>
  <c r="P73" i="10"/>
  <c r="O73" i="10"/>
  <c r="B86" i="9"/>
  <c r="P85" i="10"/>
  <c r="N85" i="10"/>
  <c r="Q85" i="10"/>
  <c r="B85" i="10"/>
  <c r="O97" i="10"/>
  <c r="R97" i="10"/>
  <c r="B98" i="9"/>
  <c r="Q97" i="10"/>
  <c r="B97" i="10"/>
  <c r="P109" i="10"/>
  <c r="B110" i="9"/>
  <c r="Q109" i="10"/>
  <c r="O109" i="10"/>
  <c r="B109" i="10"/>
  <c r="R109" i="10"/>
  <c r="R121" i="10"/>
  <c r="B122" i="9"/>
  <c r="Q121" i="10"/>
  <c r="N121" i="10"/>
  <c r="P121" i="10"/>
  <c r="B121" i="10"/>
  <c r="R133" i="10"/>
  <c r="B134" i="9"/>
  <c r="P133" i="10"/>
  <c r="B133" i="10"/>
  <c r="Q133" i="10"/>
  <c r="O133" i="10"/>
  <c r="B146" i="9"/>
  <c r="Q145" i="10"/>
  <c r="N145" i="10"/>
  <c r="O145" i="10"/>
  <c r="B145" i="10"/>
  <c r="R145" i="10"/>
  <c r="B158" i="9"/>
  <c r="O157" i="10"/>
  <c r="Q157" i="10"/>
  <c r="N157" i="10"/>
  <c r="P157" i="10"/>
  <c r="R169" i="10"/>
  <c r="B170" i="9"/>
  <c r="N169" i="10"/>
  <c r="B169" i="10"/>
  <c r="O169" i="10"/>
  <c r="P169" i="10"/>
  <c r="P181" i="10"/>
  <c r="R181" i="10"/>
  <c r="Q181" i="10"/>
  <c r="O181" i="10"/>
  <c r="B181" i="10"/>
  <c r="B182" i="9"/>
  <c r="N181" i="10"/>
  <c r="R193" i="10"/>
  <c r="B194" i="9"/>
  <c r="Q193" i="10"/>
  <c r="N193" i="10"/>
  <c r="P193" i="10"/>
  <c r="O193" i="10"/>
  <c r="B193" i="10"/>
  <c r="G197" i="8"/>
  <c r="G161" i="8"/>
  <c r="G119" i="8"/>
  <c r="G90" i="8"/>
  <c r="G40" i="8"/>
  <c r="K138" i="8"/>
  <c r="K88" i="8"/>
  <c r="O181" i="8"/>
  <c r="S174" i="8"/>
  <c r="S18" i="8"/>
  <c r="W113" i="8"/>
  <c r="B156" i="10"/>
  <c r="N133" i="10"/>
  <c r="N76" i="10"/>
  <c r="O154" i="10"/>
  <c r="O85" i="10"/>
  <c r="P145" i="10"/>
  <c r="Q169" i="10"/>
  <c r="Q71" i="10"/>
  <c r="R67" i="10"/>
  <c r="B152" i="9"/>
  <c r="B25" i="9"/>
  <c r="Z9" i="8"/>
  <c r="W9" i="8"/>
  <c r="S9" i="8"/>
  <c r="O9" i="8"/>
  <c r="G9" i="8"/>
  <c r="Z21" i="8"/>
  <c r="W21" i="8"/>
  <c r="S21" i="8"/>
  <c r="K21" i="8"/>
  <c r="O21" i="8"/>
  <c r="Y33" i="8"/>
  <c r="F33" i="10" s="1"/>
  <c r="K34" i="9" s="1"/>
  <c r="W33" i="8"/>
  <c r="O33" i="8"/>
  <c r="G33" i="8"/>
  <c r="S33" i="8"/>
  <c r="X45" i="8"/>
  <c r="W45" i="8"/>
  <c r="G45" i="8"/>
  <c r="K45" i="8"/>
  <c r="O45" i="8"/>
  <c r="Z57" i="8"/>
  <c r="W57" i="8"/>
  <c r="K57" i="8"/>
  <c r="S57" i="8"/>
  <c r="G57" i="8"/>
  <c r="Y69" i="8"/>
  <c r="D69" i="10" s="1"/>
  <c r="E70" i="9" s="1"/>
  <c r="W69" i="8"/>
  <c r="O69" i="8"/>
  <c r="G69" i="8"/>
  <c r="K69" i="8"/>
  <c r="X81" i="11"/>
  <c r="W81" i="8"/>
  <c r="S81" i="8"/>
  <c r="G81" i="8"/>
  <c r="X93" i="8"/>
  <c r="W93" i="8"/>
  <c r="S93" i="8"/>
  <c r="K93" i="8"/>
  <c r="O93" i="8"/>
  <c r="Y105" i="8"/>
  <c r="G105" i="10" s="1"/>
  <c r="N106" i="9" s="1"/>
  <c r="W105" i="8"/>
  <c r="O105" i="8"/>
  <c r="S105" i="8"/>
  <c r="G105" i="8"/>
  <c r="C117" i="8"/>
  <c r="W117" i="8"/>
  <c r="O117" i="8"/>
  <c r="F129" i="8"/>
  <c r="W129" i="8"/>
  <c r="K129" i="8"/>
  <c r="S129" i="8"/>
  <c r="G129" i="8"/>
  <c r="Y141" i="8"/>
  <c r="D141" i="10" s="1"/>
  <c r="E142" i="9" s="1"/>
  <c r="W141" i="8"/>
  <c r="O141" i="8"/>
  <c r="K141" i="8"/>
  <c r="G141" i="8"/>
  <c r="C153" i="8"/>
  <c r="W153" i="8"/>
  <c r="S153" i="8"/>
  <c r="O153" i="8"/>
  <c r="K153" i="8"/>
  <c r="X165" i="8"/>
  <c r="W165" i="8"/>
  <c r="O165" i="8"/>
  <c r="G165" i="8"/>
  <c r="S165" i="8"/>
  <c r="X177" i="8"/>
  <c r="W177" i="8"/>
  <c r="S177" i="8"/>
  <c r="K177" i="8"/>
  <c r="O177" i="8"/>
  <c r="C189" i="8"/>
  <c r="W189" i="8"/>
  <c r="O189" i="8"/>
  <c r="G189" i="8"/>
  <c r="S189" i="8"/>
  <c r="Q14" i="10"/>
  <c r="P14" i="10"/>
  <c r="R14" i="10"/>
  <c r="N14" i="10"/>
  <c r="B15" i="9"/>
  <c r="P26" i="10"/>
  <c r="O26" i="10"/>
  <c r="Q26" i="10"/>
  <c r="B26" i="10"/>
  <c r="N26" i="10"/>
  <c r="P38" i="10"/>
  <c r="B39" i="9"/>
  <c r="R38" i="10"/>
  <c r="N38" i="10"/>
  <c r="B38" i="10"/>
  <c r="P50" i="10"/>
  <c r="Q50" i="10"/>
  <c r="N50" i="10"/>
  <c r="B51" i="9"/>
  <c r="R50" i="10"/>
  <c r="O50" i="10"/>
  <c r="R62" i="10"/>
  <c r="P62" i="10"/>
  <c r="B63" i="9"/>
  <c r="B62" i="10"/>
  <c r="O62" i="10"/>
  <c r="Q62" i="10"/>
  <c r="N62" i="10"/>
  <c r="P74" i="10"/>
  <c r="B75" i="9"/>
  <c r="R74" i="10"/>
  <c r="Q74" i="10"/>
  <c r="B74" i="10"/>
  <c r="N74" i="10"/>
  <c r="O74" i="10"/>
  <c r="P86" i="10"/>
  <c r="B87" i="9"/>
  <c r="O86" i="10"/>
  <c r="N86" i="10"/>
  <c r="B86" i="10"/>
  <c r="P98" i="10"/>
  <c r="R98" i="10"/>
  <c r="O98" i="10"/>
  <c r="Q98" i="10"/>
  <c r="B98" i="10"/>
  <c r="P110" i="10"/>
  <c r="B111" i="9"/>
  <c r="Q110" i="10"/>
  <c r="O110" i="10"/>
  <c r="B110" i="10"/>
  <c r="R110" i="10"/>
  <c r="P122" i="10"/>
  <c r="B123" i="9"/>
  <c r="Q122" i="10"/>
  <c r="R122" i="10"/>
  <c r="N122" i="10"/>
  <c r="B122" i="10"/>
  <c r="R134" i="10"/>
  <c r="P134" i="10"/>
  <c r="B135" i="9"/>
  <c r="Q134" i="10"/>
  <c r="O134" i="10"/>
  <c r="P146" i="10"/>
  <c r="B147" i="9"/>
  <c r="B146" i="10"/>
  <c r="Q146" i="10"/>
  <c r="N146" i="10"/>
  <c r="O146" i="10"/>
  <c r="R146" i="10"/>
  <c r="P158" i="10"/>
  <c r="B159" i="9"/>
  <c r="R158" i="10"/>
  <c r="Q158" i="10"/>
  <c r="N158" i="10"/>
  <c r="P170" i="10"/>
  <c r="O170" i="10"/>
  <c r="N170" i="10"/>
  <c r="R170" i="10"/>
  <c r="B171" i="9"/>
  <c r="B170" i="10"/>
  <c r="P182" i="10"/>
  <c r="R182" i="10"/>
  <c r="Q182" i="10"/>
  <c r="O182" i="10"/>
  <c r="B182" i="10"/>
  <c r="B183" i="9"/>
  <c r="N182" i="10"/>
  <c r="P194" i="10"/>
  <c r="B195" i="9"/>
  <c r="Q194" i="10"/>
  <c r="R194" i="10"/>
  <c r="N194" i="10"/>
  <c r="O194" i="10"/>
  <c r="B194" i="10"/>
  <c r="G89" i="8"/>
  <c r="G39" i="8"/>
  <c r="K189" i="8"/>
  <c r="K137" i="8"/>
  <c r="K33" i="8"/>
  <c r="S69" i="8"/>
  <c r="W162" i="8"/>
  <c r="W8" i="8"/>
  <c r="B155" i="10"/>
  <c r="B50" i="10"/>
  <c r="O153" i="10"/>
  <c r="O82" i="10"/>
  <c r="P131" i="10"/>
  <c r="Q168" i="10"/>
  <c r="Q68" i="10"/>
  <c r="R66" i="10"/>
  <c r="Z10" i="8"/>
  <c r="W10" i="8"/>
  <c r="S10" i="8"/>
  <c r="O10" i="8"/>
  <c r="F22" i="8"/>
  <c r="W22" i="8"/>
  <c r="S22" i="8"/>
  <c r="K22" i="8"/>
  <c r="Y34" i="8"/>
  <c r="F34" i="10" s="1"/>
  <c r="K35" i="9" s="1"/>
  <c r="W34" i="8"/>
  <c r="O34" i="8"/>
  <c r="G34" i="8"/>
  <c r="S34" i="8"/>
  <c r="F46" i="8"/>
  <c r="W46" i="8"/>
  <c r="G46" i="8"/>
  <c r="K46" i="8"/>
  <c r="Z58" i="8"/>
  <c r="W58" i="8"/>
  <c r="S58" i="8"/>
  <c r="K58" i="8"/>
  <c r="G58" i="8"/>
  <c r="C70" i="8"/>
  <c r="W70" i="8"/>
  <c r="K70" i="8"/>
  <c r="O70" i="8"/>
  <c r="F82" i="8"/>
  <c r="W82" i="8"/>
  <c r="O82" i="8"/>
  <c r="G82" i="8"/>
  <c r="S82" i="8"/>
  <c r="X94" i="11"/>
  <c r="W94" i="8"/>
  <c r="S94" i="8"/>
  <c r="K94" i="8"/>
  <c r="O94" i="8"/>
  <c r="Y106" i="8"/>
  <c r="F106" i="10" s="1"/>
  <c r="K107" i="9" s="1"/>
  <c r="W106" i="8"/>
  <c r="S106" i="8"/>
  <c r="G106" i="8"/>
  <c r="F118" i="8"/>
  <c r="W118" i="8"/>
  <c r="O118" i="8"/>
  <c r="C130" i="8"/>
  <c r="W130" i="8"/>
  <c r="S130" i="8"/>
  <c r="K130" i="8"/>
  <c r="G130" i="8"/>
  <c r="C142" i="8"/>
  <c r="W142" i="8"/>
  <c r="K142" i="8"/>
  <c r="O142" i="8"/>
  <c r="G142" i="8"/>
  <c r="F154" i="8"/>
  <c r="W154" i="8"/>
  <c r="G154" i="8"/>
  <c r="O154" i="8"/>
  <c r="K154" i="8"/>
  <c r="C166" i="8"/>
  <c r="W166" i="8"/>
  <c r="S166" i="8"/>
  <c r="O166" i="8"/>
  <c r="G166" i="8"/>
  <c r="F178" i="8"/>
  <c r="W178" i="8"/>
  <c r="S178" i="8"/>
  <c r="K178" i="8"/>
  <c r="F190" i="8"/>
  <c r="W190" i="8"/>
  <c r="O190" i="8"/>
  <c r="G190" i="8"/>
  <c r="S190" i="8"/>
  <c r="R5" i="10"/>
  <c r="B6" i="9"/>
  <c r="B5" i="10"/>
  <c r="Q5" i="10"/>
  <c r="O5" i="10"/>
  <c r="N5" i="10"/>
  <c r="B16" i="9"/>
  <c r="P15" i="10"/>
  <c r="R15" i="10"/>
  <c r="N15" i="10"/>
  <c r="Q15" i="10"/>
  <c r="B28" i="9"/>
  <c r="P27" i="10"/>
  <c r="Q27" i="10"/>
  <c r="O27" i="10"/>
  <c r="B27" i="10"/>
  <c r="R27" i="10"/>
  <c r="N27" i="10"/>
  <c r="B40" i="9"/>
  <c r="P39" i="10"/>
  <c r="O39" i="10"/>
  <c r="Q39" i="10"/>
  <c r="R39" i="10"/>
  <c r="B39" i="10"/>
  <c r="B52" i="9"/>
  <c r="P51" i="10"/>
  <c r="Q51" i="10"/>
  <c r="N51" i="10"/>
  <c r="R51" i="10"/>
  <c r="B64" i="9"/>
  <c r="R63" i="10"/>
  <c r="P63" i="10"/>
  <c r="Q63" i="10"/>
  <c r="B63" i="10"/>
  <c r="O63" i="10"/>
  <c r="N63" i="10"/>
  <c r="B76" i="9"/>
  <c r="P75" i="10"/>
  <c r="R75" i="10"/>
  <c r="Q75" i="10"/>
  <c r="O75" i="10"/>
  <c r="B75" i="10"/>
  <c r="B88" i="9"/>
  <c r="P87" i="10"/>
  <c r="N87" i="10"/>
  <c r="O87" i="10"/>
  <c r="R87" i="10"/>
  <c r="Q87" i="10"/>
  <c r="B87" i="10"/>
  <c r="B100" i="9"/>
  <c r="P99" i="10"/>
  <c r="R99" i="10"/>
  <c r="O99" i="10"/>
  <c r="Q99" i="10"/>
  <c r="B112" i="9"/>
  <c r="P111" i="10"/>
  <c r="O111" i="10"/>
  <c r="Q111" i="10"/>
  <c r="B111" i="10"/>
  <c r="N111" i="10"/>
  <c r="R111" i="10"/>
  <c r="B124" i="9"/>
  <c r="P123" i="10"/>
  <c r="R123" i="10"/>
  <c r="N123" i="10"/>
  <c r="B136" i="9"/>
  <c r="R135" i="10"/>
  <c r="P135" i="10"/>
  <c r="Q135" i="10"/>
  <c r="O135" i="10"/>
  <c r="B148" i="9"/>
  <c r="P147" i="10"/>
  <c r="B147" i="10"/>
  <c r="O147" i="10"/>
  <c r="R147" i="10"/>
  <c r="N147" i="10"/>
  <c r="Q147" i="10"/>
  <c r="B160" i="9"/>
  <c r="P159" i="10"/>
  <c r="Q159" i="10"/>
  <c r="R159" i="10"/>
  <c r="N159" i="10"/>
  <c r="B159" i="10"/>
  <c r="O159" i="10"/>
  <c r="B172" i="9"/>
  <c r="P171" i="10"/>
  <c r="O171" i="10"/>
  <c r="N171" i="10"/>
  <c r="R171" i="10"/>
  <c r="B171" i="10"/>
  <c r="B184" i="9"/>
  <c r="P183" i="10"/>
  <c r="R183" i="10"/>
  <c r="Q183" i="10"/>
  <c r="O183" i="10"/>
  <c r="B196" i="9"/>
  <c r="P195" i="10"/>
  <c r="Q195" i="10"/>
  <c r="O195" i="10"/>
  <c r="B195" i="10"/>
  <c r="R195" i="10"/>
  <c r="G153" i="8"/>
  <c r="G117" i="8"/>
  <c r="G75" i="8"/>
  <c r="K188" i="8"/>
  <c r="K82" i="8"/>
  <c r="K32" i="8"/>
  <c r="O129" i="8"/>
  <c r="S118" i="8"/>
  <c r="S68" i="8"/>
  <c r="S16" i="8"/>
  <c r="W161" i="8"/>
  <c r="W7" i="8"/>
  <c r="B49" i="10"/>
  <c r="N127" i="10"/>
  <c r="O152" i="10"/>
  <c r="O81" i="10"/>
  <c r="O14" i="10"/>
  <c r="P45" i="10"/>
  <c r="R61" i="10"/>
  <c r="G152" i="8"/>
  <c r="G116" i="8"/>
  <c r="K185" i="8"/>
  <c r="K81" i="8"/>
  <c r="K31" i="8"/>
  <c r="O178" i="8"/>
  <c r="O22" i="8"/>
  <c r="S117" i="8"/>
  <c r="S65" i="8"/>
  <c r="W160" i="8"/>
  <c r="W56" i="8"/>
  <c r="W4" i="8"/>
  <c r="B99" i="10"/>
  <c r="B48" i="10"/>
  <c r="N183" i="10"/>
  <c r="O144" i="10"/>
  <c r="O13" i="10"/>
  <c r="P129" i="10"/>
  <c r="R157" i="10"/>
  <c r="R60" i="10"/>
  <c r="B145" i="9"/>
  <c r="C11" i="8"/>
  <c r="O11" i="8"/>
  <c r="S11" i="8"/>
  <c r="F23" i="8"/>
  <c r="S23" i="8"/>
  <c r="K23" i="8"/>
  <c r="W23" i="8"/>
  <c r="F35" i="8"/>
  <c r="W35" i="8"/>
  <c r="O35" i="8"/>
  <c r="G35" i="8"/>
  <c r="C59" i="8"/>
  <c r="G59" i="8"/>
  <c r="S59" i="8"/>
  <c r="K59" i="8"/>
  <c r="Z71" i="8"/>
  <c r="K71" i="8"/>
  <c r="W71" i="8"/>
  <c r="O71" i="8"/>
  <c r="C83" i="8"/>
  <c r="O83" i="8"/>
  <c r="G83" i="8"/>
  <c r="S83" i="8"/>
  <c r="Z107" i="8"/>
  <c r="W107" i="8"/>
  <c r="S107" i="8"/>
  <c r="K107" i="8"/>
  <c r="X131" i="11"/>
  <c r="S131" i="8"/>
  <c r="K131" i="8"/>
  <c r="W131" i="8"/>
  <c r="Z143" i="8"/>
  <c r="K143" i="8"/>
  <c r="S143" i="8"/>
  <c r="G143" i="8"/>
  <c r="O143" i="8"/>
  <c r="C155" i="8"/>
  <c r="O155" i="8"/>
  <c r="W155" i="8"/>
  <c r="G155" i="8"/>
  <c r="S155" i="8"/>
  <c r="Z179" i="8"/>
  <c r="W179" i="8"/>
  <c r="S179" i="8"/>
  <c r="K179" i="8"/>
  <c r="C12" i="8"/>
  <c r="K12" i="8"/>
  <c r="O12" i="8"/>
  <c r="G12" i="8"/>
  <c r="S12" i="8"/>
  <c r="X24" i="8"/>
  <c r="K24" i="8"/>
  <c r="S24" i="8"/>
  <c r="G24" i="8"/>
  <c r="W24" i="8"/>
  <c r="X36" i="8"/>
  <c r="K36" i="8"/>
  <c r="S36" i="8"/>
  <c r="W36" i="8"/>
  <c r="O36" i="8"/>
  <c r="G36" i="8"/>
  <c r="C48" i="8"/>
  <c r="K48" i="8"/>
  <c r="W48" i="8"/>
  <c r="O48" i="8"/>
  <c r="G48" i="8"/>
  <c r="Z60" i="8"/>
  <c r="K60" i="8"/>
  <c r="G60" i="8"/>
  <c r="S60" i="8"/>
  <c r="O60" i="8"/>
  <c r="Y72" i="8"/>
  <c r="F72" i="10" s="1"/>
  <c r="K73" i="9" s="1"/>
  <c r="K72" i="8"/>
  <c r="W72" i="8"/>
  <c r="O72" i="8"/>
  <c r="X84" i="11"/>
  <c r="K84" i="8"/>
  <c r="O84" i="8"/>
  <c r="W84" i="8"/>
  <c r="G84" i="8"/>
  <c r="S84" i="8"/>
  <c r="F96" i="8"/>
  <c r="K96" i="8"/>
  <c r="G96" i="8"/>
  <c r="S96" i="8"/>
  <c r="W96" i="8"/>
  <c r="C108" i="8"/>
  <c r="K108" i="8"/>
  <c r="S108" i="8"/>
  <c r="W108" i="8"/>
  <c r="C120" i="8"/>
  <c r="K120" i="8"/>
  <c r="W120" i="8"/>
  <c r="O120" i="8"/>
  <c r="G120" i="8"/>
  <c r="F132" i="8"/>
  <c r="K132" i="8"/>
  <c r="S132" i="8"/>
  <c r="C144" i="8"/>
  <c r="K144" i="8"/>
  <c r="S144" i="8"/>
  <c r="G144" i="8"/>
  <c r="O144" i="8"/>
  <c r="F156" i="8"/>
  <c r="K156" i="8"/>
  <c r="O156" i="8"/>
  <c r="W156" i="8"/>
  <c r="G156" i="8"/>
  <c r="S156" i="8"/>
  <c r="Y168" i="8"/>
  <c r="K168" i="8"/>
  <c r="O168" i="8"/>
  <c r="G168" i="8"/>
  <c r="S168" i="8"/>
  <c r="Z180" i="8"/>
  <c r="K180" i="8"/>
  <c r="S180" i="8"/>
  <c r="W180" i="8"/>
  <c r="C192" i="8"/>
  <c r="K192" i="8"/>
  <c r="O192" i="8"/>
  <c r="G192" i="8"/>
  <c r="B7" i="9"/>
  <c r="Q6" i="10"/>
  <c r="O6" i="10"/>
  <c r="P6" i="10"/>
  <c r="R6" i="10"/>
  <c r="B6" i="10"/>
  <c r="N6" i="10"/>
  <c r="B18" i="9"/>
  <c r="B17" i="10"/>
  <c r="R17" i="10"/>
  <c r="P17" i="10"/>
  <c r="N17" i="10"/>
  <c r="R29" i="10"/>
  <c r="B29" i="10"/>
  <c r="B30" i="9"/>
  <c r="N29" i="10"/>
  <c r="Q29" i="10"/>
  <c r="O29" i="10"/>
  <c r="P29" i="10"/>
  <c r="B41" i="10"/>
  <c r="Q41" i="10"/>
  <c r="O41" i="10"/>
  <c r="R41" i="10"/>
  <c r="P41" i="10"/>
  <c r="B42" i="9"/>
  <c r="B54" i="9"/>
  <c r="O53" i="10"/>
  <c r="P53" i="10"/>
  <c r="B53" i="10"/>
  <c r="Q53" i="10"/>
  <c r="N53" i="10"/>
  <c r="R53" i="10"/>
  <c r="R65" i="10"/>
  <c r="B65" i="10"/>
  <c r="P65" i="10"/>
  <c r="O65" i="10"/>
  <c r="B66" i="9"/>
  <c r="Q65" i="10"/>
  <c r="R77" i="10"/>
  <c r="Q77" i="10"/>
  <c r="B77" i="10"/>
  <c r="P77" i="10"/>
  <c r="O77" i="10"/>
  <c r="B90" i="9"/>
  <c r="B89" i="10"/>
  <c r="Q89" i="10"/>
  <c r="P89" i="10"/>
  <c r="O89" i="10"/>
  <c r="N89" i="10"/>
  <c r="R89" i="10"/>
  <c r="B101" i="10"/>
  <c r="P101" i="10"/>
  <c r="N101" i="10"/>
  <c r="R101" i="10"/>
  <c r="Q101" i="10"/>
  <c r="B102" i="9"/>
  <c r="O101" i="10"/>
  <c r="B113" i="10"/>
  <c r="B114" i="9"/>
  <c r="P113" i="10"/>
  <c r="O113" i="10"/>
  <c r="Q113" i="10"/>
  <c r="N113" i="10"/>
  <c r="B126" i="9"/>
  <c r="O125" i="10"/>
  <c r="P125" i="10"/>
  <c r="B125" i="10"/>
  <c r="Q125" i="10"/>
  <c r="N125" i="10"/>
  <c r="B137" i="10"/>
  <c r="B138" i="9"/>
  <c r="P137" i="10"/>
  <c r="N137" i="10"/>
  <c r="R137" i="10"/>
  <c r="Q137" i="10"/>
  <c r="O137" i="10"/>
  <c r="R149" i="10"/>
  <c r="Q149" i="10"/>
  <c r="B149" i="10"/>
  <c r="O149" i="10"/>
  <c r="N149" i="10"/>
  <c r="B162" i="9"/>
  <c r="B161" i="10"/>
  <c r="Q161" i="10"/>
  <c r="R161" i="10"/>
  <c r="P161" i="10"/>
  <c r="O161" i="10"/>
  <c r="B174" i="9"/>
  <c r="B173" i="10"/>
  <c r="N173" i="10"/>
  <c r="P173" i="10"/>
  <c r="Q173" i="10"/>
  <c r="O173" i="10"/>
  <c r="R185" i="10"/>
  <c r="B185" i="10"/>
  <c r="B186" i="9"/>
  <c r="O185" i="10"/>
  <c r="Q185" i="10"/>
  <c r="P185" i="10"/>
  <c r="P197" i="10"/>
  <c r="B197" i="10"/>
  <c r="Q197" i="10"/>
  <c r="O197" i="10"/>
  <c r="R197" i="10"/>
  <c r="B198" i="9"/>
  <c r="G180" i="8"/>
  <c r="G151" i="8"/>
  <c r="G109" i="8"/>
  <c r="G71" i="8"/>
  <c r="G23" i="8"/>
  <c r="K118" i="8"/>
  <c r="K66" i="8"/>
  <c r="O59" i="8"/>
  <c r="S154" i="8"/>
  <c r="S102" i="8"/>
  <c r="S48" i="8"/>
  <c r="B188" i="10"/>
  <c r="B84" i="10"/>
  <c r="N110" i="10"/>
  <c r="O190" i="10"/>
  <c r="O123" i="10"/>
  <c r="Q123" i="10"/>
  <c r="Q38" i="10"/>
  <c r="R26" i="10"/>
  <c r="B99" i="9"/>
  <c r="X47" i="8"/>
  <c r="K47" i="8"/>
  <c r="W47" i="8"/>
  <c r="X119" i="8"/>
  <c r="W119" i="8"/>
  <c r="O119" i="8"/>
  <c r="K119" i="8"/>
  <c r="C167" i="8"/>
  <c r="S167" i="8"/>
  <c r="O167" i="8"/>
  <c r="G167" i="8"/>
  <c r="F191" i="8"/>
  <c r="W191" i="8"/>
  <c r="O191" i="8"/>
  <c r="G191" i="8"/>
  <c r="B17" i="9"/>
  <c r="B16" i="10"/>
  <c r="R16" i="10"/>
  <c r="P16" i="10"/>
  <c r="N16" i="10"/>
  <c r="B29" i="9"/>
  <c r="R28" i="10"/>
  <c r="B28" i="10"/>
  <c r="Q28" i="10"/>
  <c r="O28" i="10"/>
  <c r="P28" i="10"/>
  <c r="N28" i="10"/>
  <c r="B41" i="9"/>
  <c r="B40" i="10"/>
  <c r="O40" i="10"/>
  <c r="Q40" i="10"/>
  <c r="R40" i="10"/>
  <c r="P40" i="10"/>
  <c r="B53" i="9"/>
  <c r="P52" i="10"/>
  <c r="B52" i="10"/>
  <c r="Q52" i="10"/>
  <c r="N52" i="10"/>
  <c r="R52" i="10"/>
  <c r="B65" i="9"/>
  <c r="R64" i="10"/>
  <c r="B64" i="10"/>
  <c r="Q64" i="10"/>
  <c r="P64" i="10"/>
  <c r="O64" i="10"/>
  <c r="B77" i="9"/>
  <c r="R76" i="10"/>
  <c r="B76" i="10"/>
  <c r="Q76" i="10"/>
  <c r="O76" i="10"/>
  <c r="P76" i="10"/>
  <c r="B89" i="9"/>
  <c r="B88" i="10"/>
  <c r="N88" i="10"/>
  <c r="P88" i="10"/>
  <c r="O88" i="10"/>
  <c r="R88" i="10"/>
  <c r="Q88" i="10"/>
  <c r="B101" i="9"/>
  <c r="B100" i="10"/>
  <c r="P100" i="10"/>
  <c r="R100" i="10"/>
  <c r="N100" i="10"/>
  <c r="O100" i="10"/>
  <c r="Q100" i="10"/>
  <c r="B113" i="9"/>
  <c r="B112" i="10"/>
  <c r="O112" i="10"/>
  <c r="Q112" i="10"/>
  <c r="P112" i="10"/>
  <c r="N112" i="10"/>
  <c r="B125" i="9"/>
  <c r="P124" i="10"/>
  <c r="B124" i="10"/>
  <c r="O124" i="10"/>
  <c r="N124" i="10"/>
  <c r="Q124" i="10"/>
  <c r="B137" i="9"/>
  <c r="B136" i="10"/>
  <c r="Q136" i="10"/>
  <c r="P136" i="10"/>
  <c r="N136" i="10"/>
  <c r="R136" i="10"/>
  <c r="O136" i="10"/>
  <c r="B149" i="9"/>
  <c r="R148" i="10"/>
  <c r="B148" i="10"/>
  <c r="O148" i="10"/>
  <c r="N148" i="10"/>
  <c r="Q148" i="10"/>
  <c r="B161" i="9"/>
  <c r="B160" i="10"/>
  <c r="Q160" i="10"/>
  <c r="R160" i="10"/>
  <c r="N160" i="10"/>
  <c r="O160" i="10"/>
  <c r="P160" i="10"/>
  <c r="B173" i="9"/>
  <c r="B172" i="10"/>
  <c r="P172" i="10"/>
  <c r="N172" i="10"/>
  <c r="R172" i="10"/>
  <c r="Q172" i="10"/>
  <c r="O172" i="10"/>
  <c r="B185" i="9"/>
  <c r="R184" i="10"/>
  <c r="B184" i="10"/>
  <c r="O184" i="10"/>
  <c r="Q184" i="10"/>
  <c r="P184" i="10"/>
  <c r="B197" i="9"/>
  <c r="P196" i="10"/>
  <c r="B196" i="10"/>
  <c r="Q196" i="10"/>
  <c r="O196" i="10"/>
  <c r="R196" i="10"/>
  <c r="C13" i="8"/>
  <c r="K13" i="8"/>
  <c r="G13" i="8"/>
  <c r="O13" i="8"/>
  <c r="C25" i="8"/>
  <c r="K25" i="8"/>
  <c r="O25" i="8"/>
  <c r="S25" i="8"/>
  <c r="G25" i="8"/>
  <c r="W25" i="8"/>
  <c r="Y37" i="8"/>
  <c r="K37" i="8"/>
  <c r="S37" i="8"/>
  <c r="W37" i="8"/>
  <c r="O37" i="8"/>
  <c r="C49" i="8"/>
  <c r="K49" i="8"/>
  <c r="W49" i="8"/>
  <c r="O49" i="8"/>
  <c r="G49" i="8"/>
  <c r="S49" i="8"/>
  <c r="F61" i="8"/>
  <c r="K61" i="8"/>
  <c r="O61" i="8"/>
  <c r="S61" i="8"/>
  <c r="C73" i="8"/>
  <c r="K73" i="8"/>
  <c r="G73" i="8"/>
  <c r="S73" i="8"/>
  <c r="W73" i="8"/>
  <c r="O73" i="8"/>
  <c r="C85" i="8"/>
  <c r="K85" i="8"/>
  <c r="W85" i="8"/>
  <c r="O85" i="8"/>
  <c r="G85" i="8"/>
  <c r="S85" i="8"/>
  <c r="C97" i="8"/>
  <c r="K97" i="8"/>
  <c r="O97" i="8"/>
  <c r="G97" i="8"/>
  <c r="W97" i="8"/>
  <c r="X109" i="8"/>
  <c r="K109" i="8"/>
  <c r="S109" i="8"/>
  <c r="W109" i="8"/>
  <c r="F121" i="8"/>
  <c r="K121" i="8"/>
  <c r="W121" i="8"/>
  <c r="O121" i="8"/>
  <c r="G121" i="8"/>
  <c r="Y133" i="8"/>
  <c r="E133" i="10" s="1"/>
  <c r="H134" i="9" s="1"/>
  <c r="K133" i="8"/>
  <c r="S133" i="8"/>
  <c r="C145" i="8"/>
  <c r="K145" i="8"/>
  <c r="S145" i="8"/>
  <c r="G145" i="8"/>
  <c r="O145" i="8"/>
  <c r="Z157" i="8"/>
  <c r="K157" i="8"/>
  <c r="W157" i="8"/>
  <c r="O157" i="8"/>
  <c r="G157" i="8"/>
  <c r="S157" i="8"/>
  <c r="Y169" i="8"/>
  <c r="G169" i="10" s="1"/>
  <c r="N170" i="9" s="1"/>
  <c r="K169" i="8"/>
  <c r="O169" i="8"/>
  <c r="G169" i="8"/>
  <c r="Z181" i="8"/>
  <c r="K181" i="8"/>
  <c r="S181" i="8"/>
  <c r="W181" i="8"/>
  <c r="X193" i="8"/>
  <c r="K193" i="8"/>
  <c r="W193" i="8"/>
  <c r="S193" i="8"/>
  <c r="O193" i="8"/>
  <c r="R18" i="10"/>
  <c r="B19" i="9"/>
  <c r="B18" i="10"/>
  <c r="N18" i="10"/>
  <c r="P18" i="10"/>
  <c r="P30" i="10"/>
  <c r="B31" i="9"/>
  <c r="N30" i="10"/>
  <c r="Q30" i="10"/>
  <c r="O30" i="10"/>
  <c r="R30" i="10"/>
  <c r="Q42" i="10"/>
  <c r="O42" i="10"/>
  <c r="B42" i="10"/>
  <c r="R42" i="10"/>
  <c r="P42" i="10"/>
  <c r="B43" i="9"/>
  <c r="B55" i="9"/>
  <c r="O54" i="10"/>
  <c r="R54" i="10"/>
  <c r="Q54" i="10"/>
  <c r="N54" i="10"/>
  <c r="P66" i="10"/>
  <c r="N66" i="10"/>
  <c r="O66" i="10"/>
  <c r="B66" i="10"/>
  <c r="B67" i="9"/>
  <c r="Q78" i="10"/>
  <c r="R78" i="10"/>
  <c r="B78" i="10"/>
  <c r="P78" i="10"/>
  <c r="R90" i="10"/>
  <c r="B91" i="9"/>
  <c r="Q90" i="10"/>
  <c r="B90" i="10"/>
  <c r="P90" i="10"/>
  <c r="O90" i="10"/>
  <c r="N90" i="10"/>
  <c r="P102" i="10"/>
  <c r="N102" i="10"/>
  <c r="R102" i="10"/>
  <c r="Q102" i="10"/>
  <c r="B103" i="9"/>
  <c r="O102" i="10"/>
  <c r="R114" i="10"/>
  <c r="B115" i="9"/>
  <c r="P114" i="10"/>
  <c r="B114" i="10"/>
  <c r="O114" i="10"/>
  <c r="N114" i="10"/>
  <c r="B127" i="9"/>
  <c r="O126" i="10"/>
  <c r="Q126" i="10"/>
  <c r="P126" i="10"/>
  <c r="P138" i="10"/>
  <c r="O138" i="10"/>
  <c r="R138" i="10"/>
  <c r="B139" i="9"/>
  <c r="N138" i="10"/>
  <c r="Q138" i="10"/>
  <c r="R150" i="10"/>
  <c r="O150" i="10"/>
  <c r="Q150" i="10"/>
  <c r="B150" i="10"/>
  <c r="P150" i="10"/>
  <c r="N150" i="10"/>
  <c r="R162" i="10"/>
  <c r="B163" i="9"/>
  <c r="O162" i="10"/>
  <c r="B162" i="10"/>
  <c r="Q162" i="10"/>
  <c r="P162" i="10"/>
  <c r="B175" i="9"/>
  <c r="O174" i="10"/>
  <c r="N174" i="10"/>
  <c r="Q174" i="10"/>
  <c r="B174" i="10"/>
  <c r="O186" i="10"/>
  <c r="B187" i="9"/>
  <c r="N186" i="10"/>
  <c r="Q186" i="10"/>
  <c r="P186" i="10"/>
  <c r="O198" i="10"/>
  <c r="R198" i="10"/>
  <c r="Q198" i="10"/>
  <c r="B198" i="10"/>
  <c r="N198" i="10"/>
  <c r="P198" i="10"/>
  <c r="B199" i="9"/>
  <c r="G179" i="8"/>
  <c r="G139" i="8"/>
  <c r="G108" i="8"/>
  <c r="G70" i="8"/>
  <c r="G22" i="8"/>
  <c r="K167" i="8"/>
  <c r="K117" i="8"/>
  <c r="K11" i="8"/>
  <c r="O108" i="8"/>
  <c r="O58" i="8"/>
  <c r="S151" i="8"/>
  <c r="S47" i="8"/>
  <c r="W144" i="8"/>
  <c r="W90" i="8"/>
  <c r="B135" i="10"/>
  <c r="B83" i="10"/>
  <c r="N109" i="10"/>
  <c r="O122" i="10"/>
  <c r="P178" i="10"/>
  <c r="Q120" i="10"/>
  <c r="Q37" i="10"/>
  <c r="R126" i="10"/>
  <c r="R25" i="10"/>
  <c r="Z95" i="8"/>
  <c r="S95" i="8"/>
  <c r="K95" i="8"/>
  <c r="O95" i="8"/>
  <c r="C2" i="8"/>
  <c r="S2" i="8"/>
  <c r="G2" i="8"/>
  <c r="W2" i="8"/>
  <c r="K2" i="8"/>
  <c r="C14" i="8"/>
  <c r="S14" i="8"/>
  <c r="K14" i="8"/>
  <c r="W14" i="8"/>
  <c r="O14" i="8"/>
  <c r="G14" i="8"/>
  <c r="Z26" i="8"/>
  <c r="S26" i="8"/>
  <c r="O26" i="8"/>
  <c r="K26" i="8"/>
  <c r="G26" i="8"/>
  <c r="W26" i="8"/>
  <c r="F38" i="8"/>
  <c r="S38" i="8"/>
  <c r="O38" i="8"/>
  <c r="C50" i="8"/>
  <c r="S50" i="8"/>
  <c r="W50" i="8"/>
  <c r="O50" i="8"/>
  <c r="G50" i="8"/>
  <c r="K50" i="8"/>
  <c r="F62" i="8"/>
  <c r="S62" i="8"/>
  <c r="K62" i="8"/>
  <c r="O62" i="8"/>
  <c r="F74" i="8"/>
  <c r="S74" i="8"/>
  <c r="G74" i="8"/>
  <c r="W74" i="8"/>
  <c r="K74" i="8"/>
  <c r="C86" i="8"/>
  <c r="S86" i="8"/>
  <c r="K86" i="8"/>
  <c r="W86" i="8"/>
  <c r="O86" i="8"/>
  <c r="G86" i="8"/>
  <c r="F98" i="8"/>
  <c r="S98" i="8"/>
  <c r="O98" i="8"/>
  <c r="G98" i="8"/>
  <c r="K98" i="8"/>
  <c r="W98" i="8"/>
  <c r="C110" i="8"/>
  <c r="S110" i="8"/>
  <c r="G110" i="8"/>
  <c r="K110" i="8"/>
  <c r="O110" i="8"/>
  <c r="Z122" i="8"/>
  <c r="S122" i="8"/>
  <c r="W122" i="8"/>
  <c r="K122" i="8"/>
  <c r="G122" i="8"/>
  <c r="O122" i="8"/>
  <c r="C134" i="8"/>
  <c r="S134" i="8"/>
  <c r="W134" i="8"/>
  <c r="O134" i="8"/>
  <c r="K134" i="8"/>
  <c r="X146" i="8"/>
  <c r="S146" i="8"/>
  <c r="K146" i="8"/>
  <c r="W146" i="8"/>
  <c r="G146" i="8"/>
  <c r="O146" i="8"/>
  <c r="X158" i="8"/>
  <c r="S158" i="8"/>
  <c r="K158" i="8"/>
  <c r="W158" i="8"/>
  <c r="C170" i="8"/>
  <c r="S170" i="8"/>
  <c r="O170" i="8"/>
  <c r="W170" i="8"/>
  <c r="G170" i="8"/>
  <c r="X182" i="8"/>
  <c r="S182" i="8"/>
  <c r="G182" i="8"/>
  <c r="K182" i="8"/>
  <c r="W182" i="8"/>
  <c r="C194" i="8"/>
  <c r="S194" i="8"/>
  <c r="W194" i="8"/>
  <c r="O194" i="8"/>
  <c r="Q7" i="10"/>
  <c r="O7" i="10"/>
  <c r="B8" i="9"/>
  <c r="B7" i="10"/>
  <c r="P7" i="10"/>
  <c r="R7" i="10"/>
  <c r="O19" i="10"/>
  <c r="R19" i="10"/>
  <c r="B20" i="9"/>
  <c r="Q19" i="10"/>
  <c r="B19" i="10"/>
  <c r="N19" i="10"/>
  <c r="B32" i="9"/>
  <c r="O31" i="10"/>
  <c r="P31" i="10"/>
  <c r="Q31" i="10"/>
  <c r="B31" i="10"/>
  <c r="R31" i="10"/>
  <c r="N31" i="10"/>
  <c r="O43" i="10"/>
  <c r="N43" i="10"/>
  <c r="B43" i="10"/>
  <c r="R43" i="10"/>
  <c r="Q43" i="10"/>
  <c r="B44" i="9"/>
  <c r="P43" i="10"/>
  <c r="O55" i="10"/>
  <c r="B56" i="9"/>
  <c r="Q55" i="10"/>
  <c r="R55" i="10"/>
  <c r="N55" i="10"/>
  <c r="O67" i="10"/>
  <c r="P67" i="10"/>
  <c r="N67" i="10"/>
  <c r="B67" i="10"/>
  <c r="B68" i="9"/>
  <c r="O79" i="10"/>
  <c r="R79" i="10"/>
  <c r="Q79" i="10"/>
  <c r="B79" i="10"/>
  <c r="N79" i="10"/>
  <c r="O91" i="10"/>
  <c r="R91" i="10"/>
  <c r="B92" i="9"/>
  <c r="Q91" i="10"/>
  <c r="B91" i="10"/>
  <c r="P91" i="10"/>
  <c r="N91" i="10"/>
  <c r="B104" i="9"/>
  <c r="O103" i="10"/>
  <c r="P103" i="10"/>
  <c r="R103" i="10"/>
  <c r="N103" i="10"/>
  <c r="Q103" i="10"/>
  <c r="O115" i="10"/>
  <c r="R115" i="10"/>
  <c r="N115" i="10"/>
  <c r="P115" i="10"/>
  <c r="B115" i="10"/>
  <c r="B116" i="9"/>
  <c r="O127" i="10"/>
  <c r="Q127" i="10"/>
  <c r="B128" i="9"/>
  <c r="B127" i="10"/>
  <c r="P127" i="10"/>
  <c r="B140" i="9"/>
  <c r="P139" i="10"/>
  <c r="O139" i="10"/>
  <c r="R139" i="10"/>
  <c r="N139" i="10"/>
  <c r="B139" i="10"/>
  <c r="Q139" i="10"/>
  <c r="R151" i="10"/>
  <c r="O151" i="10"/>
  <c r="P151" i="10"/>
  <c r="B151" i="10"/>
  <c r="R163" i="10"/>
  <c r="Q163" i="10"/>
  <c r="O163" i="10"/>
  <c r="B164" i="9"/>
  <c r="B163" i="10"/>
  <c r="P163" i="10"/>
  <c r="B176" i="9"/>
  <c r="O175" i="10"/>
  <c r="Q175" i="10"/>
  <c r="N175" i="10"/>
  <c r="O187" i="10"/>
  <c r="B188" i="9"/>
  <c r="N187" i="10"/>
  <c r="Q187" i="10"/>
  <c r="P187" i="10"/>
  <c r="O199" i="10"/>
  <c r="R199" i="10"/>
  <c r="B199" i="10"/>
  <c r="N199" i="10"/>
  <c r="P199" i="10"/>
  <c r="G178" i="8"/>
  <c r="G138" i="8"/>
  <c r="G107" i="8"/>
  <c r="G21" i="8"/>
  <c r="K166" i="8"/>
  <c r="K116" i="8"/>
  <c r="K10" i="8"/>
  <c r="O107" i="8"/>
  <c r="O57" i="8"/>
  <c r="S150" i="8"/>
  <c r="S46" i="8"/>
  <c r="W143" i="8"/>
  <c r="B186" i="10"/>
  <c r="B134" i="10"/>
  <c r="N163" i="10"/>
  <c r="N99" i="10"/>
  <c r="N42" i="10"/>
  <c r="O121" i="10"/>
  <c r="O52" i="10"/>
  <c r="P97" i="10"/>
  <c r="P5" i="10"/>
  <c r="Q119" i="10"/>
  <c r="R125" i="10"/>
  <c r="R24" i="10"/>
  <c r="B80" i="9"/>
  <c r="F3" i="8"/>
  <c r="S3" i="8"/>
  <c r="G3" i="8"/>
  <c r="W3" i="8"/>
  <c r="Y15" i="8"/>
  <c r="S15" i="8"/>
  <c r="G15" i="8"/>
  <c r="K15" i="8"/>
  <c r="W15" i="8"/>
  <c r="O15" i="8"/>
  <c r="Y27" i="8"/>
  <c r="D27" i="10" s="1"/>
  <c r="E28" i="9" s="1"/>
  <c r="S27" i="8"/>
  <c r="G27" i="8"/>
  <c r="K27" i="8"/>
  <c r="W27" i="8"/>
  <c r="Z39" i="8"/>
  <c r="S39" i="8"/>
  <c r="O39" i="8"/>
  <c r="K39" i="8"/>
  <c r="C51" i="8"/>
  <c r="S51" i="8"/>
  <c r="W51" i="8"/>
  <c r="O51" i="8"/>
  <c r="G51" i="8"/>
  <c r="K51" i="8"/>
  <c r="C63" i="8"/>
  <c r="S63" i="8"/>
  <c r="W63" i="8"/>
  <c r="O63" i="8"/>
  <c r="F75" i="8"/>
  <c r="S75" i="8"/>
  <c r="K75" i="8"/>
  <c r="W75" i="8"/>
  <c r="Y87" i="8"/>
  <c r="E87" i="10" s="1"/>
  <c r="H88" i="9" s="1"/>
  <c r="S87" i="8"/>
  <c r="G87" i="8"/>
  <c r="K87" i="8"/>
  <c r="W87" i="8"/>
  <c r="O87" i="8"/>
  <c r="C99" i="8"/>
  <c r="S99" i="8"/>
  <c r="G99" i="8"/>
  <c r="K99" i="8"/>
  <c r="W99" i="8"/>
  <c r="Z111" i="8"/>
  <c r="S111" i="8"/>
  <c r="O111" i="8"/>
  <c r="G111" i="8"/>
  <c r="K111" i="8"/>
  <c r="C123" i="8"/>
  <c r="S123" i="8"/>
  <c r="G123" i="8"/>
  <c r="W123" i="8"/>
  <c r="K123" i="8"/>
  <c r="O123" i="8"/>
  <c r="F135" i="8"/>
  <c r="S135" i="8"/>
  <c r="W135" i="8"/>
  <c r="G135" i="8"/>
  <c r="O135" i="8"/>
  <c r="Z147" i="8"/>
  <c r="S147" i="8"/>
  <c r="G147" i="8"/>
  <c r="K147" i="8"/>
  <c r="W147" i="8"/>
  <c r="O147" i="8"/>
  <c r="X159" i="8"/>
  <c r="S159" i="8"/>
  <c r="G159" i="8"/>
  <c r="K159" i="8"/>
  <c r="W159" i="8"/>
  <c r="Y171" i="8"/>
  <c r="D171" i="10" s="1"/>
  <c r="E172" i="9" s="1"/>
  <c r="S171" i="8"/>
  <c r="G171" i="8"/>
  <c r="W171" i="8"/>
  <c r="O171" i="8"/>
  <c r="K171" i="8"/>
  <c r="Y183" i="8"/>
  <c r="D183" i="10" s="1"/>
  <c r="E184" i="9" s="1"/>
  <c r="S183" i="8"/>
  <c r="O183" i="8"/>
  <c r="G183" i="8"/>
  <c r="K183" i="8"/>
  <c r="W183" i="8"/>
  <c r="F195" i="8"/>
  <c r="S195" i="8"/>
  <c r="G195" i="8"/>
  <c r="K195" i="8"/>
  <c r="O195" i="8"/>
  <c r="R8" i="10"/>
  <c r="Q8" i="10"/>
  <c r="O8" i="10"/>
  <c r="P8" i="10"/>
  <c r="B9" i="9"/>
  <c r="B8" i="10"/>
  <c r="R20" i="10"/>
  <c r="O20" i="10"/>
  <c r="B21" i="9"/>
  <c r="Q20" i="10"/>
  <c r="N20" i="10"/>
  <c r="R32" i="10"/>
  <c r="B33" i="9"/>
  <c r="O32" i="10"/>
  <c r="P32" i="10"/>
  <c r="B32" i="10"/>
  <c r="N32" i="10"/>
  <c r="R44" i="10"/>
  <c r="O44" i="10"/>
  <c r="N44" i="10"/>
  <c r="B44" i="10"/>
  <c r="Q44" i="10"/>
  <c r="B45" i="9"/>
  <c r="R56" i="10"/>
  <c r="O56" i="10"/>
  <c r="B57" i="9"/>
  <c r="Q56" i="10"/>
  <c r="B56" i="10"/>
  <c r="N56" i="10"/>
  <c r="R68" i="10"/>
  <c r="O68" i="10"/>
  <c r="P68" i="10"/>
  <c r="N68" i="10"/>
  <c r="B68" i="10"/>
  <c r="R80" i="10"/>
  <c r="O80" i="10"/>
  <c r="P80" i="10"/>
  <c r="Q80" i="10"/>
  <c r="B80" i="10"/>
  <c r="N80" i="10"/>
  <c r="R92" i="10"/>
  <c r="O92" i="10"/>
  <c r="B93" i="9"/>
  <c r="Q92" i="10"/>
  <c r="P92" i="10"/>
  <c r="B92" i="10"/>
  <c r="N92" i="10"/>
  <c r="R104" i="10"/>
  <c r="B105" i="9"/>
  <c r="O104" i="10"/>
  <c r="B104" i="10"/>
  <c r="N104" i="10"/>
  <c r="Q104" i="10"/>
  <c r="R116" i="10"/>
  <c r="O116" i="10"/>
  <c r="P116" i="10"/>
  <c r="N116" i="10"/>
  <c r="B116" i="10"/>
  <c r="B117" i="9"/>
  <c r="R128" i="10"/>
  <c r="O128" i="10"/>
  <c r="Q128" i="10"/>
  <c r="B129" i="9"/>
  <c r="B128" i="10"/>
  <c r="P128" i="10"/>
  <c r="R140" i="10"/>
  <c r="B141" i="9"/>
  <c r="P140" i="10"/>
  <c r="N140" i="10"/>
  <c r="B140" i="10"/>
  <c r="Q140" i="10"/>
  <c r="O140" i="10"/>
  <c r="R152" i="10"/>
  <c r="P152" i="10"/>
  <c r="N152" i="10"/>
  <c r="B152" i="10"/>
  <c r="R164" i="10"/>
  <c r="Q164" i="10"/>
  <c r="B165" i="9"/>
  <c r="O164" i="10"/>
  <c r="B164" i="10"/>
  <c r="P164" i="10"/>
  <c r="R176" i="10"/>
  <c r="B177" i="9"/>
  <c r="Q176" i="10"/>
  <c r="B176" i="10"/>
  <c r="N176" i="10"/>
  <c r="R188" i="10"/>
  <c r="P188" i="10"/>
  <c r="B189" i="9"/>
  <c r="N188" i="10"/>
  <c r="Q188" i="10"/>
  <c r="R200" i="10"/>
  <c r="O200" i="10"/>
  <c r="B200" i="10"/>
  <c r="N200" i="10"/>
  <c r="P200" i="10"/>
  <c r="G177" i="8"/>
  <c r="G95" i="8"/>
  <c r="G20" i="8"/>
  <c r="K165" i="8"/>
  <c r="K63" i="8"/>
  <c r="K9" i="8"/>
  <c r="O106" i="8"/>
  <c r="S149" i="8"/>
  <c r="S97" i="8"/>
  <c r="S45" i="8"/>
  <c r="W192" i="8"/>
  <c r="W140" i="8"/>
  <c r="B183" i="10"/>
  <c r="B131" i="10"/>
  <c r="B20" i="10"/>
  <c r="N162" i="10"/>
  <c r="N98" i="10"/>
  <c r="N41" i="10"/>
  <c r="O178" i="10"/>
  <c r="O120" i="10"/>
  <c r="O51" i="10"/>
  <c r="P176" i="10"/>
  <c r="P96" i="10"/>
  <c r="P4" i="10"/>
  <c r="Q116" i="10"/>
  <c r="Q18" i="10"/>
  <c r="R124" i="10"/>
  <c r="R23" i="10"/>
  <c r="B79" i="9"/>
  <c r="X4" i="8"/>
  <c r="G4" i="8"/>
  <c r="S4" i="8"/>
  <c r="C16" i="8"/>
  <c r="G16" i="8"/>
  <c r="W16" i="8"/>
  <c r="O16" i="8"/>
  <c r="C28" i="8"/>
  <c r="K28" i="8"/>
  <c r="G28" i="8"/>
  <c r="S28" i="8"/>
  <c r="C40" i="8"/>
  <c r="O40" i="8"/>
  <c r="K40" i="8"/>
  <c r="Y52" i="8"/>
  <c r="G52" i="10" s="1"/>
  <c r="N53" i="9" s="1"/>
  <c r="S52" i="8"/>
  <c r="W52" i="8"/>
  <c r="G52" i="8"/>
  <c r="K52" i="8"/>
  <c r="C64" i="8"/>
  <c r="W64" i="8"/>
  <c r="O64" i="8"/>
  <c r="G64" i="8"/>
  <c r="S64" i="8"/>
  <c r="C76" i="8"/>
  <c r="S76" i="8"/>
  <c r="K76" i="8"/>
  <c r="G76" i="8"/>
  <c r="W76" i="8"/>
  <c r="C88" i="8"/>
  <c r="G88" i="8"/>
  <c r="O88" i="8"/>
  <c r="S88" i="8"/>
  <c r="C100" i="8"/>
  <c r="K100" i="8"/>
  <c r="G100" i="8"/>
  <c r="W100" i="8"/>
  <c r="O100" i="8"/>
  <c r="Y112" i="8"/>
  <c r="D112" i="10" s="1"/>
  <c r="E113" i="9" s="1"/>
  <c r="O112" i="8"/>
  <c r="G112" i="8"/>
  <c r="S112" i="8"/>
  <c r="K112" i="8"/>
  <c r="Y124" i="8"/>
  <c r="S124" i="8"/>
  <c r="G124" i="8"/>
  <c r="W124" i="8"/>
  <c r="K124" i="8"/>
  <c r="F136" i="8"/>
  <c r="W136" i="8"/>
  <c r="G136" i="8"/>
  <c r="O136" i="8"/>
  <c r="S136" i="8"/>
  <c r="C148" i="8"/>
  <c r="G148" i="8"/>
  <c r="S148" i="8"/>
  <c r="K148" i="8"/>
  <c r="W148" i="8"/>
  <c r="C160" i="8"/>
  <c r="G160" i="8"/>
  <c r="S160" i="8"/>
  <c r="C172" i="8"/>
  <c r="K172" i="8"/>
  <c r="G172" i="8"/>
  <c r="W172" i="8"/>
  <c r="O172" i="8"/>
  <c r="C184" i="8"/>
  <c r="O184" i="8"/>
  <c r="G184" i="8"/>
  <c r="S184" i="8"/>
  <c r="K184" i="8"/>
  <c r="C196" i="8"/>
  <c r="S196" i="8"/>
  <c r="G196" i="8"/>
  <c r="K196" i="8"/>
  <c r="O196" i="8"/>
  <c r="Q2" i="10"/>
  <c r="P2" i="10"/>
  <c r="B3" i="9"/>
  <c r="B2" i="10"/>
  <c r="N2" i="10"/>
  <c r="R2" i="10"/>
  <c r="O2" i="10"/>
  <c r="R9" i="10"/>
  <c r="P9" i="10"/>
  <c r="B10" i="9"/>
  <c r="B9" i="10"/>
  <c r="O9" i="10"/>
  <c r="Q9" i="10"/>
  <c r="R21" i="10"/>
  <c r="Q21" i="10"/>
  <c r="B22" i="9"/>
  <c r="P21" i="10"/>
  <c r="O21" i="10"/>
  <c r="R33" i="10"/>
  <c r="Q33" i="10"/>
  <c r="B34" i="9"/>
  <c r="P33" i="10"/>
  <c r="B33" i="10"/>
  <c r="N33" i="10"/>
  <c r="O33" i="10"/>
  <c r="R45" i="10"/>
  <c r="B46" i="9"/>
  <c r="Q45" i="10"/>
  <c r="B45" i="10"/>
  <c r="R57" i="10"/>
  <c r="Q57" i="10"/>
  <c r="B58" i="9"/>
  <c r="N57" i="10"/>
  <c r="B57" i="10"/>
  <c r="R69" i="10"/>
  <c r="Q69" i="10"/>
  <c r="B70" i="9"/>
  <c r="O69" i="10"/>
  <c r="P69" i="10"/>
  <c r="N69" i="10"/>
  <c r="B69" i="10"/>
  <c r="R81" i="10"/>
  <c r="Q81" i="10"/>
  <c r="P81" i="10"/>
  <c r="B82" i="9"/>
  <c r="N81" i="10"/>
  <c r="R93" i="10"/>
  <c r="Q93" i="10"/>
  <c r="O93" i="10"/>
  <c r="B94" i="9"/>
  <c r="B93" i="10"/>
  <c r="N93" i="10"/>
  <c r="R105" i="10"/>
  <c r="Q105" i="10"/>
  <c r="B106" i="9"/>
  <c r="B105" i="10"/>
  <c r="N105" i="10"/>
  <c r="O105" i="10"/>
  <c r="R117" i="10"/>
  <c r="B118" i="9"/>
  <c r="Q117" i="10"/>
  <c r="P117" i="10"/>
  <c r="B117" i="10"/>
  <c r="N117" i="10"/>
  <c r="O117" i="10"/>
  <c r="R129" i="10"/>
  <c r="Q129" i="10"/>
  <c r="N129" i="10"/>
  <c r="O129" i="10"/>
  <c r="B130" i="9"/>
  <c r="B129" i="10"/>
  <c r="R141" i="10"/>
  <c r="Q141" i="10"/>
  <c r="B142" i="9"/>
  <c r="P141" i="10"/>
  <c r="N141" i="10"/>
  <c r="B141" i="10"/>
  <c r="O141" i="10"/>
  <c r="R153" i="10"/>
  <c r="Q153" i="10"/>
  <c r="P153" i="10"/>
  <c r="N153" i="10"/>
  <c r="R165" i="10"/>
  <c r="Q165" i="10"/>
  <c r="B166" i="9"/>
  <c r="O165" i="10"/>
  <c r="B165" i="10"/>
  <c r="P165" i="10"/>
  <c r="R177" i="10"/>
  <c r="Q177" i="10"/>
  <c r="B178" i="9"/>
  <c r="B177" i="10"/>
  <c r="N177" i="10"/>
  <c r="R189" i="10"/>
  <c r="B190" i="9"/>
  <c r="Q189" i="10"/>
  <c r="P189" i="10"/>
  <c r="N189" i="10"/>
  <c r="B189" i="10"/>
  <c r="G176" i="8"/>
  <c r="G134" i="8"/>
  <c r="G94" i="8"/>
  <c r="G61" i="8"/>
  <c r="G11" i="8"/>
  <c r="K160" i="8"/>
  <c r="K106" i="8"/>
  <c r="K54" i="8"/>
  <c r="K4" i="8"/>
  <c r="O99" i="8"/>
  <c r="O47" i="8"/>
  <c r="S192" i="8"/>
  <c r="S142" i="8"/>
  <c r="S90" i="8"/>
  <c r="S40" i="8"/>
  <c r="W133" i="8"/>
  <c r="W83" i="8"/>
  <c r="B126" i="10"/>
  <c r="B72" i="10"/>
  <c r="B15" i="10"/>
  <c r="N161" i="10"/>
  <c r="N97" i="10"/>
  <c r="N40" i="10"/>
  <c r="O177" i="10"/>
  <c r="O119" i="10"/>
  <c r="O45" i="10"/>
  <c r="P175" i="10"/>
  <c r="P93" i="10"/>
  <c r="Q200" i="10"/>
  <c r="Q115" i="10"/>
  <c r="Q17" i="10"/>
  <c r="R113" i="10"/>
  <c r="B201" i="9"/>
  <c r="B78" i="9"/>
  <c r="X5" i="8"/>
  <c r="G5" i="8"/>
  <c r="W5" i="8"/>
  <c r="S5" i="8"/>
  <c r="K5" i="8"/>
  <c r="Z17" i="8"/>
  <c r="G17" i="8"/>
  <c r="W17" i="8"/>
  <c r="O17" i="8"/>
  <c r="K17" i="8"/>
  <c r="F29" i="8"/>
  <c r="G29" i="8"/>
  <c r="K29" i="8"/>
  <c r="S29" i="8"/>
  <c r="Z41" i="8"/>
  <c r="G41" i="8"/>
  <c r="S41" i="8"/>
  <c r="K41" i="8"/>
  <c r="O41" i="8"/>
  <c r="X53" i="8"/>
  <c r="G53" i="8"/>
  <c r="O53" i="8"/>
  <c r="S53" i="8"/>
  <c r="W53" i="8"/>
  <c r="F65" i="8"/>
  <c r="G65" i="8"/>
  <c r="O65" i="8"/>
  <c r="Y77" i="8"/>
  <c r="F77" i="10" s="1"/>
  <c r="K78" i="9" s="1"/>
  <c r="G77" i="8"/>
  <c r="W77" i="8"/>
  <c r="S77" i="8"/>
  <c r="K77" i="8"/>
  <c r="Z89" i="8"/>
  <c r="O89" i="8"/>
  <c r="X101" i="11"/>
  <c r="K101" i="8"/>
  <c r="W101" i="8"/>
  <c r="O101" i="8"/>
  <c r="G101" i="8"/>
  <c r="F113" i="8"/>
  <c r="G113" i="8"/>
  <c r="S113" i="8"/>
  <c r="O113" i="8"/>
  <c r="Z125" i="8"/>
  <c r="O125" i="8"/>
  <c r="S125" i="8"/>
  <c r="K125" i="8"/>
  <c r="W125" i="8"/>
  <c r="G125" i="8"/>
  <c r="X137" i="11"/>
  <c r="W137" i="8"/>
  <c r="O137" i="8"/>
  <c r="S137" i="8"/>
  <c r="Y149" i="8"/>
  <c r="F149" i="10" s="1"/>
  <c r="K150" i="9" s="1"/>
  <c r="W149" i="8"/>
  <c r="K149" i="8"/>
  <c r="G149" i="8"/>
  <c r="Y161" i="8"/>
  <c r="F161" i="10" s="1"/>
  <c r="K162" i="9" s="1"/>
  <c r="S161" i="8"/>
  <c r="K161" i="8"/>
  <c r="Y173" i="8"/>
  <c r="F173" i="10" s="1"/>
  <c r="K174" i="9" s="1"/>
  <c r="K173" i="8"/>
  <c r="W173" i="8"/>
  <c r="O173" i="8"/>
  <c r="G173" i="8"/>
  <c r="Y185" i="8"/>
  <c r="F185" i="10" s="1"/>
  <c r="K186" i="9" s="1"/>
  <c r="G185" i="8"/>
  <c r="S185" i="8"/>
  <c r="X197" i="8"/>
  <c r="O197" i="8"/>
  <c r="S197" i="8"/>
  <c r="K197" i="8"/>
  <c r="R10" i="10"/>
  <c r="B11" i="9"/>
  <c r="P10" i="10"/>
  <c r="B10" i="10"/>
  <c r="O10" i="10"/>
  <c r="Q10" i="10"/>
  <c r="Q22" i="10"/>
  <c r="P22" i="10"/>
  <c r="B23" i="9"/>
  <c r="O22" i="10"/>
  <c r="R22" i="10"/>
  <c r="N22" i="10"/>
  <c r="R34" i="10"/>
  <c r="Q34" i="10"/>
  <c r="B35" i="9"/>
  <c r="P34" i="10"/>
  <c r="N34" i="10"/>
  <c r="B34" i="10"/>
  <c r="O34" i="10"/>
  <c r="B47" i="9"/>
  <c r="Q46" i="10"/>
  <c r="R46" i="10"/>
  <c r="P46" i="10"/>
  <c r="B46" i="10"/>
  <c r="O46" i="10"/>
  <c r="Q58" i="10"/>
  <c r="B59" i="9"/>
  <c r="R58" i="10"/>
  <c r="N58" i="10"/>
  <c r="P58" i="10"/>
  <c r="B58" i="10"/>
  <c r="Q70" i="10"/>
  <c r="B71" i="9"/>
  <c r="O70" i="10"/>
  <c r="R70" i="10"/>
  <c r="P70" i="10"/>
  <c r="N70" i="10"/>
  <c r="B70" i="10"/>
  <c r="Q82" i="10"/>
  <c r="R82" i="10"/>
  <c r="P82" i="10"/>
  <c r="B83" i="9"/>
  <c r="N82" i="10"/>
  <c r="Q94" i="10"/>
  <c r="P94" i="10"/>
  <c r="O94" i="10"/>
  <c r="B95" i="9"/>
  <c r="B94" i="10"/>
  <c r="R94" i="10"/>
  <c r="R106" i="10"/>
  <c r="Q106" i="10"/>
  <c r="B107" i="9"/>
  <c r="O106" i="10"/>
  <c r="N106" i="10"/>
  <c r="P106" i="10"/>
  <c r="B119" i="9"/>
  <c r="Q118" i="10"/>
  <c r="R118" i="10"/>
  <c r="P118" i="10"/>
  <c r="B118" i="10"/>
  <c r="N118" i="10"/>
  <c r="Q130" i="10"/>
  <c r="N130" i="10"/>
  <c r="R130" i="10"/>
  <c r="O130" i="10"/>
  <c r="B131" i="9"/>
  <c r="B130" i="10"/>
  <c r="Q142" i="10"/>
  <c r="B143" i="9"/>
  <c r="R142" i="10"/>
  <c r="O142" i="10"/>
  <c r="P142" i="10"/>
  <c r="N142" i="10"/>
  <c r="B142" i="10"/>
  <c r="Q154" i="10"/>
  <c r="P154" i="10"/>
  <c r="N154" i="10"/>
  <c r="B155" i="9"/>
  <c r="R154" i="10"/>
  <c r="Q166" i="10"/>
  <c r="P166" i="10"/>
  <c r="B167" i="9"/>
  <c r="R166" i="10"/>
  <c r="O166" i="10"/>
  <c r="B166" i="10"/>
  <c r="N166" i="10"/>
  <c r="R178" i="10"/>
  <c r="Q178" i="10"/>
  <c r="B179" i="9"/>
  <c r="N178" i="10"/>
  <c r="B191" i="9"/>
  <c r="Q190" i="10"/>
  <c r="B190" i="10"/>
  <c r="N190" i="10"/>
  <c r="R190" i="10"/>
  <c r="G175" i="8"/>
  <c r="G133" i="8"/>
  <c r="G93" i="8"/>
  <c r="G47" i="8"/>
  <c r="G10" i="8"/>
  <c r="K155" i="8"/>
  <c r="K105" i="8"/>
  <c r="K53" i="8"/>
  <c r="K3" i="8"/>
  <c r="O148" i="8"/>
  <c r="O96" i="8"/>
  <c r="O46" i="8"/>
  <c r="S191" i="8"/>
  <c r="S141" i="8"/>
  <c r="S89" i="8"/>
  <c r="S35" i="8"/>
  <c r="W184" i="8"/>
  <c r="W132" i="8"/>
  <c r="W80" i="8"/>
  <c r="W28" i="8"/>
  <c r="B175" i="10"/>
  <c r="B123" i="10"/>
  <c r="B71" i="10"/>
  <c r="B14" i="10"/>
  <c r="N151" i="10"/>
  <c r="N94" i="10"/>
  <c r="N39" i="10"/>
  <c r="O176" i="10"/>
  <c r="O118" i="10"/>
  <c r="O38" i="10"/>
  <c r="P174" i="10"/>
  <c r="P79" i="10"/>
  <c r="Q199" i="10"/>
  <c r="Q114" i="10"/>
  <c r="Q16" i="10"/>
  <c r="R112" i="10"/>
  <c r="B200" i="9"/>
  <c r="B69" i="9"/>
  <c r="Z175" i="8"/>
  <c r="Z127" i="8"/>
  <c r="Z79" i="8"/>
  <c r="Z31" i="8"/>
  <c r="Z173" i="8"/>
  <c r="Z77" i="8"/>
  <c r="Z29" i="8"/>
  <c r="Z164" i="8"/>
  <c r="Z163" i="8"/>
  <c r="Z115" i="8"/>
  <c r="Z67" i="8"/>
  <c r="Z19" i="8"/>
  <c r="Z161" i="8"/>
  <c r="Z113" i="8"/>
  <c r="Z65" i="8"/>
  <c r="Z200" i="8"/>
  <c r="Z104" i="8"/>
  <c r="Z8" i="8"/>
  <c r="Z199" i="8"/>
  <c r="Z151" i="8"/>
  <c r="Z103" i="8"/>
  <c r="Z55" i="8"/>
  <c r="Z7" i="8"/>
  <c r="Z197" i="8"/>
  <c r="Z149" i="8"/>
  <c r="Z101" i="8"/>
  <c r="Z53" i="8"/>
  <c r="Z5" i="8"/>
  <c r="Z188" i="8"/>
  <c r="Z92" i="8"/>
  <c r="Z44" i="8"/>
  <c r="Z187" i="8"/>
  <c r="Z139" i="8"/>
  <c r="Z91" i="8"/>
  <c r="Z43" i="8"/>
  <c r="Z185" i="8"/>
  <c r="Z137" i="8"/>
  <c r="Z176" i="8"/>
  <c r="Z128" i="8"/>
  <c r="Z80" i="8"/>
  <c r="Z32" i="8"/>
  <c r="Z45" i="8"/>
  <c r="Z196" i="8"/>
  <c r="Z184" i="8"/>
  <c r="Z172" i="8"/>
  <c r="Z160" i="8"/>
  <c r="Z148" i="8"/>
  <c r="Z136" i="8"/>
  <c r="Z124" i="8"/>
  <c r="Z112" i="8"/>
  <c r="Z100" i="8"/>
  <c r="Z88" i="8"/>
  <c r="Z76" i="8"/>
  <c r="Z64" i="8"/>
  <c r="Z52" i="8"/>
  <c r="Z40" i="8"/>
  <c r="Z28" i="8"/>
  <c r="Z16" i="8"/>
  <c r="Z4" i="8"/>
  <c r="Z189" i="8"/>
  <c r="Z165" i="8"/>
  <c r="Z153" i="8"/>
  <c r="Z129" i="8"/>
  <c r="Z105" i="8"/>
  <c r="Z93" i="8"/>
  <c r="Z81" i="8"/>
  <c r="Z186" i="8"/>
  <c r="Z150" i="8"/>
  <c r="Z102" i="8"/>
  <c r="Z30" i="8"/>
  <c r="Z195" i="8"/>
  <c r="Z183" i="8"/>
  <c r="Z171" i="8"/>
  <c r="Z159" i="8"/>
  <c r="Z135" i="8"/>
  <c r="Z123" i="8"/>
  <c r="Z99" i="8"/>
  <c r="Z87" i="8"/>
  <c r="Z75" i="8"/>
  <c r="Z63" i="8"/>
  <c r="Z51" i="8"/>
  <c r="Z27" i="8"/>
  <c r="Z15" i="8"/>
  <c r="Z3" i="8"/>
  <c r="Z177" i="8"/>
  <c r="Z141" i="8"/>
  <c r="Z117" i="8"/>
  <c r="Z69" i="8"/>
  <c r="Z174" i="8"/>
  <c r="Z138" i="8"/>
  <c r="Z114" i="8"/>
  <c r="Z90" i="8"/>
  <c r="Z66" i="8"/>
  <c r="Z194" i="8"/>
  <c r="Z182" i="8"/>
  <c r="Z170" i="8"/>
  <c r="Z158" i="8"/>
  <c r="Z146" i="8"/>
  <c r="Z134" i="8"/>
  <c r="Z110" i="8"/>
  <c r="Z98" i="8"/>
  <c r="Z86" i="8"/>
  <c r="Z74" i="8"/>
  <c r="Z62" i="8"/>
  <c r="Z50" i="8"/>
  <c r="Z38" i="8"/>
  <c r="Z14" i="8"/>
  <c r="Z2" i="8"/>
  <c r="Z6" i="8"/>
  <c r="Z193" i="8"/>
  <c r="Z169" i="8"/>
  <c r="Z145" i="8"/>
  <c r="Z133" i="8"/>
  <c r="Z121" i="8"/>
  <c r="Z109" i="8"/>
  <c r="Z97" i="8"/>
  <c r="Z85" i="8"/>
  <c r="Z73" i="8"/>
  <c r="Z61" i="8"/>
  <c r="Z49" i="8"/>
  <c r="Z37" i="8"/>
  <c r="Z25" i="8"/>
  <c r="Z13" i="8"/>
  <c r="Z192" i="8"/>
  <c r="Z168" i="8"/>
  <c r="Z156" i="8"/>
  <c r="Z144" i="8"/>
  <c r="Z132" i="8"/>
  <c r="Z120" i="8"/>
  <c r="Z108" i="8"/>
  <c r="Z96" i="8"/>
  <c r="Z84" i="8"/>
  <c r="Z72" i="8"/>
  <c r="Z48" i="8"/>
  <c r="Z36" i="8"/>
  <c r="Z24" i="8"/>
  <c r="Z12" i="8"/>
  <c r="Z33" i="8"/>
  <c r="Z191" i="8"/>
  <c r="Z167" i="8"/>
  <c r="Z155" i="8"/>
  <c r="Z131" i="8"/>
  <c r="Z119" i="8"/>
  <c r="Z83" i="8"/>
  <c r="Z59" i="8"/>
  <c r="Z47" i="8"/>
  <c r="Z35" i="8"/>
  <c r="Z23" i="8"/>
  <c r="Z11" i="8"/>
  <c r="Z190" i="8"/>
  <c r="Z178" i="8"/>
  <c r="Z166" i="8"/>
  <c r="Z154" i="8"/>
  <c r="Z142" i="8"/>
  <c r="Z130" i="8"/>
  <c r="Z118" i="8"/>
  <c r="Z106" i="8"/>
  <c r="Z94" i="8"/>
  <c r="Z82" i="8"/>
  <c r="Z70" i="8"/>
  <c r="Z46" i="8"/>
  <c r="Z34" i="8"/>
  <c r="Z22" i="8"/>
  <c r="C135" i="8"/>
  <c r="C137" i="8"/>
  <c r="C191" i="12"/>
  <c r="C97" i="12"/>
  <c r="C96" i="12"/>
  <c r="C95" i="12"/>
  <c r="C101" i="8"/>
  <c r="C73" i="12"/>
  <c r="C168" i="12"/>
  <c r="C72" i="12"/>
  <c r="C136" i="8"/>
  <c r="C167" i="12"/>
  <c r="C71" i="12"/>
  <c r="C65" i="8"/>
  <c r="C49" i="12"/>
  <c r="C144" i="12"/>
  <c r="C48" i="12"/>
  <c r="C143" i="12"/>
  <c r="C47" i="12"/>
  <c r="C173" i="8"/>
  <c r="C29" i="8"/>
  <c r="C120" i="12"/>
  <c r="C24" i="12"/>
  <c r="C171" i="8"/>
  <c r="C27" i="8"/>
  <c r="C119" i="12"/>
  <c r="C23" i="12"/>
  <c r="C169" i="8"/>
  <c r="C133" i="8"/>
  <c r="C61" i="8"/>
  <c r="C142" i="12"/>
  <c r="C118" i="12"/>
  <c r="C94" i="12"/>
  <c r="C46" i="12"/>
  <c r="C22" i="12"/>
  <c r="C197" i="8"/>
  <c r="C161" i="8"/>
  <c r="C125" i="8"/>
  <c r="C89" i="8"/>
  <c r="C53" i="8"/>
  <c r="C17" i="8"/>
  <c r="C189" i="12"/>
  <c r="C141" i="12"/>
  <c r="C117" i="12"/>
  <c r="C93" i="12"/>
  <c r="C45" i="12"/>
  <c r="C21" i="12"/>
  <c r="C124" i="8"/>
  <c r="C52" i="8"/>
  <c r="C188" i="12"/>
  <c r="C164" i="12"/>
  <c r="C116" i="12"/>
  <c r="C92" i="12"/>
  <c r="C44" i="12"/>
  <c r="C20" i="12"/>
  <c r="C195" i="8"/>
  <c r="C159" i="8"/>
  <c r="C87" i="8"/>
  <c r="C15" i="8"/>
  <c r="C193" i="8"/>
  <c r="C157" i="8"/>
  <c r="C121" i="8"/>
  <c r="C180" i="12"/>
  <c r="C156" i="12"/>
  <c r="C108" i="12"/>
  <c r="C36" i="12"/>
  <c r="C12" i="12"/>
  <c r="C185" i="8"/>
  <c r="C149" i="8"/>
  <c r="C113" i="8"/>
  <c r="C77" i="8"/>
  <c r="C41" i="8"/>
  <c r="C5" i="8"/>
  <c r="C179" i="12"/>
  <c r="C107" i="12"/>
  <c r="C11" i="12"/>
  <c r="C112" i="8"/>
  <c r="C4" i="8"/>
  <c r="C178" i="12"/>
  <c r="C154" i="12"/>
  <c r="C82" i="12"/>
  <c r="C183" i="8"/>
  <c r="C147" i="8"/>
  <c r="C111" i="8"/>
  <c r="C75" i="8"/>
  <c r="C39" i="8"/>
  <c r="C3" i="8"/>
  <c r="C181" i="8"/>
  <c r="C109" i="8"/>
  <c r="C37" i="8"/>
  <c r="C200" i="12"/>
  <c r="C176" i="12"/>
  <c r="C152" i="12"/>
  <c r="C128" i="12"/>
  <c r="C80" i="12"/>
  <c r="C32" i="12"/>
  <c r="C8" i="12"/>
  <c r="C198" i="8"/>
  <c r="C162" i="8"/>
  <c r="C138" i="8"/>
  <c r="C42" i="8"/>
  <c r="C18" i="8"/>
  <c r="C182" i="8"/>
  <c r="C158" i="8"/>
  <c r="C146" i="8"/>
  <c r="C122" i="8"/>
  <c r="C98" i="8"/>
  <c r="C74" i="8"/>
  <c r="C62" i="8"/>
  <c r="C38" i="8"/>
  <c r="C26" i="8"/>
  <c r="C180" i="8"/>
  <c r="C168" i="8"/>
  <c r="C156" i="8"/>
  <c r="C132" i="8"/>
  <c r="C96" i="8"/>
  <c r="C84" i="8"/>
  <c r="C72" i="8"/>
  <c r="C60" i="8"/>
  <c r="C36" i="8"/>
  <c r="C24" i="8"/>
  <c r="C115" i="12"/>
  <c r="C186" i="8"/>
  <c r="C174" i="8"/>
  <c r="C150" i="8"/>
  <c r="C126" i="8"/>
  <c r="C102" i="8"/>
  <c r="C78" i="8"/>
  <c r="C54" i="8"/>
  <c r="C30" i="8"/>
  <c r="C6" i="8"/>
  <c r="C191" i="8"/>
  <c r="C179" i="8"/>
  <c r="C143" i="8"/>
  <c r="C131" i="8"/>
  <c r="C119" i="8"/>
  <c r="C107" i="8"/>
  <c r="C95" i="8"/>
  <c r="C71" i="8"/>
  <c r="C47" i="8"/>
  <c r="C35" i="8"/>
  <c r="C23" i="8"/>
  <c r="C186" i="12"/>
  <c r="C174" i="12"/>
  <c r="C162" i="12"/>
  <c r="C138" i="12"/>
  <c r="C102" i="12"/>
  <c r="C78" i="12"/>
  <c r="C54" i="12"/>
  <c r="C30" i="12"/>
  <c r="C18" i="12"/>
  <c r="C6" i="12"/>
  <c r="C190" i="8"/>
  <c r="C178" i="8"/>
  <c r="C154" i="8"/>
  <c r="C118" i="8"/>
  <c r="C106" i="8"/>
  <c r="C94" i="8"/>
  <c r="C82" i="8"/>
  <c r="C58" i="8"/>
  <c r="C46" i="8"/>
  <c r="C34" i="8"/>
  <c r="C22" i="8"/>
  <c r="C10" i="8"/>
  <c r="C185" i="12"/>
  <c r="C161" i="12"/>
  <c r="C65" i="12"/>
  <c r="C5" i="12"/>
  <c r="C177" i="8"/>
  <c r="C165" i="8"/>
  <c r="C141" i="8"/>
  <c r="C129" i="8"/>
  <c r="C105" i="8"/>
  <c r="C93" i="8"/>
  <c r="C81" i="8"/>
  <c r="C69" i="8"/>
  <c r="C57" i="8"/>
  <c r="C45" i="8"/>
  <c r="C33" i="8"/>
  <c r="C21" i="8"/>
  <c r="C9" i="8"/>
  <c r="C196" i="12"/>
  <c r="C184" i="12"/>
  <c r="C136" i="12"/>
  <c r="C112" i="12"/>
  <c r="C16" i="12"/>
  <c r="C4" i="12"/>
  <c r="C200" i="8"/>
  <c r="C188" i="8"/>
  <c r="C176" i="8"/>
  <c r="C164" i="8"/>
  <c r="C152" i="8"/>
  <c r="C140" i="8"/>
  <c r="C128" i="8"/>
  <c r="C116" i="8"/>
  <c r="C104" i="8"/>
  <c r="C92" i="8"/>
  <c r="C80" i="8"/>
  <c r="C68" i="8"/>
  <c r="C56" i="8"/>
  <c r="C44" i="8"/>
  <c r="C32" i="8"/>
  <c r="C20" i="8"/>
  <c r="C8" i="8"/>
  <c r="C195" i="12"/>
  <c r="C123" i="12"/>
  <c r="C63" i="12"/>
  <c r="C51" i="12"/>
  <c r="C3" i="12"/>
  <c r="C199" i="8"/>
  <c r="C187" i="8"/>
  <c r="C175" i="8"/>
  <c r="C163" i="8"/>
  <c r="C151" i="8"/>
  <c r="C139" i="8"/>
  <c r="C127" i="8"/>
  <c r="C115" i="8"/>
  <c r="C103" i="8"/>
  <c r="C91" i="8"/>
  <c r="C79" i="8"/>
  <c r="C67" i="8"/>
  <c r="C55" i="8"/>
  <c r="C43" i="8"/>
  <c r="C31" i="8"/>
  <c r="C19" i="8"/>
  <c r="C7" i="8"/>
  <c r="Y53" i="8"/>
  <c r="G53" i="10" s="1"/>
  <c r="N54" i="9" s="1"/>
  <c r="F92" i="8"/>
  <c r="F17" i="8"/>
  <c r="X173" i="11"/>
  <c r="X92" i="8"/>
  <c r="F65" i="12"/>
  <c r="X20" i="8"/>
  <c r="X29" i="11"/>
  <c r="D185" i="10"/>
  <c r="E186" i="9" s="1"/>
  <c r="Y113" i="8"/>
  <c r="E113" i="10" s="1"/>
  <c r="H114" i="9" s="1"/>
  <c r="F149" i="8"/>
  <c r="F5" i="8"/>
  <c r="X143" i="8"/>
  <c r="X80" i="8"/>
  <c r="X161" i="11"/>
  <c r="X20" i="11"/>
  <c r="Y181" i="8"/>
  <c r="D181" i="10" s="1"/>
  <c r="E182" i="9" s="1"/>
  <c r="F151" i="8"/>
  <c r="Y164" i="8"/>
  <c r="E164" i="10" s="1"/>
  <c r="H165" i="9" s="1"/>
  <c r="Y29" i="8"/>
  <c r="F29" i="10" s="1"/>
  <c r="K30" i="9" s="1"/>
  <c r="F139" i="8"/>
  <c r="F80" i="8"/>
  <c r="X139" i="8"/>
  <c r="X79" i="8"/>
  <c r="F180" i="12"/>
  <c r="F29" i="12"/>
  <c r="Y163" i="8"/>
  <c r="D163" i="10" s="1"/>
  <c r="E164" i="9" s="1"/>
  <c r="Y109" i="8"/>
  <c r="E109" i="10" s="1"/>
  <c r="H110" i="9" s="1"/>
  <c r="Y19" i="8"/>
  <c r="D19" i="10" s="1"/>
  <c r="E20" i="9" s="1"/>
  <c r="F137" i="8"/>
  <c r="F79" i="8"/>
  <c r="X187" i="8"/>
  <c r="X137" i="8"/>
  <c r="X77" i="8"/>
  <c r="F176" i="12"/>
  <c r="F6" i="12"/>
  <c r="Y152" i="8"/>
  <c r="F152" i="10" s="1"/>
  <c r="K153" i="9" s="1"/>
  <c r="F77" i="8"/>
  <c r="X129" i="8"/>
  <c r="X67" i="8"/>
  <c r="X129" i="11"/>
  <c r="Y151" i="8"/>
  <c r="D151" i="10" s="1"/>
  <c r="E152" i="9" s="1"/>
  <c r="Y9" i="8"/>
  <c r="G9" i="10" s="1"/>
  <c r="N10" i="9" s="1"/>
  <c r="X57" i="8"/>
  <c r="X113" i="11"/>
  <c r="F162" i="12"/>
  <c r="Y91" i="8"/>
  <c r="D91" i="10" s="1"/>
  <c r="E92" i="9" s="1"/>
  <c r="Y8" i="8"/>
  <c r="D8" i="10" s="1"/>
  <c r="E9" i="9" s="1"/>
  <c r="F133" i="8"/>
  <c r="F55" i="8"/>
  <c r="X179" i="8"/>
  <c r="X125" i="8"/>
  <c r="X56" i="8"/>
  <c r="X91" i="11"/>
  <c r="F193" i="8"/>
  <c r="X116" i="8"/>
  <c r="X80" i="11"/>
  <c r="Y140" i="8"/>
  <c r="G140" i="10" s="1"/>
  <c r="N141" i="9" s="1"/>
  <c r="F188" i="8"/>
  <c r="F103" i="8"/>
  <c r="F44" i="8"/>
  <c r="X176" i="8"/>
  <c r="X65" i="11"/>
  <c r="Y190" i="8"/>
  <c r="D190" i="10" s="1"/>
  <c r="E191" i="9" s="1"/>
  <c r="Y67" i="8"/>
  <c r="G67" i="10" s="1"/>
  <c r="N68" i="9" s="1"/>
  <c r="F101" i="8"/>
  <c r="X35" i="11"/>
  <c r="F108" i="12"/>
  <c r="Y187" i="8"/>
  <c r="E187" i="10" s="1"/>
  <c r="H188" i="9" s="1"/>
  <c r="Y127" i="8"/>
  <c r="G127" i="10" s="1"/>
  <c r="N128" i="9" s="1"/>
  <c r="Y65" i="8"/>
  <c r="E65" i="10" s="1"/>
  <c r="H66" i="9" s="1"/>
  <c r="F176" i="8"/>
  <c r="X164" i="8"/>
  <c r="X101" i="8"/>
  <c r="X31" i="8"/>
  <c r="X33" i="11"/>
  <c r="F80" i="12"/>
  <c r="Y125" i="8"/>
  <c r="E125" i="10" s="1"/>
  <c r="H126" i="9" s="1"/>
  <c r="F175" i="8"/>
  <c r="F94" i="8"/>
  <c r="F20" i="8"/>
  <c r="X163" i="8"/>
  <c r="X94" i="8"/>
  <c r="X29" i="8"/>
  <c r="X32" i="11"/>
  <c r="F78" i="12"/>
  <c r="F144" i="8"/>
  <c r="X144" i="11"/>
  <c r="W11" i="10"/>
  <c r="K121" i="12"/>
  <c r="F121" i="12"/>
  <c r="X110" i="8"/>
  <c r="Y110" i="8"/>
  <c r="F110" i="10" s="1"/>
  <c r="K111" i="9" s="1"/>
  <c r="X110" i="11"/>
  <c r="T121" i="10"/>
  <c r="L59" i="12"/>
  <c r="F59" i="12"/>
  <c r="V167" i="10"/>
  <c r="D169" i="12"/>
  <c r="F169" i="12"/>
  <c r="E37" i="12"/>
  <c r="F37" i="12"/>
  <c r="X134" i="11"/>
  <c r="Y134" i="8"/>
  <c r="D134" i="10" s="1"/>
  <c r="E135" i="9" s="1"/>
  <c r="X134" i="8"/>
  <c r="F134" i="8"/>
  <c r="X51" i="8"/>
  <c r="X51" i="11"/>
  <c r="F51" i="8"/>
  <c r="Y51" i="8"/>
  <c r="D51" i="10" s="1"/>
  <c r="E52" i="9" s="1"/>
  <c r="K190" i="12"/>
  <c r="F190" i="12"/>
  <c r="E130" i="12"/>
  <c r="F130" i="12"/>
  <c r="D70" i="12"/>
  <c r="F70" i="12"/>
  <c r="Y4" i="8"/>
  <c r="D4" i="10" s="1"/>
  <c r="E5" i="9" s="1"/>
  <c r="X4" i="11"/>
  <c r="X16" i="11"/>
  <c r="Y16" i="8"/>
  <c r="E16" i="10" s="1"/>
  <c r="H17" i="9" s="1"/>
  <c r="X16" i="8"/>
  <c r="X28" i="8"/>
  <c r="X28" i="11"/>
  <c r="Y28" i="8"/>
  <c r="F28" i="10" s="1"/>
  <c r="K29" i="9" s="1"/>
  <c r="F28" i="8"/>
  <c r="X40" i="11"/>
  <c r="X40" i="8"/>
  <c r="Y40" i="8"/>
  <c r="F40" i="10" s="1"/>
  <c r="K41" i="9" s="1"/>
  <c r="X52" i="8"/>
  <c r="X52" i="11"/>
  <c r="X64" i="8"/>
  <c r="F64" i="8"/>
  <c r="Y64" i="8"/>
  <c r="D64" i="10" s="1"/>
  <c r="E65" i="9" s="1"/>
  <c r="X76" i="11"/>
  <c r="X76" i="8"/>
  <c r="F76" i="8"/>
  <c r="X88" i="11"/>
  <c r="X88" i="8"/>
  <c r="Y88" i="8"/>
  <c r="F88" i="10" s="1"/>
  <c r="K89" i="9" s="1"/>
  <c r="F88" i="8"/>
  <c r="X100" i="11"/>
  <c r="X100" i="8"/>
  <c r="Y100" i="8"/>
  <c r="F100" i="10" s="1"/>
  <c r="K101" i="9" s="1"/>
  <c r="F100" i="8"/>
  <c r="X112" i="8"/>
  <c r="X124" i="8"/>
  <c r="X124" i="11"/>
  <c r="F124" i="8"/>
  <c r="X136" i="11"/>
  <c r="X136" i="8"/>
  <c r="Y136" i="8"/>
  <c r="X148" i="11"/>
  <c r="X148" i="8"/>
  <c r="F148" i="8"/>
  <c r="Y148" i="8"/>
  <c r="G148" i="10" s="1"/>
  <c r="N149" i="9" s="1"/>
  <c r="X160" i="8"/>
  <c r="Y160" i="8"/>
  <c r="G160" i="10" s="1"/>
  <c r="N161" i="9" s="1"/>
  <c r="X172" i="8"/>
  <c r="Y172" i="8"/>
  <c r="E172" i="10" s="1"/>
  <c r="H173" i="9" s="1"/>
  <c r="F172" i="8"/>
  <c r="X184" i="11"/>
  <c r="X184" i="8"/>
  <c r="F184" i="8"/>
  <c r="Y184" i="8"/>
  <c r="D184" i="10" s="1"/>
  <c r="E185" i="9" s="1"/>
  <c r="X196" i="11"/>
  <c r="X196" i="8"/>
  <c r="Y196" i="8"/>
  <c r="F196" i="10" s="1"/>
  <c r="K197" i="9" s="1"/>
  <c r="E15" i="10"/>
  <c r="H16" i="9" s="1"/>
  <c r="G15" i="10"/>
  <c r="N16" i="9" s="1"/>
  <c r="W51" i="10"/>
  <c r="W87" i="10"/>
  <c r="S123" i="10"/>
  <c r="A211" i="11"/>
  <c r="E211" i="11" s="1"/>
  <c r="A223" i="11"/>
  <c r="E223" i="11" s="1"/>
  <c r="W183" i="10"/>
  <c r="F183" i="10"/>
  <c r="K184" i="9" s="1"/>
  <c r="E183" i="10"/>
  <c r="H184" i="9" s="1"/>
  <c r="G183" i="10"/>
  <c r="N184" i="9" s="1"/>
  <c r="T195" i="10"/>
  <c r="D177" i="12"/>
  <c r="F177" i="12"/>
  <c r="L165" i="12"/>
  <c r="F165" i="12"/>
  <c r="F153" i="12"/>
  <c r="K129" i="12"/>
  <c r="F129" i="12"/>
  <c r="F105" i="12"/>
  <c r="E81" i="12"/>
  <c r="F81" i="12"/>
  <c r="D69" i="12"/>
  <c r="F69" i="12"/>
  <c r="L57" i="12"/>
  <c r="F57" i="12"/>
  <c r="E33" i="12"/>
  <c r="F33" i="12"/>
  <c r="D9" i="12"/>
  <c r="F9" i="12"/>
  <c r="Y111" i="8"/>
  <c r="G111" i="10" s="1"/>
  <c r="N112" i="9" s="1"/>
  <c r="Y76" i="8"/>
  <c r="G76" i="10" s="1"/>
  <c r="N77" i="9" s="1"/>
  <c r="F196" i="8"/>
  <c r="F168" i="8"/>
  <c r="F52" i="8"/>
  <c r="F16" i="8"/>
  <c r="F124" i="12"/>
  <c r="F4" i="12"/>
  <c r="X120" i="11"/>
  <c r="X120" i="8"/>
  <c r="Y120" i="8"/>
  <c r="E120" i="10" s="1"/>
  <c r="H121" i="9" s="1"/>
  <c r="W119" i="10"/>
  <c r="X37" i="11"/>
  <c r="X37" i="8"/>
  <c r="F37" i="8"/>
  <c r="X2" i="8"/>
  <c r="Y2" i="8"/>
  <c r="E2" i="10" s="1"/>
  <c r="H3" i="9" s="1"/>
  <c r="X2" i="11"/>
  <c r="X194" i="11"/>
  <c r="Y194" i="8"/>
  <c r="F194" i="10" s="1"/>
  <c r="K195" i="9" s="1"/>
  <c r="F18" i="8"/>
  <c r="X18" i="11"/>
  <c r="X18" i="8"/>
  <c r="F119" i="8"/>
  <c r="F40" i="8"/>
  <c r="F195" i="12"/>
  <c r="X12" i="11"/>
  <c r="X12" i="8"/>
  <c r="F12" i="8"/>
  <c r="X48" i="8"/>
  <c r="X48" i="11"/>
  <c r="F48" i="8"/>
  <c r="X84" i="8"/>
  <c r="F84" i="8"/>
  <c r="X132" i="11"/>
  <c r="Y132" i="8"/>
  <c r="E132" i="10" s="1"/>
  <c r="H133" i="9" s="1"/>
  <c r="X132" i="8"/>
  <c r="X180" i="11"/>
  <c r="X180" i="8"/>
  <c r="F180" i="8"/>
  <c r="Y180" i="8"/>
  <c r="E180" i="10" s="1"/>
  <c r="H181" i="9" s="1"/>
  <c r="V3" i="10"/>
  <c r="A207" i="11"/>
  <c r="H207" i="11" s="1"/>
  <c r="W191" i="10"/>
  <c r="D193" i="12"/>
  <c r="F193" i="12"/>
  <c r="D157" i="12"/>
  <c r="F157" i="12"/>
  <c r="K133" i="12"/>
  <c r="F133" i="12"/>
  <c r="D109" i="12"/>
  <c r="F109" i="12"/>
  <c r="E85" i="12"/>
  <c r="F85" i="12"/>
  <c r="X36" i="11"/>
  <c r="X49" i="8"/>
  <c r="X49" i="11"/>
  <c r="F49" i="8"/>
  <c r="Y12" i="8"/>
  <c r="F12" i="10" s="1"/>
  <c r="K13" i="9" s="1"/>
  <c r="X144" i="8"/>
  <c r="X14" i="11"/>
  <c r="X14" i="8"/>
  <c r="Y14" i="8"/>
  <c r="E14" i="10" s="1"/>
  <c r="H15" i="9" s="1"/>
  <c r="F14" i="8"/>
  <c r="X50" i="11"/>
  <c r="X50" i="8"/>
  <c r="Y50" i="8"/>
  <c r="F50" i="10" s="1"/>
  <c r="K51" i="9" s="1"/>
  <c r="F50" i="8"/>
  <c r="X86" i="11"/>
  <c r="X86" i="8"/>
  <c r="Y86" i="8"/>
  <c r="D86" i="10" s="1"/>
  <c r="E87" i="9" s="1"/>
  <c r="F86" i="8"/>
  <c r="Y146" i="8"/>
  <c r="D146" i="10" s="1"/>
  <c r="E147" i="9" s="1"/>
  <c r="F146" i="8"/>
  <c r="X146" i="11"/>
  <c r="T85" i="10"/>
  <c r="L131" i="12"/>
  <c r="F131" i="12"/>
  <c r="Y84" i="8"/>
  <c r="D84" i="10" s="1"/>
  <c r="E85" i="9" s="1"/>
  <c r="Y49" i="8"/>
  <c r="G49" i="10" s="1"/>
  <c r="N50" i="9" s="1"/>
  <c r="Y3" i="8"/>
  <c r="E3" i="10" s="1"/>
  <c r="H4" i="9" s="1"/>
  <c r="X3" i="11"/>
  <c r="X135" i="11"/>
  <c r="X135" i="8"/>
  <c r="A174" i="11"/>
  <c r="E174" i="11" s="1"/>
  <c r="V134" i="10"/>
  <c r="W146" i="10"/>
  <c r="Y48" i="8"/>
  <c r="D48" i="10" s="1"/>
  <c r="E49" i="9" s="1"/>
  <c r="X3" i="8"/>
  <c r="F160" i="8"/>
  <c r="X112" i="11"/>
  <c r="F6" i="8"/>
  <c r="X6" i="11"/>
  <c r="Y6" i="8"/>
  <c r="G6" i="10" s="1"/>
  <c r="N7" i="9" s="1"/>
  <c r="F30" i="8"/>
  <c r="Y30" i="8"/>
  <c r="E30" i="10" s="1"/>
  <c r="H31" i="9" s="1"/>
  <c r="X30" i="11"/>
  <c r="F42" i="8"/>
  <c r="X42" i="11"/>
  <c r="Y42" i="8"/>
  <c r="F42" i="10" s="1"/>
  <c r="K43" i="9" s="1"/>
  <c r="X42" i="8"/>
  <c r="X54" i="11"/>
  <c r="F54" i="8"/>
  <c r="X54" i="8"/>
  <c r="X66" i="11"/>
  <c r="F66" i="8"/>
  <c r="X66" i="8"/>
  <c r="F78" i="8"/>
  <c r="Y78" i="8"/>
  <c r="F78" i="10" s="1"/>
  <c r="K79" i="9" s="1"/>
  <c r="X78" i="11"/>
  <c r="F90" i="8"/>
  <c r="X90" i="11"/>
  <c r="X90" i="8"/>
  <c r="Y90" i="8"/>
  <c r="F90" i="10" s="1"/>
  <c r="K91" i="9" s="1"/>
  <c r="X102" i="11"/>
  <c r="F102" i="8"/>
  <c r="Y102" i="8"/>
  <c r="E102" i="10" s="1"/>
  <c r="H103" i="9" s="1"/>
  <c r="F114" i="8"/>
  <c r="Y114" i="8"/>
  <c r="E114" i="10" s="1"/>
  <c r="H115" i="9" s="1"/>
  <c r="X114" i="8"/>
  <c r="X114" i="11"/>
  <c r="F126" i="8"/>
  <c r="X126" i="11"/>
  <c r="X126" i="8"/>
  <c r="Y126" i="8"/>
  <c r="D126" i="10" s="1"/>
  <c r="E127" i="9" s="1"/>
  <c r="F138" i="8"/>
  <c r="X138" i="8"/>
  <c r="Y138" i="8"/>
  <c r="D138" i="10" s="1"/>
  <c r="E139" i="9" s="1"/>
  <c r="F150" i="8"/>
  <c r="X150" i="11"/>
  <c r="X150" i="8"/>
  <c r="F162" i="8"/>
  <c r="X162" i="11"/>
  <c r="Y162" i="8"/>
  <c r="E162" i="10" s="1"/>
  <c r="H163" i="9" s="1"/>
  <c r="F186" i="8"/>
  <c r="Y186" i="8"/>
  <c r="F186" i="10" s="1"/>
  <c r="K187" i="9" s="1"/>
  <c r="X186" i="11"/>
  <c r="F198" i="8"/>
  <c r="X198" i="11"/>
  <c r="X198" i="8"/>
  <c r="Y198" i="8"/>
  <c r="F198" i="10" s="1"/>
  <c r="K199" i="9" s="1"/>
  <c r="F194" i="8"/>
  <c r="F159" i="8"/>
  <c r="F120" i="8"/>
  <c r="F4" i="8"/>
  <c r="F196" i="12"/>
  <c r="D79" i="10"/>
  <c r="E80" i="9" s="1"/>
  <c r="Y135" i="8"/>
  <c r="D135" i="10" s="1"/>
  <c r="E136" i="9" s="1"/>
  <c r="Y66" i="8"/>
  <c r="D66" i="10" s="1"/>
  <c r="E67" i="9" s="1"/>
  <c r="F2" i="8"/>
  <c r="X162" i="8"/>
  <c r="X78" i="8"/>
  <c r="E92" i="10"/>
  <c r="H93" i="9" s="1"/>
  <c r="K25" i="12"/>
  <c r="F25" i="12"/>
  <c r="X15" i="8"/>
  <c r="X15" i="11"/>
  <c r="F15" i="8"/>
  <c r="X99" i="8"/>
  <c r="F99" i="8"/>
  <c r="X99" i="11"/>
  <c r="Y99" i="8"/>
  <c r="E99" i="10" s="1"/>
  <c r="H100" i="9" s="1"/>
  <c r="X171" i="11"/>
  <c r="F171" i="8"/>
  <c r="X171" i="8"/>
  <c r="S158" i="10"/>
  <c r="D10" i="12"/>
  <c r="F10" i="12"/>
  <c r="F9" i="8"/>
  <c r="X9" i="11"/>
  <c r="X9" i="8"/>
  <c r="X21" i="11"/>
  <c r="F21" i="8"/>
  <c r="Y21" i="8"/>
  <c r="G21" i="10" s="1"/>
  <c r="N22" i="9" s="1"/>
  <c r="F33" i="8"/>
  <c r="X33" i="8"/>
  <c r="F45" i="8"/>
  <c r="X45" i="11"/>
  <c r="Y45" i="8"/>
  <c r="F45" i="10" s="1"/>
  <c r="K46" i="9" s="1"/>
  <c r="X57" i="11"/>
  <c r="F57" i="8"/>
  <c r="Y57" i="8"/>
  <c r="F57" i="10" s="1"/>
  <c r="K58" i="9" s="1"/>
  <c r="X69" i="11"/>
  <c r="F69" i="8"/>
  <c r="F81" i="8"/>
  <c r="X81" i="8"/>
  <c r="Y81" i="8"/>
  <c r="F81" i="10" s="1"/>
  <c r="K82" i="9" s="1"/>
  <c r="F93" i="8"/>
  <c r="X93" i="11"/>
  <c r="X105" i="11"/>
  <c r="F105" i="8"/>
  <c r="X105" i="8"/>
  <c r="X117" i="11"/>
  <c r="F117" i="8"/>
  <c r="Y117" i="8"/>
  <c r="E117" i="10" s="1"/>
  <c r="H118" i="9" s="1"/>
  <c r="X141" i="11"/>
  <c r="F141" i="8"/>
  <c r="X141" i="8"/>
  <c r="F153" i="8"/>
  <c r="X153" i="11"/>
  <c r="Y153" i="8"/>
  <c r="G153" i="10" s="1"/>
  <c r="N154" i="9" s="1"/>
  <c r="X153" i="8"/>
  <c r="X165" i="11"/>
  <c r="F165" i="8"/>
  <c r="Y165" i="8"/>
  <c r="D165" i="10" s="1"/>
  <c r="E166" i="9" s="1"/>
  <c r="F177" i="8"/>
  <c r="X177" i="11"/>
  <c r="Y177" i="8"/>
  <c r="G177" i="10" s="1"/>
  <c r="N178" i="9" s="1"/>
  <c r="F189" i="8"/>
  <c r="Y189" i="8"/>
  <c r="G189" i="10" s="1"/>
  <c r="N190" i="9" s="1"/>
  <c r="X189" i="11"/>
  <c r="X189" i="8"/>
  <c r="V8" i="10"/>
  <c r="S56" i="10"/>
  <c r="F80" i="10"/>
  <c r="K81" i="9" s="1"/>
  <c r="D80" i="10"/>
  <c r="E81" i="9" s="1"/>
  <c r="T116" i="10"/>
  <c r="U164" i="10"/>
  <c r="T176" i="10"/>
  <c r="F172" i="12"/>
  <c r="K160" i="12"/>
  <c r="F160" i="12"/>
  <c r="L148" i="12"/>
  <c r="F148" i="12"/>
  <c r="D100" i="12"/>
  <c r="F100" i="12"/>
  <c r="D88" i="12"/>
  <c r="F88" i="12"/>
  <c r="F76" i="12"/>
  <c r="K64" i="12"/>
  <c r="F64" i="12"/>
  <c r="D52" i="12"/>
  <c r="F52" i="12"/>
  <c r="L40" i="12"/>
  <c r="F40" i="12"/>
  <c r="F28" i="12"/>
  <c r="Y94" i="8"/>
  <c r="D94" i="10" s="1"/>
  <c r="E95" i="9" s="1"/>
  <c r="F112" i="8"/>
  <c r="F36" i="8"/>
  <c r="X117" i="8"/>
  <c r="X172" i="11"/>
  <c r="F179" i="12"/>
  <c r="F71" i="12"/>
  <c r="X24" i="11"/>
  <c r="Y24" i="8"/>
  <c r="E24" i="10" s="1"/>
  <c r="H25" i="9" s="1"/>
  <c r="X72" i="11"/>
  <c r="F72" i="8"/>
  <c r="X72" i="8"/>
  <c r="X108" i="8"/>
  <c r="X108" i="11"/>
  <c r="F108" i="8"/>
  <c r="Y108" i="8"/>
  <c r="E108" i="10" s="1"/>
  <c r="H109" i="9" s="1"/>
  <c r="X168" i="11"/>
  <c r="X168" i="8"/>
  <c r="X192" i="11"/>
  <c r="X192" i="8"/>
  <c r="F192" i="8"/>
  <c r="E13" i="12"/>
  <c r="F13" i="12"/>
  <c r="X25" i="8"/>
  <c r="X25" i="11"/>
  <c r="F25" i="8"/>
  <c r="Y25" i="8"/>
  <c r="D25" i="10" s="1"/>
  <c r="E26" i="9" s="1"/>
  <c r="Y170" i="8"/>
  <c r="G170" i="10" s="1"/>
  <c r="N171" i="9" s="1"/>
  <c r="X170" i="8"/>
  <c r="X170" i="11"/>
  <c r="U37" i="10"/>
  <c r="D37" i="10"/>
  <c r="E38" i="9" s="1"/>
  <c r="E37" i="10"/>
  <c r="H38" i="9" s="1"/>
  <c r="F37" i="10"/>
  <c r="K38" i="9" s="1"/>
  <c r="G37" i="10"/>
  <c r="N38" i="9" s="1"/>
  <c r="F155" i="12"/>
  <c r="X39" i="11"/>
  <c r="X39" i="8"/>
  <c r="F39" i="8"/>
  <c r="Y39" i="8"/>
  <c r="D39" i="10" s="1"/>
  <c r="E40" i="9" s="1"/>
  <c r="X183" i="11"/>
  <c r="F183" i="8"/>
  <c r="X183" i="8"/>
  <c r="F166" i="12"/>
  <c r="L58" i="12"/>
  <c r="F58" i="12"/>
  <c r="E34" i="12"/>
  <c r="F34" i="12"/>
  <c r="X10" i="11"/>
  <c r="X10" i="8"/>
  <c r="F10" i="8"/>
  <c r="Y10" i="8"/>
  <c r="G10" i="10" s="1"/>
  <c r="N11" i="9" s="1"/>
  <c r="X22" i="11"/>
  <c r="Y22" i="8"/>
  <c r="G22" i="10" s="1"/>
  <c r="N23" i="9" s="1"/>
  <c r="X22" i="8"/>
  <c r="X34" i="11"/>
  <c r="X34" i="8"/>
  <c r="F34" i="8"/>
  <c r="X46" i="11"/>
  <c r="Y46" i="8"/>
  <c r="G46" i="10" s="1"/>
  <c r="N47" i="9" s="1"/>
  <c r="X46" i="8"/>
  <c r="X58" i="11"/>
  <c r="Y58" i="8"/>
  <c r="D58" i="10" s="1"/>
  <c r="E59" i="9" s="1"/>
  <c r="F58" i="8"/>
  <c r="X58" i="8"/>
  <c r="X70" i="11"/>
  <c r="Y70" i="8"/>
  <c r="E70" i="10" s="1"/>
  <c r="H71" i="9" s="1"/>
  <c r="X70" i="8"/>
  <c r="F70" i="8"/>
  <c r="X82" i="11"/>
  <c r="X82" i="8"/>
  <c r="Y82" i="8"/>
  <c r="E82" i="10" s="1"/>
  <c r="H83" i="9" s="1"/>
  <c r="X106" i="11"/>
  <c r="X106" i="8"/>
  <c r="F106" i="8"/>
  <c r="X118" i="11"/>
  <c r="Y118" i="8"/>
  <c r="G118" i="10" s="1"/>
  <c r="N119" i="9" s="1"/>
  <c r="X118" i="8"/>
  <c r="X130" i="11"/>
  <c r="Y130" i="8"/>
  <c r="E130" i="10" s="1"/>
  <c r="H131" i="9" s="1"/>
  <c r="F130" i="8"/>
  <c r="X130" i="8"/>
  <c r="X142" i="11"/>
  <c r="Y142" i="8"/>
  <c r="F142" i="10" s="1"/>
  <c r="K143" i="9" s="1"/>
  <c r="F142" i="8"/>
  <c r="X142" i="8"/>
  <c r="X154" i="11"/>
  <c r="X154" i="8"/>
  <c r="Y154" i="8"/>
  <c r="F154" i="10" s="1"/>
  <c r="K155" i="9" s="1"/>
  <c r="X166" i="11"/>
  <c r="X166" i="8"/>
  <c r="F166" i="8"/>
  <c r="X178" i="11"/>
  <c r="Y178" i="8"/>
  <c r="F178" i="10" s="1"/>
  <c r="K179" i="9" s="1"/>
  <c r="X178" i="8"/>
  <c r="X190" i="11"/>
  <c r="X190" i="8"/>
  <c r="S9" i="10"/>
  <c r="T33" i="10"/>
  <c r="T81" i="10"/>
  <c r="A205" i="11"/>
  <c r="H205" i="11" s="1"/>
  <c r="S165" i="10"/>
  <c r="V177" i="10"/>
  <c r="L183" i="12"/>
  <c r="F183" i="12"/>
  <c r="F171" i="12"/>
  <c r="K159" i="12"/>
  <c r="F159" i="12"/>
  <c r="L147" i="12"/>
  <c r="F147" i="12"/>
  <c r="D135" i="12"/>
  <c r="F135" i="12"/>
  <c r="L111" i="12"/>
  <c r="F111" i="12"/>
  <c r="K99" i="12"/>
  <c r="F99" i="12"/>
  <c r="D87" i="12"/>
  <c r="F87" i="12"/>
  <c r="F75" i="12"/>
  <c r="L39" i="12"/>
  <c r="F39" i="12"/>
  <c r="F27" i="12"/>
  <c r="F15" i="12"/>
  <c r="Y166" i="8"/>
  <c r="G166" i="10" s="1"/>
  <c r="N167" i="9" s="1"/>
  <c r="Y129" i="8"/>
  <c r="E129" i="10" s="1"/>
  <c r="H130" i="9" s="1"/>
  <c r="Y93" i="8"/>
  <c r="F93" i="10" s="1"/>
  <c r="K94" i="9" s="1"/>
  <c r="F110" i="8"/>
  <c r="X194" i="8"/>
  <c r="X69" i="8"/>
  <c r="X21" i="8"/>
  <c r="Y60" i="8"/>
  <c r="D60" i="10" s="1"/>
  <c r="E61" i="9" s="1"/>
  <c r="X60" i="11"/>
  <c r="X60" i="8"/>
  <c r="X96" i="11"/>
  <c r="Y96" i="8"/>
  <c r="D96" i="10" s="1"/>
  <c r="E97" i="9" s="1"/>
  <c r="X156" i="11"/>
  <c r="Y156" i="8"/>
  <c r="G156" i="10" s="1"/>
  <c r="N157" i="9" s="1"/>
  <c r="X156" i="8"/>
  <c r="W131" i="10"/>
  <c r="D181" i="12"/>
  <c r="F181" i="12"/>
  <c r="K145" i="12"/>
  <c r="F145" i="12"/>
  <c r="E61" i="12"/>
  <c r="F61" i="12"/>
  <c r="X13" i="8"/>
  <c r="Y13" i="8"/>
  <c r="D13" i="10" s="1"/>
  <c r="E14" i="9" s="1"/>
  <c r="F13" i="8"/>
  <c r="X13" i="11"/>
  <c r="X61" i="8"/>
  <c r="Y61" i="8"/>
  <c r="D61" i="10" s="1"/>
  <c r="E62" i="9" s="1"/>
  <c r="X61" i="11"/>
  <c r="Y192" i="8"/>
  <c r="D192" i="10" s="1"/>
  <c r="E193" i="9" s="1"/>
  <c r="X26" i="8"/>
  <c r="X26" i="11"/>
  <c r="Y26" i="8"/>
  <c r="E26" i="10" s="1"/>
  <c r="H27" i="9" s="1"/>
  <c r="F26" i="8"/>
  <c r="X38" i="11"/>
  <c r="X38" i="8"/>
  <c r="Y38" i="8"/>
  <c r="E38" i="10" s="1"/>
  <c r="H39" i="9" s="1"/>
  <c r="X62" i="8"/>
  <c r="Y62" i="8"/>
  <c r="E62" i="10" s="1"/>
  <c r="H63" i="9" s="1"/>
  <c r="X62" i="11"/>
  <c r="X74" i="8"/>
  <c r="Y74" i="8"/>
  <c r="D74" i="10" s="1"/>
  <c r="E75" i="9" s="1"/>
  <c r="X74" i="11"/>
  <c r="X98" i="8"/>
  <c r="Y98" i="8"/>
  <c r="G98" i="10" s="1"/>
  <c r="N99" i="9" s="1"/>
  <c r="X98" i="11"/>
  <c r="X122" i="8"/>
  <c r="Y122" i="8"/>
  <c r="D122" i="10" s="1"/>
  <c r="E123" i="9" s="1"/>
  <c r="X122" i="11"/>
  <c r="F122" i="8"/>
  <c r="X158" i="11"/>
  <c r="Y158" i="8"/>
  <c r="G158" i="10" s="1"/>
  <c r="N159" i="9" s="1"/>
  <c r="F158" i="8"/>
  <c r="X182" i="11"/>
  <c r="Y182" i="8"/>
  <c r="G182" i="10" s="1"/>
  <c r="N183" i="9" s="1"/>
  <c r="F182" i="8"/>
  <c r="V97" i="10"/>
  <c r="K83" i="12"/>
  <c r="F83" i="12"/>
  <c r="E35" i="12"/>
  <c r="F35" i="12"/>
  <c r="F60" i="8"/>
  <c r="X96" i="8"/>
  <c r="X27" i="11"/>
  <c r="X27" i="8"/>
  <c r="F27" i="8"/>
  <c r="X63" i="11"/>
  <c r="X63" i="8"/>
  <c r="Y63" i="8"/>
  <c r="E63" i="10" s="1"/>
  <c r="H64" i="9" s="1"/>
  <c r="X75" i="8"/>
  <c r="X75" i="11"/>
  <c r="Y75" i="8"/>
  <c r="G75" i="10" s="1"/>
  <c r="N76" i="9" s="1"/>
  <c r="X87" i="11"/>
  <c r="X87" i="8"/>
  <c r="F87" i="8"/>
  <c r="X111" i="8"/>
  <c r="F111" i="8"/>
  <c r="X111" i="11"/>
  <c r="X123" i="8"/>
  <c r="F123" i="8"/>
  <c r="Y123" i="8"/>
  <c r="D123" i="10" s="1"/>
  <c r="E124" i="9" s="1"/>
  <c r="X147" i="11"/>
  <c r="Y147" i="8"/>
  <c r="F147" i="10" s="1"/>
  <c r="K148" i="9" s="1"/>
  <c r="F147" i="8"/>
  <c r="Y159" i="8"/>
  <c r="E159" i="10" s="1"/>
  <c r="H160" i="9" s="1"/>
  <c r="X159" i="11"/>
  <c r="X195" i="11"/>
  <c r="X195" i="8"/>
  <c r="Y195" i="8"/>
  <c r="E195" i="10" s="1"/>
  <c r="H196" i="9" s="1"/>
  <c r="V14" i="10"/>
  <c r="S74" i="10"/>
  <c r="F106" i="12"/>
  <c r="F170" i="8"/>
  <c r="X123" i="11"/>
  <c r="Y144" i="8"/>
  <c r="D144" i="10" s="1"/>
  <c r="E145" i="9" s="1"/>
  <c r="Y36" i="8"/>
  <c r="D36" i="10" s="1"/>
  <c r="E37" i="9" s="1"/>
  <c r="F174" i="8"/>
  <c r="Y174" i="8"/>
  <c r="D174" i="10" s="1"/>
  <c r="E175" i="9" s="1"/>
  <c r="X174" i="8"/>
  <c r="X11" i="11"/>
  <c r="X11" i="8"/>
  <c r="Y11" i="8"/>
  <c r="G11" i="10" s="1"/>
  <c r="N12" i="9" s="1"/>
  <c r="F11" i="8"/>
  <c r="X23" i="8"/>
  <c r="Y23" i="8"/>
  <c r="E23" i="10" s="1"/>
  <c r="H24" i="9" s="1"/>
  <c r="X23" i="11"/>
  <c r="Y35" i="8"/>
  <c r="F35" i="10" s="1"/>
  <c r="K36" i="9" s="1"/>
  <c r="X35" i="8"/>
  <c r="Y47" i="8"/>
  <c r="F47" i="10" s="1"/>
  <c r="K48" i="9" s="1"/>
  <c r="X47" i="11"/>
  <c r="F47" i="8"/>
  <c r="Y59" i="8"/>
  <c r="F59" i="10" s="1"/>
  <c r="K60" i="9" s="1"/>
  <c r="X59" i="11"/>
  <c r="X59" i="8"/>
  <c r="F59" i="8"/>
  <c r="Y71" i="8"/>
  <c r="G71" i="10" s="1"/>
  <c r="N72" i="9" s="1"/>
  <c r="X71" i="11"/>
  <c r="F71" i="8"/>
  <c r="X71" i="8"/>
  <c r="Y83" i="8"/>
  <c r="F83" i="10" s="1"/>
  <c r="K84" i="9" s="1"/>
  <c r="F83" i="8"/>
  <c r="X83" i="11"/>
  <c r="X83" i="8"/>
  <c r="Y95" i="8"/>
  <c r="E95" i="10" s="1"/>
  <c r="H96" i="9" s="1"/>
  <c r="X95" i="11"/>
  <c r="X95" i="8"/>
  <c r="F95" i="8"/>
  <c r="Y107" i="8"/>
  <c r="E107" i="10" s="1"/>
  <c r="H108" i="9" s="1"/>
  <c r="X107" i="11"/>
  <c r="X107" i="8"/>
  <c r="F107" i="8"/>
  <c r="X119" i="11"/>
  <c r="Y119" i="8"/>
  <c r="F119" i="10" s="1"/>
  <c r="K120" i="9" s="1"/>
  <c r="Y131" i="8"/>
  <c r="D131" i="10" s="1"/>
  <c r="E132" i="9" s="1"/>
  <c r="X131" i="8"/>
  <c r="F131" i="8"/>
  <c r="Y143" i="8"/>
  <c r="D143" i="10" s="1"/>
  <c r="E144" i="9" s="1"/>
  <c r="F143" i="8"/>
  <c r="X143" i="11"/>
  <c r="X155" i="11"/>
  <c r="Y155" i="8"/>
  <c r="F155" i="10" s="1"/>
  <c r="K156" i="9" s="1"/>
  <c r="F155" i="8"/>
  <c r="X155" i="8"/>
  <c r="Y167" i="8"/>
  <c r="E167" i="10" s="1"/>
  <c r="H168" i="9" s="1"/>
  <c r="X167" i="11"/>
  <c r="X167" i="8"/>
  <c r="F167" i="8"/>
  <c r="X179" i="11"/>
  <c r="Y179" i="8"/>
  <c r="D179" i="10" s="1"/>
  <c r="E180" i="9" s="1"/>
  <c r="Y191" i="8"/>
  <c r="F191" i="10" s="1"/>
  <c r="K192" i="9" s="1"/>
  <c r="X191" i="11"/>
  <c r="X191" i="8"/>
  <c r="T22" i="10"/>
  <c r="A146" i="11"/>
  <c r="H146" i="11" s="1"/>
  <c r="T106" i="10"/>
  <c r="E106" i="10"/>
  <c r="H107" i="9" s="1"/>
  <c r="G106" i="10"/>
  <c r="N107" i="9" s="1"/>
  <c r="U118" i="10"/>
  <c r="T154" i="10"/>
  <c r="A218" i="11"/>
  <c r="D218" i="11" s="1"/>
  <c r="D194" i="12"/>
  <c r="F194" i="12"/>
  <c r="K182" i="12"/>
  <c r="F182" i="12"/>
  <c r="L170" i="12"/>
  <c r="F170" i="12"/>
  <c r="E158" i="12"/>
  <c r="F158" i="12"/>
  <c r="L146" i="12"/>
  <c r="F146" i="12"/>
  <c r="K134" i="12"/>
  <c r="F134" i="12"/>
  <c r="L122" i="12"/>
  <c r="F122" i="12"/>
  <c r="D110" i="12"/>
  <c r="F110" i="12"/>
  <c r="K98" i="12"/>
  <c r="F98" i="12"/>
  <c r="L86" i="12"/>
  <c r="F86" i="12"/>
  <c r="L74" i="12"/>
  <c r="F74" i="12"/>
  <c r="D62" i="12"/>
  <c r="F62" i="12"/>
  <c r="L50" i="12"/>
  <c r="F50" i="12"/>
  <c r="D38" i="12"/>
  <c r="F38" i="12"/>
  <c r="L26" i="12"/>
  <c r="F26" i="12"/>
  <c r="L14" i="12"/>
  <c r="F14" i="12"/>
  <c r="K2" i="12"/>
  <c r="F2" i="12"/>
  <c r="Y54" i="8"/>
  <c r="D54" i="10" s="1"/>
  <c r="E55" i="9" s="1"/>
  <c r="Y18" i="8"/>
  <c r="G18" i="10" s="1"/>
  <c r="N19" i="9" s="1"/>
  <c r="F179" i="8"/>
  <c r="F63" i="8"/>
  <c r="F24" i="8"/>
  <c r="X147" i="8"/>
  <c r="X160" i="11"/>
  <c r="X64" i="11"/>
  <c r="X73" i="8"/>
  <c r="X73" i="11"/>
  <c r="Y73" i="8"/>
  <c r="D73" i="10" s="1"/>
  <c r="E74" i="9" s="1"/>
  <c r="X85" i="11"/>
  <c r="X85" i="8"/>
  <c r="Y85" i="8"/>
  <c r="G85" i="10" s="1"/>
  <c r="N86" i="9" s="1"/>
  <c r="F85" i="8"/>
  <c r="X97" i="8"/>
  <c r="F97" i="8"/>
  <c r="X97" i="11"/>
  <c r="X121" i="8"/>
  <c r="X121" i="11"/>
  <c r="X133" i="11"/>
  <c r="X133" i="8"/>
  <c r="X145" i="11"/>
  <c r="X145" i="8"/>
  <c r="Y145" i="8"/>
  <c r="F145" i="10" s="1"/>
  <c r="K146" i="9" s="1"/>
  <c r="X157" i="8"/>
  <c r="Y157" i="8"/>
  <c r="E157" i="10" s="1"/>
  <c r="H158" i="9" s="1"/>
  <c r="F157" i="8"/>
  <c r="X157" i="11"/>
  <c r="X169" i="8"/>
  <c r="X169" i="11"/>
  <c r="F169" i="8"/>
  <c r="X181" i="11"/>
  <c r="X181" i="8"/>
  <c r="T36" i="10"/>
  <c r="S72" i="10"/>
  <c r="G72" i="10"/>
  <c r="N73" i="9" s="1"/>
  <c r="S84" i="10"/>
  <c r="V144" i="10"/>
  <c r="E168" i="10"/>
  <c r="H169" i="9" s="1"/>
  <c r="G168" i="10"/>
  <c r="N169" i="9" s="1"/>
  <c r="D168" i="10"/>
  <c r="E169" i="9" s="1"/>
  <c r="U192" i="10"/>
  <c r="F192" i="12"/>
  <c r="E132" i="12"/>
  <c r="F132" i="12"/>
  <c r="D84" i="12"/>
  <c r="F84" i="12"/>
  <c r="L60" i="12"/>
  <c r="F60" i="12"/>
  <c r="Y68" i="8"/>
  <c r="D68" i="10" s="1"/>
  <c r="E69" i="9" s="1"/>
  <c r="Y32" i="8"/>
  <c r="G32" i="10" s="1"/>
  <c r="N33" i="9" s="1"/>
  <c r="F173" i="8"/>
  <c r="F152" i="8"/>
  <c r="F116" i="8"/>
  <c r="F19" i="8"/>
  <c r="X161" i="8"/>
  <c r="F109" i="8"/>
  <c r="F73" i="8"/>
  <c r="X43" i="8"/>
  <c r="X5" i="11"/>
  <c r="X17" i="11"/>
  <c r="X17" i="8"/>
  <c r="Y17" i="8"/>
  <c r="G17" i="10" s="1"/>
  <c r="N18" i="9" s="1"/>
  <c r="X41" i="11"/>
  <c r="F41" i="8"/>
  <c r="X53" i="11"/>
  <c r="F53" i="8"/>
  <c r="X77" i="11"/>
  <c r="X89" i="11"/>
  <c r="Y89" i="8"/>
  <c r="E89" i="10" s="1"/>
  <c r="H90" i="9" s="1"/>
  <c r="F125" i="8"/>
  <c r="X125" i="11"/>
  <c r="X149" i="11"/>
  <c r="X185" i="11"/>
  <c r="F185" i="8"/>
  <c r="X185" i="8"/>
  <c r="X197" i="11"/>
  <c r="F197" i="8"/>
  <c r="A68" i="11"/>
  <c r="G68" i="11" s="1"/>
  <c r="V40" i="10"/>
  <c r="E52" i="10"/>
  <c r="H53" i="9" s="1"/>
  <c r="F52" i="10"/>
  <c r="K53" i="9" s="1"/>
  <c r="V64" i="10"/>
  <c r="A164" i="11"/>
  <c r="F164" i="11" s="1"/>
  <c r="E112" i="10"/>
  <c r="H113" i="9" s="1"/>
  <c r="S124" i="10"/>
  <c r="D124" i="10"/>
  <c r="E125" i="9" s="1"/>
  <c r="G124" i="10"/>
  <c r="N125" i="9" s="1"/>
  <c r="F124" i="10"/>
  <c r="K125" i="9" s="1"/>
  <c r="E124" i="10"/>
  <c r="H125" i="9" s="1"/>
  <c r="U136" i="10"/>
  <c r="W148" i="10"/>
  <c r="T160" i="10"/>
  <c r="A224" i="11"/>
  <c r="F224" i="11" s="1"/>
  <c r="U196" i="10"/>
  <c r="K140" i="12"/>
  <c r="F140" i="12"/>
  <c r="D104" i="12"/>
  <c r="F104" i="12"/>
  <c r="D68" i="12"/>
  <c r="F68" i="12"/>
  <c r="F56" i="12"/>
  <c r="Y197" i="8"/>
  <c r="D197" i="10" s="1"/>
  <c r="E198" i="9" s="1"/>
  <c r="Y121" i="8"/>
  <c r="E121" i="10" s="1"/>
  <c r="H122" i="9" s="1"/>
  <c r="Y101" i="8"/>
  <c r="E101" i="10" s="1"/>
  <c r="H102" i="9" s="1"/>
  <c r="F89" i="8"/>
  <c r="F32" i="8"/>
  <c r="X89" i="8"/>
  <c r="X65" i="8"/>
  <c r="F168" i="10"/>
  <c r="K169" i="9" s="1"/>
  <c r="X193" i="11"/>
  <c r="X109" i="11"/>
  <c r="F161" i="12"/>
  <c r="F102" i="12"/>
  <c r="T17" i="10"/>
  <c r="U77" i="10"/>
  <c r="T89" i="10"/>
  <c r="U101" i="10"/>
  <c r="A165" i="11"/>
  <c r="E165" i="11" s="1"/>
  <c r="D149" i="10"/>
  <c r="E150" i="9" s="1"/>
  <c r="E185" i="10"/>
  <c r="H186" i="9" s="1"/>
  <c r="G185" i="10"/>
  <c r="N186" i="9" s="1"/>
  <c r="D199" i="12"/>
  <c r="F199" i="12"/>
  <c r="D187" i="12"/>
  <c r="F187" i="12"/>
  <c r="K175" i="12"/>
  <c r="F175" i="12"/>
  <c r="F163" i="12"/>
  <c r="D151" i="12"/>
  <c r="F151" i="12"/>
  <c r="F139" i="12"/>
  <c r="F127" i="12"/>
  <c r="D103" i="12"/>
  <c r="F103" i="12"/>
  <c r="K91" i="12"/>
  <c r="F91" i="12"/>
  <c r="K79" i="12"/>
  <c r="F79" i="12"/>
  <c r="F67" i="12"/>
  <c r="D55" i="12"/>
  <c r="F55" i="12"/>
  <c r="F43" i="12"/>
  <c r="K31" i="12"/>
  <c r="F31" i="12"/>
  <c r="K19" i="12"/>
  <c r="F19" i="12"/>
  <c r="D7" i="12"/>
  <c r="F7" i="12"/>
  <c r="Y41" i="8"/>
  <c r="E41" i="10" s="1"/>
  <c r="H42" i="9" s="1"/>
  <c r="Y5" i="8"/>
  <c r="D5" i="10" s="1"/>
  <c r="E6" i="9" s="1"/>
  <c r="X173" i="8"/>
  <c r="X113" i="8"/>
  <c r="X41" i="8"/>
  <c r="F101" i="12"/>
  <c r="F44" i="12"/>
  <c r="Y31" i="8"/>
  <c r="D31" i="10" s="1"/>
  <c r="E32" i="9" s="1"/>
  <c r="X31" i="11"/>
  <c r="X91" i="8"/>
  <c r="X139" i="11"/>
  <c r="X175" i="11"/>
  <c r="Y175" i="8"/>
  <c r="D175" i="10" s="1"/>
  <c r="E176" i="9" s="1"/>
  <c r="X199" i="11"/>
  <c r="X199" i="8"/>
  <c r="F198" i="12"/>
  <c r="F114" i="12"/>
  <c r="Y176" i="8"/>
  <c r="F176" i="10" s="1"/>
  <c r="K177" i="9" s="1"/>
  <c r="Y137" i="8"/>
  <c r="E137" i="10" s="1"/>
  <c r="H138" i="9" s="1"/>
  <c r="Y97" i="8"/>
  <c r="G97" i="10" s="1"/>
  <c r="N98" i="9" s="1"/>
  <c r="F181" i="8"/>
  <c r="F145" i="8"/>
  <c r="F8" i="8"/>
  <c r="X8" i="8"/>
  <c r="X7" i="11"/>
  <c r="X19" i="11"/>
  <c r="X43" i="11"/>
  <c r="F43" i="8"/>
  <c r="X55" i="11"/>
  <c r="X55" i="8"/>
  <c r="X67" i="11"/>
  <c r="X79" i="11"/>
  <c r="X103" i="11"/>
  <c r="Y103" i="8"/>
  <c r="D103" i="10" s="1"/>
  <c r="E104" i="9" s="1"/>
  <c r="X115" i="11"/>
  <c r="F115" i="8"/>
  <c r="X127" i="11"/>
  <c r="X127" i="8"/>
  <c r="X151" i="11"/>
  <c r="X163" i="11"/>
  <c r="F187" i="8"/>
  <c r="S54" i="10"/>
  <c r="U66" i="10"/>
  <c r="T114" i="10"/>
  <c r="V150" i="10"/>
  <c r="F150" i="12"/>
  <c r="L126" i="12"/>
  <c r="F126" i="12"/>
  <c r="L90" i="12"/>
  <c r="F90" i="12"/>
  <c r="K66" i="12"/>
  <c r="F66" i="12"/>
  <c r="D42" i="12"/>
  <c r="F42" i="12"/>
  <c r="X44" i="11"/>
  <c r="Y44" i="8"/>
  <c r="F44" i="10" s="1"/>
  <c r="K45" i="9" s="1"/>
  <c r="X56" i="11"/>
  <c r="Y56" i="8"/>
  <c r="F56" i="10" s="1"/>
  <c r="K57" i="9" s="1"/>
  <c r="F56" i="8"/>
  <c r="X68" i="8"/>
  <c r="F68" i="8"/>
  <c r="X68" i="11"/>
  <c r="X92" i="11"/>
  <c r="X104" i="11"/>
  <c r="X104" i="8"/>
  <c r="X116" i="11"/>
  <c r="Y116" i="8"/>
  <c r="E116" i="10" s="1"/>
  <c r="H117" i="9" s="1"/>
  <c r="X128" i="11"/>
  <c r="Y128" i="8"/>
  <c r="E128" i="10" s="1"/>
  <c r="H129" i="9" s="1"/>
  <c r="F128" i="8"/>
  <c r="F140" i="8"/>
  <c r="X140" i="8"/>
  <c r="X152" i="11"/>
  <c r="X152" i="8"/>
  <c r="X164" i="11"/>
  <c r="X200" i="11"/>
  <c r="Y200" i="8"/>
  <c r="G200" i="10" s="1"/>
  <c r="N201" i="9" s="1"/>
  <c r="F200" i="8"/>
  <c r="U7" i="10"/>
  <c r="E7" i="10"/>
  <c r="H8" i="9" s="1"/>
  <c r="V43" i="10"/>
  <c r="F43" i="10"/>
  <c r="K44" i="9" s="1"/>
  <c r="G43" i="10"/>
  <c r="N44" i="9" s="1"/>
  <c r="D43" i="10"/>
  <c r="E44" i="9" s="1"/>
  <c r="S55" i="10"/>
  <c r="F55" i="10"/>
  <c r="K56" i="9" s="1"/>
  <c r="D55" i="10"/>
  <c r="E56" i="9" s="1"/>
  <c r="E55" i="10"/>
  <c r="H56" i="9" s="1"/>
  <c r="G55" i="10"/>
  <c r="N56" i="9" s="1"/>
  <c r="S67" i="10"/>
  <c r="W79" i="10"/>
  <c r="F79" i="10"/>
  <c r="K80" i="9" s="1"/>
  <c r="G79" i="10"/>
  <c r="N80" i="9" s="1"/>
  <c r="E79" i="10"/>
  <c r="H80" i="9" s="1"/>
  <c r="A167" i="11"/>
  <c r="G167" i="11" s="1"/>
  <c r="V151" i="10"/>
  <c r="G199" i="10"/>
  <c r="N200" i="9" s="1"/>
  <c r="E199" i="10"/>
  <c r="H200" i="9" s="1"/>
  <c r="L197" i="12"/>
  <c r="F197" i="12"/>
  <c r="F173" i="12"/>
  <c r="E149" i="12"/>
  <c r="F149" i="12"/>
  <c r="F137" i="12"/>
  <c r="K125" i="12"/>
  <c r="F125" i="12"/>
  <c r="K113" i="12"/>
  <c r="F113" i="12"/>
  <c r="L89" i="12"/>
  <c r="F89" i="12"/>
  <c r="K77" i="12"/>
  <c r="F77" i="12"/>
  <c r="L53" i="12"/>
  <c r="F53" i="12"/>
  <c r="F41" i="12"/>
  <c r="L17" i="12"/>
  <c r="F17" i="12"/>
  <c r="Y193" i="8"/>
  <c r="E193" i="10" s="1"/>
  <c r="H194" i="9" s="1"/>
  <c r="Y115" i="8"/>
  <c r="G115" i="10" s="1"/>
  <c r="N116" i="9" s="1"/>
  <c r="Y20" i="8"/>
  <c r="E20" i="10" s="1"/>
  <c r="H21" i="9" s="1"/>
  <c r="F199" i="8"/>
  <c r="F161" i="8"/>
  <c r="F104" i="8"/>
  <c r="F7" i="8"/>
  <c r="X188" i="8"/>
  <c r="X149" i="8"/>
  <c r="X7" i="8"/>
  <c r="X188" i="11"/>
  <c r="X140" i="11"/>
  <c r="F200" i="12"/>
  <c r="Y30" i="11"/>
  <c r="B110" i="15"/>
  <c r="Y108" i="11"/>
  <c r="Y25" i="11"/>
  <c r="Y50" i="11"/>
  <c r="B29" i="15"/>
  <c r="Y27" i="11"/>
  <c r="B43" i="15"/>
  <c r="Y41" i="11"/>
  <c r="Y149" i="11"/>
  <c r="Y19" i="11"/>
  <c r="Y15" i="11"/>
  <c r="Y24" i="11"/>
  <c r="Y60" i="11"/>
  <c r="A86" i="15"/>
  <c r="Y84" i="11"/>
  <c r="Y120" i="11"/>
  <c r="Y168" i="11"/>
  <c r="Y49" i="11"/>
  <c r="B4" i="15"/>
  <c r="Y2" i="11"/>
  <c r="Y26" i="11"/>
  <c r="B76" i="15"/>
  <c r="Y74" i="11"/>
  <c r="Y98" i="11"/>
  <c r="Y122" i="11"/>
  <c r="Y134" i="11"/>
  <c r="B160" i="15"/>
  <c r="Y158" i="11"/>
  <c r="Y170" i="11"/>
  <c r="Y182" i="11"/>
  <c r="A53" i="15"/>
  <c r="Y51" i="11"/>
  <c r="B89" i="15"/>
  <c r="Y87" i="11"/>
  <c r="Y111" i="11"/>
  <c r="B137" i="15"/>
  <c r="Y135" i="11"/>
  <c r="B185" i="15"/>
  <c r="Y183" i="11"/>
  <c r="B6" i="15"/>
  <c r="Y4" i="11"/>
  <c r="A30" i="15"/>
  <c r="Y28" i="11"/>
  <c r="Y64" i="11"/>
  <c r="Y88" i="11"/>
  <c r="B126" i="15"/>
  <c r="Y124" i="11"/>
  <c r="B150" i="15"/>
  <c r="Y148" i="11"/>
  <c r="Y160" i="11"/>
  <c r="B198" i="15"/>
  <c r="Y196" i="11"/>
  <c r="Y5" i="11"/>
  <c r="Y29" i="11"/>
  <c r="Y65" i="11"/>
  <c r="Y101" i="11"/>
  <c r="Y125" i="11"/>
  <c r="Y161" i="11"/>
  <c r="Y185" i="11"/>
  <c r="Y36" i="11"/>
  <c r="Y144" i="11"/>
  <c r="B123" i="15"/>
  <c r="Y121" i="11"/>
  <c r="Y38" i="11"/>
  <c r="B112" i="15"/>
  <c r="Y110" i="11"/>
  <c r="B196" i="15"/>
  <c r="Y194" i="11"/>
  <c r="A65" i="15"/>
  <c r="Y63" i="11"/>
  <c r="Y159" i="11"/>
  <c r="B42" i="15"/>
  <c r="Y40" i="11"/>
  <c r="A114" i="15"/>
  <c r="Y112" i="11"/>
  <c r="A186" i="15"/>
  <c r="Y184" i="11"/>
  <c r="Y12" i="11"/>
  <c r="Y48" i="11"/>
  <c r="B74" i="15"/>
  <c r="Y72" i="11"/>
  <c r="B98" i="15"/>
  <c r="Y96" i="11"/>
  <c r="Y132" i="11"/>
  <c r="Y156" i="11"/>
  <c r="A182" i="15"/>
  <c r="Y180" i="11"/>
  <c r="Y192" i="11"/>
  <c r="C262" i="11"/>
  <c r="E23" i="17"/>
  <c r="D23" i="17"/>
  <c r="C23" i="17"/>
  <c r="B23" i="17"/>
  <c r="A23" i="17"/>
  <c r="Y13" i="11"/>
  <c r="Y37" i="11"/>
  <c r="Y61" i="11"/>
  <c r="Y73" i="11"/>
  <c r="Y85" i="11"/>
  <c r="B99" i="15"/>
  <c r="Y97" i="11"/>
  <c r="B111" i="15"/>
  <c r="Y109" i="11"/>
  <c r="Y133" i="11"/>
  <c r="B147" i="15"/>
  <c r="Y145" i="11"/>
  <c r="Y157" i="11"/>
  <c r="Y169" i="11"/>
  <c r="Y181" i="11"/>
  <c r="B195" i="15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Y14" i="11"/>
  <c r="Y62" i="11"/>
  <c r="B88" i="15"/>
  <c r="Y86" i="11"/>
  <c r="B148" i="15"/>
  <c r="Y146" i="11"/>
  <c r="Y201" i="11"/>
  <c r="T26" i="11"/>
  <c r="Y3" i="11"/>
  <c r="A41" i="15"/>
  <c r="Y39" i="11"/>
  <c r="Y75" i="11"/>
  <c r="B101" i="15"/>
  <c r="Y99" i="11"/>
  <c r="Y123" i="11"/>
  <c r="A149" i="15"/>
  <c r="Y147" i="11"/>
  <c r="B173" i="15"/>
  <c r="Y171" i="11"/>
  <c r="A197" i="15"/>
  <c r="Y195" i="11"/>
  <c r="Y16" i="11"/>
  <c r="Y52" i="11"/>
  <c r="Y76" i="11"/>
  <c r="Y100" i="11"/>
  <c r="Y136" i="11"/>
  <c r="A174" i="15"/>
  <c r="Y172" i="11"/>
  <c r="Y17" i="11"/>
  <c r="Y53" i="11"/>
  <c r="Y77" i="11"/>
  <c r="Y89" i="11"/>
  <c r="A115" i="15"/>
  <c r="Y113" i="11"/>
  <c r="Y137" i="11"/>
  <c r="B175" i="15"/>
  <c r="Y173" i="11"/>
  <c r="A199" i="15"/>
  <c r="Y197" i="11"/>
  <c r="Y102" i="11"/>
  <c r="A9" i="15"/>
  <c r="Y31" i="11"/>
  <c r="Y43" i="11"/>
  <c r="A57" i="15"/>
  <c r="Y55" i="11"/>
  <c r="A69" i="15"/>
  <c r="Y67" i="11"/>
  <c r="A81" i="15"/>
  <c r="Y79" i="11"/>
  <c r="Y91" i="11"/>
  <c r="Y103" i="11"/>
  <c r="Y115" i="11"/>
  <c r="Y127" i="11"/>
  <c r="A141" i="15"/>
  <c r="Y139" i="11"/>
  <c r="Y151" i="11"/>
  <c r="Y163" i="11"/>
  <c r="Y175" i="11"/>
  <c r="Y187" i="11"/>
  <c r="A201" i="15"/>
  <c r="Y199" i="11"/>
  <c r="Y7" i="11"/>
  <c r="A56" i="15"/>
  <c r="Y54" i="11"/>
  <c r="Y90" i="11"/>
  <c r="A140" i="15"/>
  <c r="Y138" i="11"/>
  <c r="Y32" i="11"/>
  <c r="A70" i="15"/>
  <c r="Y68" i="11"/>
  <c r="Y92" i="11"/>
  <c r="Y116" i="11"/>
  <c r="Y152" i="11"/>
  <c r="Y188" i="11"/>
  <c r="Y9" i="11"/>
  <c r="Y21" i="11"/>
  <c r="Y33" i="11"/>
  <c r="Y45" i="11"/>
  <c r="Y57" i="11"/>
  <c r="A71" i="15"/>
  <c r="Y69" i="11"/>
  <c r="Y81" i="11"/>
  <c r="Y93" i="11"/>
  <c r="Y105" i="11"/>
  <c r="Y117" i="11"/>
  <c r="Y129" i="11"/>
  <c r="Y141" i="11"/>
  <c r="A155" i="15"/>
  <c r="Y153" i="11"/>
  <c r="Y165" i="11"/>
  <c r="Y177" i="11"/>
  <c r="Y189" i="11"/>
  <c r="Y6" i="11"/>
  <c r="B44" i="15"/>
  <c r="Y42" i="11"/>
  <c r="A68" i="15"/>
  <c r="Y66" i="11"/>
  <c r="Y78" i="11"/>
  <c r="A116" i="15"/>
  <c r="Y114" i="11"/>
  <c r="A128" i="15"/>
  <c r="Y126" i="11"/>
  <c r="Y162" i="11"/>
  <c r="Y174" i="11"/>
  <c r="Y186" i="11"/>
  <c r="A200" i="15"/>
  <c r="Y198" i="11"/>
  <c r="A10" i="15"/>
  <c r="Y8" i="11"/>
  <c r="B46" i="15"/>
  <c r="Y44" i="11"/>
  <c r="Y80" i="11"/>
  <c r="Y128" i="11"/>
  <c r="Y176" i="11"/>
  <c r="A12" i="15"/>
  <c r="Y10" i="11"/>
  <c r="Y22" i="11"/>
  <c r="Y34" i="11"/>
  <c r="Y46" i="11"/>
  <c r="Y58" i="11"/>
  <c r="Y70" i="11"/>
  <c r="Y82" i="11"/>
  <c r="Y94" i="11"/>
  <c r="Y106" i="11"/>
  <c r="Y118" i="11"/>
  <c r="Y130" i="11"/>
  <c r="Y142" i="11"/>
  <c r="A156" i="15"/>
  <c r="Y154" i="11"/>
  <c r="Y166" i="11"/>
  <c r="Y178" i="11"/>
  <c r="Y190" i="11"/>
  <c r="Y18" i="11"/>
  <c r="Y150" i="11"/>
  <c r="Y20" i="11"/>
  <c r="Y56" i="11"/>
  <c r="Y104" i="11"/>
  <c r="Y140" i="11"/>
  <c r="Y164" i="11"/>
  <c r="Y200" i="11"/>
  <c r="Y11" i="11"/>
  <c r="B25" i="15"/>
  <c r="Y23" i="11"/>
  <c r="Y35" i="11"/>
  <c r="Y47" i="11"/>
  <c r="Y59" i="11"/>
  <c r="Y71" i="11"/>
  <c r="Y83" i="11"/>
  <c r="A97" i="15"/>
  <c r="Y95" i="11"/>
  <c r="Y107" i="11"/>
  <c r="Y119" i="11"/>
  <c r="Y131" i="11"/>
  <c r="Y143" i="11"/>
  <c r="Y155" i="11"/>
  <c r="A169" i="15"/>
  <c r="Y167" i="11"/>
  <c r="Y179" i="11"/>
  <c r="Y191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B179" i="15"/>
  <c r="A179" i="15"/>
  <c r="D258" i="11"/>
  <c r="C258" i="11"/>
  <c r="A11" i="15"/>
  <c r="N68" i="8"/>
  <c r="B70" i="15"/>
  <c r="B94" i="15"/>
  <c r="A94" i="15"/>
  <c r="B106" i="15"/>
  <c r="A106" i="15"/>
  <c r="V140" i="8"/>
  <c r="C153" i="9"/>
  <c r="B154" i="15"/>
  <c r="P164" i="8"/>
  <c r="B166" i="15"/>
  <c r="A166" i="15"/>
  <c r="I189" i="9"/>
  <c r="A190" i="15"/>
  <c r="I200" i="8"/>
  <c r="B202" i="15"/>
  <c r="B130" i="15"/>
  <c r="R21" i="8"/>
  <c r="L82" i="9"/>
  <c r="B143" i="15"/>
  <c r="J154" i="8"/>
  <c r="B156" i="15"/>
  <c r="D262" i="11"/>
  <c r="A154" i="15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B35" i="15"/>
  <c r="A35" i="15"/>
  <c r="A59" i="15"/>
  <c r="Q93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A62" i="15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U131" i="8"/>
  <c r="B133" i="15"/>
  <c r="A133" i="15"/>
  <c r="V155" i="8"/>
  <c r="B157" i="15"/>
  <c r="L179" i="8"/>
  <c r="B181" i="15"/>
  <c r="B193" i="15"/>
  <c r="A193" i="15"/>
  <c r="H12" i="8"/>
  <c r="B14" i="15"/>
  <c r="A14" i="15"/>
  <c r="B50" i="15"/>
  <c r="A50" i="15"/>
  <c r="B86" i="15"/>
  <c r="V108" i="8"/>
  <c r="J120" i="8"/>
  <c r="B122" i="15"/>
  <c r="A122" i="15"/>
  <c r="L144" i="8"/>
  <c r="A146" i="15"/>
  <c r="B170" i="15"/>
  <c r="C193" i="9"/>
  <c r="D193" i="9" s="1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I72" i="9"/>
  <c r="A73" i="15"/>
  <c r="B73" i="15"/>
  <c r="Q107" i="8"/>
  <c r="B109" i="15"/>
  <c r="F168" i="9"/>
  <c r="B169" i="15"/>
  <c r="A181" i="15"/>
  <c r="B97" i="15"/>
  <c r="L262" i="11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B138" i="15"/>
  <c r="A138" i="15"/>
  <c r="J148" i="8"/>
  <c r="A150" i="15"/>
  <c r="A162" i="15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B55" i="15"/>
  <c r="B67" i="15"/>
  <c r="B79" i="15"/>
  <c r="A79" i="15"/>
  <c r="B91" i="15"/>
  <c r="A91" i="15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B116" i="15"/>
  <c r="B140" i="15"/>
  <c r="V150" i="8"/>
  <c r="B152" i="15"/>
  <c r="A152" i="15"/>
  <c r="D162" i="8"/>
  <c r="A164" i="15"/>
  <c r="A176" i="15"/>
  <c r="B188" i="15"/>
  <c r="R198" i="8"/>
  <c r="B200" i="15"/>
  <c r="C261" i="11"/>
  <c r="A188" i="15"/>
  <c r="A158" i="15"/>
  <c r="A109" i="15"/>
  <c r="A54" i="15"/>
  <c r="A23" i="15"/>
  <c r="B164" i="15"/>
  <c r="B83" i="15"/>
  <c r="B22" i="15"/>
  <c r="P7" i="8"/>
  <c r="B9" i="15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B153" i="15"/>
  <c r="O164" i="9"/>
  <c r="A165" i="15"/>
  <c r="A177" i="15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A135" i="15"/>
  <c r="E145" i="8"/>
  <c r="A147" i="15"/>
  <c r="A159" i="15"/>
  <c r="A171" i="15"/>
  <c r="R181" i="8"/>
  <c r="A183" i="15"/>
  <c r="A195" i="15"/>
  <c r="A77" i="15"/>
  <c r="B171" i="15"/>
  <c r="B17" i="15"/>
  <c r="E2" i="8"/>
  <c r="A4" i="15"/>
  <c r="L15" i="9"/>
  <c r="A16" i="15"/>
  <c r="V26" i="8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B65" i="15"/>
  <c r="L123" i="8"/>
  <c r="N159" i="8"/>
  <c r="L172" i="9"/>
  <c r="H183" i="8"/>
  <c r="A161" i="15"/>
  <c r="A89" i="15"/>
  <c r="B184" i="15"/>
  <c r="B136" i="15"/>
  <c r="B100" i="15"/>
  <c r="B64" i="15"/>
  <c r="K172" i="12"/>
  <c r="K146" i="12"/>
  <c r="K62" i="12"/>
  <c r="K14" i="12"/>
  <c r="L198" i="12"/>
  <c r="D146" i="12"/>
  <c r="L110" i="12"/>
  <c r="L62" i="12"/>
  <c r="D98" i="12"/>
  <c r="L2" i="12"/>
  <c r="E194" i="12"/>
  <c r="E14" i="12"/>
  <c r="D2" i="12"/>
  <c r="D182" i="12"/>
  <c r="K110" i="12"/>
  <c r="E83" i="12"/>
  <c r="D195" i="12"/>
  <c r="N195" i="12" s="1"/>
  <c r="K67" i="12"/>
  <c r="L182" i="12"/>
  <c r="L42" i="12"/>
  <c r="L166" i="12"/>
  <c r="D170" i="12"/>
  <c r="K112" i="12"/>
  <c r="L162" i="12"/>
  <c r="D164" i="12"/>
  <c r="D39" i="12"/>
  <c r="L125" i="12"/>
  <c r="D133" i="12"/>
  <c r="D31" i="12"/>
  <c r="K80" i="12"/>
  <c r="L114" i="12"/>
  <c r="D127" i="12"/>
  <c r="D6" i="12"/>
  <c r="N6" i="12" s="1"/>
  <c r="K73" i="12"/>
  <c r="K173" i="12"/>
  <c r="L78" i="12"/>
  <c r="L75" i="12"/>
  <c r="K158" i="12"/>
  <c r="D25" i="12"/>
  <c r="D175" i="12"/>
  <c r="D115" i="12"/>
  <c r="D13" i="12"/>
  <c r="K169" i="12"/>
  <c r="K111" i="12"/>
  <c r="K65" i="12"/>
  <c r="L112" i="12"/>
  <c r="E80" i="12"/>
  <c r="D61" i="12"/>
  <c r="K157" i="12"/>
  <c r="K103" i="12"/>
  <c r="Q103" i="12" s="1"/>
  <c r="K55" i="12"/>
  <c r="D163" i="12"/>
  <c r="K151" i="12"/>
  <c r="K49" i="12"/>
  <c r="D196" i="12"/>
  <c r="N196" i="12" s="1"/>
  <c r="D49" i="12"/>
  <c r="K97" i="12"/>
  <c r="L76" i="12"/>
  <c r="D148" i="12"/>
  <c r="L160" i="12"/>
  <c r="D85" i="12"/>
  <c r="K193" i="12"/>
  <c r="K127" i="12"/>
  <c r="K17" i="12"/>
  <c r="D79" i="12"/>
  <c r="L129" i="12"/>
  <c r="D134" i="12"/>
  <c r="D37" i="12"/>
  <c r="K13" i="12"/>
  <c r="E84" i="12"/>
  <c r="E168" i="12"/>
  <c r="K168" i="12"/>
  <c r="D168" i="12"/>
  <c r="L168" i="12"/>
  <c r="K144" i="12"/>
  <c r="E144" i="12"/>
  <c r="D144" i="12"/>
  <c r="K120" i="12"/>
  <c r="L120" i="12"/>
  <c r="E120" i="12"/>
  <c r="E96" i="12"/>
  <c r="K96" i="12"/>
  <c r="D96" i="12"/>
  <c r="K72" i="12"/>
  <c r="E72" i="12"/>
  <c r="L72" i="12"/>
  <c r="K48" i="12"/>
  <c r="L48" i="12"/>
  <c r="E48" i="12"/>
  <c r="D48" i="12"/>
  <c r="E24" i="12"/>
  <c r="K24" i="12"/>
  <c r="D191" i="12"/>
  <c r="E191" i="12"/>
  <c r="L191" i="12"/>
  <c r="K167" i="12"/>
  <c r="E167" i="12"/>
  <c r="L167" i="12"/>
  <c r="E143" i="12"/>
  <c r="D143" i="12"/>
  <c r="E119" i="12"/>
  <c r="D119" i="12"/>
  <c r="L119" i="12"/>
  <c r="K119" i="12"/>
  <c r="E95" i="12"/>
  <c r="K95" i="12"/>
  <c r="D95" i="12"/>
  <c r="E71" i="12"/>
  <c r="K71" i="12"/>
  <c r="Q71" i="12" s="1"/>
  <c r="L71" i="12"/>
  <c r="N71" i="12" s="1"/>
  <c r="E47" i="12"/>
  <c r="D47" i="12"/>
  <c r="L47" i="12"/>
  <c r="E23" i="12"/>
  <c r="K23" i="12"/>
  <c r="L178" i="12"/>
  <c r="D178" i="12"/>
  <c r="K178" i="12"/>
  <c r="E178" i="12"/>
  <c r="E154" i="12"/>
  <c r="K154" i="12"/>
  <c r="D154" i="12"/>
  <c r="L154" i="12"/>
  <c r="E142" i="12"/>
  <c r="L142" i="12"/>
  <c r="D142" i="12"/>
  <c r="E118" i="12"/>
  <c r="L118" i="12"/>
  <c r="K118" i="12"/>
  <c r="E94" i="12"/>
  <c r="D94" i="12"/>
  <c r="E70" i="12"/>
  <c r="L70" i="12"/>
  <c r="K70" i="12"/>
  <c r="E46" i="12"/>
  <c r="L46" i="12"/>
  <c r="D46" i="12"/>
  <c r="K22" i="12"/>
  <c r="E22" i="12"/>
  <c r="E189" i="12"/>
  <c r="L189" i="12"/>
  <c r="D189" i="12"/>
  <c r="E165" i="12"/>
  <c r="D165" i="12"/>
  <c r="K165" i="12"/>
  <c r="K141" i="12"/>
  <c r="E141" i="12"/>
  <c r="D141" i="12"/>
  <c r="L141" i="12"/>
  <c r="E117" i="12"/>
  <c r="L117" i="12"/>
  <c r="K117" i="12"/>
  <c r="E93" i="12"/>
  <c r="D93" i="12"/>
  <c r="E69" i="12"/>
  <c r="K69" i="12"/>
  <c r="L69" i="12"/>
  <c r="E45" i="12"/>
  <c r="D45" i="12"/>
  <c r="K45" i="12"/>
  <c r="D21" i="12"/>
  <c r="L21" i="12"/>
  <c r="E21" i="12"/>
  <c r="K21" i="12"/>
  <c r="K35" i="12"/>
  <c r="L200" i="12"/>
  <c r="K200" i="12"/>
  <c r="D200" i="12"/>
  <c r="E188" i="12"/>
  <c r="L188" i="12"/>
  <c r="D188" i="12"/>
  <c r="E176" i="12"/>
  <c r="L176" i="12"/>
  <c r="D176" i="12"/>
  <c r="Q176" i="12" s="1"/>
  <c r="L164" i="12"/>
  <c r="E164" i="12"/>
  <c r="K164" i="12"/>
  <c r="D152" i="12"/>
  <c r="L152" i="12"/>
  <c r="K152" i="12"/>
  <c r="E140" i="12"/>
  <c r="D140" i="12"/>
  <c r="L140" i="12"/>
  <c r="K128" i="12"/>
  <c r="L128" i="12"/>
  <c r="E128" i="12"/>
  <c r="D128" i="12"/>
  <c r="E116" i="12"/>
  <c r="L116" i="12"/>
  <c r="K116" i="12"/>
  <c r="E104" i="12"/>
  <c r="K104" i="12"/>
  <c r="L104" i="12"/>
  <c r="L92" i="12"/>
  <c r="E92" i="12"/>
  <c r="D92" i="12"/>
  <c r="K92" i="12"/>
  <c r="D80" i="12"/>
  <c r="E68" i="12"/>
  <c r="K68" i="12"/>
  <c r="L68" i="12"/>
  <c r="E56" i="12"/>
  <c r="L56" i="12"/>
  <c r="K56" i="12"/>
  <c r="E44" i="12"/>
  <c r="D44" i="12"/>
  <c r="K44" i="12"/>
  <c r="E32" i="12"/>
  <c r="L32" i="12"/>
  <c r="D32" i="12"/>
  <c r="L20" i="12"/>
  <c r="E20" i="12"/>
  <c r="K20" i="12"/>
  <c r="E8" i="12"/>
  <c r="K8" i="12"/>
  <c r="D8" i="12"/>
  <c r="D130" i="12"/>
  <c r="D36" i="12"/>
  <c r="K130" i="12"/>
  <c r="K34" i="12"/>
  <c r="D162" i="12"/>
  <c r="K33" i="12"/>
  <c r="L24" i="12"/>
  <c r="E179" i="12"/>
  <c r="E198" i="12"/>
  <c r="D198" i="12"/>
  <c r="K198" i="12"/>
  <c r="E186" i="12"/>
  <c r="L186" i="12"/>
  <c r="D186" i="12"/>
  <c r="K186" i="12"/>
  <c r="E174" i="12"/>
  <c r="K174" i="12"/>
  <c r="D174" i="12"/>
  <c r="L174" i="12"/>
  <c r="E162" i="12"/>
  <c r="E150" i="12"/>
  <c r="L150" i="12"/>
  <c r="K150" i="12"/>
  <c r="E138" i="12"/>
  <c r="D138" i="12"/>
  <c r="L138" i="12"/>
  <c r="K138" i="12"/>
  <c r="E126" i="12"/>
  <c r="D126" i="12"/>
  <c r="E114" i="12"/>
  <c r="D114" i="12"/>
  <c r="K102" i="12"/>
  <c r="Q102" i="12" s="1"/>
  <c r="E102" i="12"/>
  <c r="L102" i="12"/>
  <c r="N102" i="12" s="1"/>
  <c r="E90" i="12"/>
  <c r="D90" i="12"/>
  <c r="K90" i="12"/>
  <c r="E78" i="12"/>
  <c r="D78" i="12"/>
  <c r="E66" i="12"/>
  <c r="L66" i="12"/>
  <c r="D66" i="12"/>
  <c r="E54" i="12"/>
  <c r="D54" i="12"/>
  <c r="K54" i="12"/>
  <c r="L54" i="12"/>
  <c r="E42" i="12"/>
  <c r="K42" i="12"/>
  <c r="K30" i="12"/>
  <c r="E30" i="12"/>
  <c r="L30" i="12"/>
  <c r="D30" i="12"/>
  <c r="K18" i="12"/>
  <c r="D18" i="12"/>
  <c r="D120" i="12"/>
  <c r="D57" i="12"/>
  <c r="K32" i="12"/>
  <c r="L23" i="12"/>
  <c r="E152" i="12"/>
  <c r="E197" i="12"/>
  <c r="D197" i="12"/>
  <c r="K197" i="12"/>
  <c r="D185" i="12"/>
  <c r="E185" i="12"/>
  <c r="L185" i="12"/>
  <c r="K185" i="12"/>
  <c r="D173" i="12"/>
  <c r="E173" i="12"/>
  <c r="L173" i="12"/>
  <c r="D118" i="12"/>
  <c r="D56" i="12"/>
  <c r="D24" i="12"/>
  <c r="K191" i="12"/>
  <c r="K126" i="12"/>
  <c r="K94" i="12"/>
  <c r="L22" i="12"/>
  <c r="E18" i="12"/>
  <c r="E196" i="12"/>
  <c r="K196" i="12"/>
  <c r="E184" i="12"/>
  <c r="D184" i="12"/>
  <c r="L184" i="12"/>
  <c r="K184" i="12"/>
  <c r="E172" i="12"/>
  <c r="L172" i="12"/>
  <c r="D172" i="12"/>
  <c r="E160" i="12"/>
  <c r="D160" i="12"/>
  <c r="E148" i="12"/>
  <c r="K148" i="12"/>
  <c r="E136" i="12"/>
  <c r="D136" i="12"/>
  <c r="L136" i="12"/>
  <c r="K136" i="12"/>
  <c r="E124" i="12"/>
  <c r="D124" i="12"/>
  <c r="L124" i="12"/>
  <c r="K124" i="12"/>
  <c r="E112" i="12"/>
  <c r="D112" i="12"/>
  <c r="E100" i="12"/>
  <c r="K100" i="12"/>
  <c r="L100" i="12"/>
  <c r="E88" i="12"/>
  <c r="K88" i="12"/>
  <c r="L88" i="12"/>
  <c r="E76" i="12"/>
  <c r="K76" i="12"/>
  <c r="D76" i="12"/>
  <c r="E64" i="12"/>
  <c r="L64" i="12"/>
  <c r="D64" i="12"/>
  <c r="E52" i="12"/>
  <c r="L52" i="12"/>
  <c r="E40" i="12"/>
  <c r="D40" i="12"/>
  <c r="K40" i="12"/>
  <c r="E28" i="12"/>
  <c r="L28" i="12"/>
  <c r="D28" i="12"/>
  <c r="K28" i="12"/>
  <c r="E16" i="12"/>
  <c r="D16" i="12"/>
  <c r="L16" i="12"/>
  <c r="E4" i="12"/>
  <c r="K4" i="12"/>
  <c r="D180" i="12"/>
  <c r="D150" i="12"/>
  <c r="D117" i="12"/>
  <c r="D23" i="12"/>
  <c r="K93" i="12"/>
  <c r="L144" i="12"/>
  <c r="L96" i="12"/>
  <c r="L18" i="12"/>
  <c r="E195" i="12"/>
  <c r="K195" i="12"/>
  <c r="E183" i="12"/>
  <c r="D183" i="12"/>
  <c r="K183" i="12"/>
  <c r="E171" i="12"/>
  <c r="L171" i="12"/>
  <c r="D171" i="12"/>
  <c r="K171" i="12"/>
  <c r="E159" i="12"/>
  <c r="D159" i="12"/>
  <c r="L159" i="12"/>
  <c r="E147" i="12"/>
  <c r="K147" i="12"/>
  <c r="E135" i="12"/>
  <c r="L135" i="12"/>
  <c r="K135" i="12"/>
  <c r="E123" i="12"/>
  <c r="D123" i="12"/>
  <c r="L123" i="12"/>
  <c r="K123" i="12"/>
  <c r="E111" i="12"/>
  <c r="D111" i="12"/>
  <c r="E99" i="12"/>
  <c r="D99" i="12"/>
  <c r="L99" i="12"/>
  <c r="E87" i="12"/>
  <c r="K87" i="12"/>
  <c r="L87" i="12"/>
  <c r="E75" i="12"/>
  <c r="D75" i="12"/>
  <c r="K75" i="12"/>
  <c r="E63" i="12"/>
  <c r="L63" i="12"/>
  <c r="K63" i="12"/>
  <c r="D63" i="12"/>
  <c r="E51" i="12"/>
  <c r="L51" i="12"/>
  <c r="E39" i="12"/>
  <c r="K39" i="12"/>
  <c r="E27" i="12"/>
  <c r="L27" i="12"/>
  <c r="D27" i="12"/>
  <c r="K27" i="12"/>
  <c r="E15" i="12"/>
  <c r="K15" i="12"/>
  <c r="D15" i="12"/>
  <c r="L15" i="12"/>
  <c r="E3" i="12"/>
  <c r="K3" i="12"/>
  <c r="D3" i="12"/>
  <c r="D179" i="12"/>
  <c r="D116" i="12"/>
  <c r="D83" i="12"/>
  <c r="D22" i="12"/>
  <c r="K189" i="12"/>
  <c r="L143" i="12"/>
  <c r="L95" i="12"/>
  <c r="L8" i="12"/>
  <c r="E131" i="12"/>
  <c r="D147" i="12"/>
  <c r="D51" i="12"/>
  <c r="D20" i="12"/>
  <c r="K188" i="12"/>
  <c r="K114" i="12"/>
  <c r="K52" i="12"/>
  <c r="L94" i="12"/>
  <c r="L4" i="12"/>
  <c r="N4" i="12" s="1"/>
  <c r="K192" i="12"/>
  <c r="L192" i="12"/>
  <c r="E192" i="12"/>
  <c r="D192" i="12"/>
  <c r="E180" i="12"/>
  <c r="K180" i="12"/>
  <c r="K156" i="12"/>
  <c r="L156" i="12"/>
  <c r="E156" i="12"/>
  <c r="D156" i="12"/>
  <c r="K132" i="12"/>
  <c r="D132" i="12"/>
  <c r="L132" i="12"/>
  <c r="K108" i="12"/>
  <c r="D108" i="12"/>
  <c r="N108" i="12" s="1"/>
  <c r="E108" i="12"/>
  <c r="K84" i="12"/>
  <c r="L84" i="12"/>
  <c r="K60" i="12"/>
  <c r="D60" i="12"/>
  <c r="E60" i="12"/>
  <c r="K36" i="12"/>
  <c r="E36" i="12"/>
  <c r="L36" i="12"/>
  <c r="K12" i="12"/>
  <c r="E12" i="12"/>
  <c r="L12" i="12"/>
  <c r="D12" i="12"/>
  <c r="K179" i="12"/>
  <c r="E155" i="12"/>
  <c r="D155" i="12"/>
  <c r="L155" i="12"/>
  <c r="K155" i="12"/>
  <c r="K131" i="12"/>
  <c r="D107" i="12"/>
  <c r="E107" i="12"/>
  <c r="L107" i="12"/>
  <c r="K107" i="12"/>
  <c r="L83" i="12"/>
  <c r="E59" i="12"/>
  <c r="D59" i="12"/>
  <c r="K59" i="12"/>
  <c r="L35" i="12"/>
  <c r="D35" i="12"/>
  <c r="D11" i="12"/>
  <c r="L11" i="12"/>
  <c r="E11" i="12"/>
  <c r="K11" i="12"/>
  <c r="D167" i="12"/>
  <c r="K143" i="12"/>
  <c r="K47" i="12"/>
  <c r="E190" i="12"/>
  <c r="L190" i="12"/>
  <c r="D190" i="12"/>
  <c r="E166" i="12"/>
  <c r="K166" i="12"/>
  <c r="E106" i="12"/>
  <c r="L106" i="12"/>
  <c r="D106" i="12"/>
  <c r="K106" i="12"/>
  <c r="E82" i="12"/>
  <c r="K82" i="12"/>
  <c r="L82" i="12"/>
  <c r="D82" i="12"/>
  <c r="D58" i="12"/>
  <c r="E58" i="12"/>
  <c r="K58" i="12"/>
  <c r="L34" i="12"/>
  <c r="D34" i="12"/>
  <c r="E10" i="12"/>
  <c r="L10" i="12"/>
  <c r="K10" i="12"/>
  <c r="D166" i="12"/>
  <c r="K142" i="12"/>
  <c r="K46" i="12"/>
  <c r="E177" i="12"/>
  <c r="E153" i="12"/>
  <c r="D153" i="12"/>
  <c r="L153" i="12"/>
  <c r="K153" i="12"/>
  <c r="E129" i="12"/>
  <c r="D129" i="12"/>
  <c r="D105" i="12"/>
  <c r="E105" i="12"/>
  <c r="K105" i="12"/>
  <c r="L105" i="12"/>
  <c r="L81" i="12"/>
  <c r="D81" i="12"/>
  <c r="E57" i="12"/>
  <c r="K57" i="12"/>
  <c r="L33" i="12"/>
  <c r="D33" i="12"/>
  <c r="E9" i="12"/>
  <c r="L9" i="12"/>
  <c r="K9" i="12"/>
  <c r="D131" i="12"/>
  <c r="D72" i="12"/>
  <c r="K177" i="12"/>
  <c r="K81" i="12"/>
  <c r="K51" i="12"/>
  <c r="K16" i="12"/>
  <c r="L177" i="12"/>
  <c r="L130" i="12"/>
  <c r="L93" i="12"/>
  <c r="L45" i="12"/>
  <c r="L3" i="12"/>
  <c r="L199" i="12"/>
  <c r="E199" i="12"/>
  <c r="L187" i="12"/>
  <c r="E187" i="12"/>
  <c r="K187" i="12"/>
  <c r="L175" i="12"/>
  <c r="L163" i="12"/>
  <c r="E163" i="12"/>
  <c r="L151" i="12"/>
  <c r="E151" i="12"/>
  <c r="L139" i="12"/>
  <c r="D139" i="12"/>
  <c r="E139" i="12"/>
  <c r="L127" i="12"/>
  <c r="E127" i="12"/>
  <c r="L115" i="12"/>
  <c r="K115" i="12"/>
  <c r="E115" i="12"/>
  <c r="E103" i="12"/>
  <c r="L103" i="12"/>
  <c r="L91" i="12"/>
  <c r="E91" i="12"/>
  <c r="L79" i="12"/>
  <c r="E79" i="12"/>
  <c r="L67" i="12"/>
  <c r="E67" i="12"/>
  <c r="D67" i="12"/>
  <c r="L55" i="12"/>
  <c r="L43" i="12"/>
  <c r="E43" i="12"/>
  <c r="K43" i="12"/>
  <c r="L31" i="12"/>
  <c r="E31" i="12"/>
  <c r="L19" i="12"/>
  <c r="E19" i="12"/>
  <c r="L7" i="12"/>
  <c r="D97" i="12"/>
  <c r="D50" i="12"/>
  <c r="D19" i="12"/>
  <c r="K139" i="12"/>
  <c r="K61" i="12"/>
  <c r="L194" i="12"/>
  <c r="L38" i="12"/>
  <c r="K170" i="12"/>
  <c r="L158" i="12"/>
  <c r="D161" i="12"/>
  <c r="E161" i="12"/>
  <c r="K161" i="12"/>
  <c r="D149" i="12"/>
  <c r="L149" i="12"/>
  <c r="D137" i="12"/>
  <c r="E137" i="12"/>
  <c r="D125" i="12"/>
  <c r="E125" i="12"/>
  <c r="D113" i="12"/>
  <c r="L113" i="12"/>
  <c r="D101" i="12"/>
  <c r="E101" i="12"/>
  <c r="D89" i="12"/>
  <c r="E89" i="12"/>
  <c r="K89" i="12"/>
  <c r="D77" i="12"/>
  <c r="L77" i="12"/>
  <c r="E77" i="12"/>
  <c r="D65" i="12"/>
  <c r="D53" i="12"/>
  <c r="E53" i="12"/>
  <c r="E41" i="12"/>
  <c r="D41" i="12"/>
  <c r="L41" i="12"/>
  <c r="D29" i="12"/>
  <c r="E29" i="12"/>
  <c r="K29" i="12"/>
  <c r="D17" i="12"/>
  <c r="E17" i="12"/>
  <c r="D5" i="12"/>
  <c r="L5" i="12"/>
  <c r="E5" i="12"/>
  <c r="K199" i="12"/>
  <c r="K137" i="12"/>
  <c r="K74" i="12"/>
  <c r="K26" i="12"/>
  <c r="E113" i="12"/>
  <c r="E7" i="12"/>
  <c r="K41" i="12"/>
  <c r="K7" i="12"/>
  <c r="L137" i="12"/>
  <c r="E175" i="12"/>
  <c r="K5" i="12"/>
  <c r="L101" i="12"/>
  <c r="E55" i="12"/>
  <c r="K194" i="12"/>
  <c r="E182" i="12"/>
  <c r="E170" i="12"/>
  <c r="D158" i="12"/>
  <c r="E146" i="12"/>
  <c r="E134" i="12"/>
  <c r="E122" i="12"/>
  <c r="K122" i="12"/>
  <c r="E110" i="12"/>
  <c r="E98" i="12"/>
  <c r="E86" i="12"/>
  <c r="D86" i="12"/>
  <c r="E74" i="12"/>
  <c r="E62" i="12"/>
  <c r="K50" i="12"/>
  <c r="E50" i="12"/>
  <c r="E38" i="12"/>
  <c r="E26" i="12"/>
  <c r="D14" i="12"/>
  <c r="E2" i="12"/>
  <c r="D122" i="12"/>
  <c r="D91" i="12"/>
  <c r="K149" i="12"/>
  <c r="K101" i="12"/>
  <c r="K86" i="12"/>
  <c r="L134" i="12"/>
  <c r="L65" i="12"/>
  <c r="L29" i="12"/>
  <c r="L193" i="12"/>
  <c r="E193" i="12"/>
  <c r="E181" i="12"/>
  <c r="L181" i="12"/>
  <c r="K181" i="12"/>
  <c r="E169" i="12"/>
  <c r="L169" i="12"/>
  <c r="E157" i="12"/>
  <c r="L157" i="12"/>
  <c r="L145" i="12"/>
  <c r="E145" i="12"/>
  <c r="D145" i="12"/>
  <c r="E133" i="12"/>
  <c r="L133" i="12"/>
  <c r="E121" i="12"/>
  <c r="L121" i="12"/>
  <c r="E109" i="12"/>
  <c r="L109" i="12"/>
  <c r="K109" i="12"/>
  <c r="L97" i="12"/>
  <c r="E97" i="12"/>
  <c r="L85" i="12"/>
  <c r="L73" i="12"/>
  <c r="D73" i="12"/>
  <c r="E73" i="12"/>
  <c r="L61" i="12"/>
  <c r="L49" i="12"/>
  <c r="E49" i="12"/>
  <c r="L37" i="12"/>
  <c r="K37" i="12"/>
  <c r="E25" i="12"/>
  <c r="L25" i="12"/>
  <c r="L13" i="12"/>
  <c r="D121" i="12"/>
  <c r="D74" i="12"/>
  <c r="D43" i="12"/>
  <c r="D26" i="12"/>
  <c r="K163" i="12"/>
  <c r="K85" i="12"/>
  <c r="K53" i="12"/>
  <c r="K38" i="12"/>
  <c r="L98" i="12"/>
  <c r="E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V95" i="8"/>
  <c r="R159" i="8"/>
  <c r="E151" i="8"/>
  <c r="J59" i="7"/>
  <c r="J71" i="7"/>
  <c r="V43" i="8"/>
  <c r="D113" i="8"/>
  <c r="H113" i="8"/>
  <c r="L143" i="8"/>
  <c r="J189" i="7"/>
  <c r="E43" i="8"/>
  <c r="V161" i="10"/>
  <c r="T19" i="8"/>
  <c r="J110" i="8"/>
  <c r="I131" i="8"/>
  <c r="U144" i="10"/>
  <c r="J109" i="7"/>
  <c r="Q102" i="8"/>
  <c r="Q143" i="8"/>
  <c r="I43" i="8"/>
  <c r="J149" i="7"/>
  <c r="P43" i="8"/>
  <c r="Q53" i="8"/>
  <c r="V105" i="8"/>
  <c r="M122" i="11"/>
  <c r="F15" i="2"/>
  <c r="B262" i="11" s="1"/>
  <c r="J138" i="7"/>
  <c r="D64" i="8"/>
  <c r="D24" i="8"/>
  <c r="V90" i="8"/>
  <c r="V98" i="8"/>
  <c r="U107" i="8"/>
  <c r="N200" i="11"/>
  <c r="H68" i="8"/>
  <c r="H98" i="8"/>
  <c r="J24" i="7"/>
  <c r="N53" i="8"/>
  <c r="J199" i="7"/>
  <c r="Q7" i="8"/>
  <c r="J156" i="8"/>
  <c r="H200" i="8"/>
  <c r="B183" i="8"/>
  <c r="T63" i="8"/>
  <c r="V129" i="8"/>
  <c r="N251" i="11"/>
  <c r="D57" i="8"/>
  <c r="H73" i="8"/>
  <c r="R81" i="8"/>
  <c r="U111" i="8"/>
  <c r="B132" i="8"/>
  <c r="H155" i="8"/>
  <c r="I183" i="8"/>
  <c r="N192" i="8"/>
  <c r="J70" i="7"/>
  <c r="J82" i="7"/>
  <c r="B90" i="8"/>
  <c r="E129" i="8"/>
  <c r="D132" i="8"/>
  <c r="I155" i="8"/>
  <c r="V183" i="8"/>
  <c r="J23" i="7"/>
  <c r="J39" i="7"/>
  <c r="J43" i="7"/>
  <c r="I44" i="8"/>
  <c r="H53" i="8"/>
  <c r="Q60" i="8"/>
  <c r="L90" i="8"/>
  <c r="E132" i="8"/>
  <c r="L155" i="8"/>
  <c r="R176" i="8"/>
  <c r="J106" i="7"/>
  <c r="N132" i="8"/>
  <c r="P155" i="8"/>
  <c r="J75" i="7"/>
  <c r="V132" i="8"/>
  <c r="Q155" i="8"/>
  <c r="H46" i="8"/>
  <c r="E85" i="8"/>
  <c r="V123" i="8"/>
  <c r="E162" i="8"/>
  <c r="K182" i="11"/>
  <c r="H43" i="8"/>
  <c r="D69" i="8"/>
  <c r="R78" i="8"/>
  <c r="B131" i="8"/>
  <c r="L187" i="8"/>
  <c r="S161" i="10"/>
  <c r="H85" i="8"/>
  <c r="F13" i="2"/>
  <c r="B260" i="11" s="1"/>
  <c r="M43" i="8"/>
  <c r="Q131" i="8"/>
  <c r="N152" i="8"/>
  <c r="H156" i="8"/>
  <c r="J173" i="8"/>
  <c r="N142" i="11"/>
  <c r="N230" i="11"/>
  <c r="V131" i="8"/>
  <c r="N164" i="8"/>
  <c r="U173" i="8"/>
  <c r="J57" i="7"/>
  <c r="J151" i="7"/>
  <c r="Q43" i="8"/>
  <c r="E81" i="8"/>
  <c r="L95" i="8"/>
  <c r="T110" i="8"/>
  <c r="K133" i="11"/>
  <c r="J103" i="8"/>
  <c r="Q108" i="8"/>
  <c r="V170" i="8"/>
  <c r="U198" i="8"/>
  <c r="N217" i="11"/>
  <c r="J12" i="7"/>
  <c r="J62" i="7"/>
  <c r="J94" i="7"/>
  <c r="J124" i="7"/>
  <c r="J128" i="7"/>
  <c r="J175" i="7"/>
  <c r="H14" i="8"/>
  <c r="T68" i="8"/>
  <c r="J85" i="8"/>
  <c r="U113" i="8"/>
  <c r="H132" i="8"/>
  <c r="P177" i="8"/>
  <c r="T84" i="10"/>
  <c r="W161" i="10"/>
  <c r="K169" i="11"/>
  <c r="N227" i="11"/>
  <c r="T14" i="8"/>
  <c r="U68" i="8"/>
  <c r="H81" i="8"/>
  <c r="L85" i="8"/>
  <c r="I132" i="8"/>
  <c r="Q177" i="8"/>
  <c r="V84" i="10"/>
  <c r="W89" i="10"/>
  <c r="S172" i="10"/>
  <c r="E14" i="8"/>
  <c r="J81" i="8"/>
  <c r="N85" i="8"/>
  <c r="R177" i="8"/>
  <c r="S121" i="10"/>
  <c r="U172" i="10"/>
  <c r="M161" i="11"/>
  <c r="J9" i="7"/>
  <c r="J125" i="7"/>
  <c r="J184" i="7"/>
  <c r="D43" i="8"/>
  <c r="J44" i="8"/>
  <c r="V50" i="8"/>
  <c r="N81" i="8"/>
  <c r="P98" i="8"/>
  <c r="T105" i="8"/>
  <c r="I110" i="8"/>
  <c r="H131" i="8"/>
  <c r="R132" i="8"/>
  <c r="J155" i="8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T113" i="10"/>
  <c r="U113" i="10"/>
  <c r="M66" i="11"/>
  <c r="J34" i="7"/>
  <c r="J77" i="7"/>
  <c r="J158" i="7"/>
  <c r="I46" i="8"/>
  <c r="I53" i="8"/>
  <c r="B81" i="8"/>
  <c r="Q95" i="8"/>
  <c r="V107" i="8"/>
  <c r="B162" i="8"/>
  <c r="T79" i="10"/>
  <c r="V113" i="10"/>
  <c r="M73" i="11"/>
  <c r="M84" i="11"/>
  <c r="A183" i="11"/>
  <c r="H183" i="11" s="1"/>
  <c r="J11" i="7"/>
  <c r="J166" i="7"/>
  <c r="J194" i="7"/>
  <c r="N46" i="8"/>
  <c r="M53" i="8"/>
  <c r="D81" i="8"/>
  <c r="T74" i="10"/>
  <c r="U79" i="10"/>
  <c r="V138" i="10"/>
  <c r="T138" i="10"/>
  <c r="S138" i="10"/>
  <c r="S149" i="10"/>
  <c r="V149" i="10"/>
  <c r="N108" i="11"/>
  <c r="M108" i="11"/>
  <c r="S100" i="10"/>
  <c r="T100" i="10"/>
  <c r="L66" i="8"/>
  <c r="R99" i="8"/>
  <c r="U99" i="8"/>
  <c r="T99" i="8"/>
  <c r="T166" i="8"/>
  <c r="U166" i="8"/>
  <c r="U50" i="10"/>
  <c r="T50" i="10"/>
  <c r="L78" i="11"/>
  <c r="C7" i="9"/>
  <c r="J6" i="8"/>
  <c r="Q6" i="8"/>
  <c r="P6" i="8"/>
  <c r="B23" i="8"/>
  <c r="U47" i="8"/>
  <c r="N47" i="8"/>
  <c r="R166" i="8"/>
  <c r="V82" i="10"/>
  <c r="U82" i="10"/>
  <c r="S82" i="10"/>
  <c r="I82" i="8"/>
  <c r="M82" i="8"/>
  <c r="J82" i="8"/>
  <c r="J112" i="7"/>
  <c r="A96" i="11"/>
  <c r="G96" i="11" s="1"/>
  <c r="V44" i="10"/>
  <c r="I47" i="8"/>
  <c r="N144" i="8"/>
  <c r="U144" i="8"/>
  <c r="P144" i="8"/>
  <c r="V194" i="8"/>
  <c r="E194" i="8"/>
  <c r="N194" i="8"/>
  <c r="L194" i="8"/>
  <c r="J194" i="8"/>
  <c r="H194" i="8"/>
  <c r="K132" i="11"/>
  <c r="L132" i="11"/>
  <c r="J164" i="7"/>
  <c r="U75" i="8"/>
  <c r="V75" i="8"/>
  <c r="W129" i="10"/>
  <c r="S129" i="10"/>
  <c r="L143" i="11"/>
  <c r="M143" i="11"/>
  <c r="M213" i="11"/>
  <c r="N213" i="11"/>
  <c r="T88" i="10"/>
  <c r="W166" i="10"/>
  <c r="V166" i="10"/>
  <c r="U166" i="10"/>
  <c r="N104" i="8"/>
  <c r="P104" i="8"/>
  <c r="M104" i="8"/>
  <c r="L104" i="8"/>
  <c r="J104" i="8"/>
  <c r="L157" i="8"/>
  <c r="Q157" i="8"/>
  <c r="N157" i="8"/>
  <c r="P199" i="8"/>
  <c r="F200" i="9"/>
  <c r="T199" i="8"/>
  <c r="Q199" i="8"/>
  <c r="M199" i="8"/>
  <c r="L199" i="8"/>
  <c r="J199" i="8"/>
  <c r="E199" i="8"/>
  <c r="D199" i="8"/>
  <c r="V57" i="10"/>
  <c r="T57" i="10"/>
  <c r="A192" i="11"/>
  <c r="B192" i="11" s="1"/>
  <c r="U140" i="10"/>
  <c r="W140" i="10"/>
  <c r="O59" i="9"/>
  <c r="L58" i="8"/>
  <c r="N58" i="8"/>
  <c r="M58" i="8"/>
  <c r="R190" i="8"/>
  <c r="O191" i="9"/>
  <c r="E190" i="8"/>
  <c r="T190" i="8"/>
  <c r="Q190" i="8"/>
  <c r="L190" i="8"/>
  <c r="J99" i="7"/>
  <c r="J103" i="7"/>
  <c r="J127" i="7"/>
  <c r="J131" i="7"/>
  <c r="M44" i="8"/>
  <c r="L71" i="8"/>
  <c r="D91" i="8"/>
  <c r="B116" i="8"/>
  <c r="V177" i="8"/>
  <c r="I185" i="8"/>
  <c r="C156" i="9"/>
  <c r="D156" i="9" s="1"/>
  <c r="M93" i="11"/>
  <c r="A153" i="11"/>
  <c r="H153" i="11" s="1"/>
  <c r="M183" i="11"/>
  <c r="K225" i="11"/>
  <c r="J36" i="7"/>
  <c r="J66" i="7"/>
  <c r="J177" i="7"/>
  <c r="M30" i="8"/>
  <c r="E91" i="8"/>
  <c r="L185" i="8"/>
  <c r="C168" i="9"/>
  <c r="N86" i="11"/>
  <c r="N102" i="11"/>
  <c r="K161" i="11"/>
  <c r="M225" i="11"/>
  <c r="Q30" i="8"/>
  <c r="J91" i="8"/>
  <c r="H116" i="8"/>
  <c r="V185" i="8"/>
  <c r="I60" i="9"/>
  <c r="O168" i="9"/>
  <c r="T118" i="10"/>
  <c r="J29" i="7"/>
  <c r="J110" i="7"/>
  <c r="J113" i="7"/>
  <c r="B7" i="8"/>
  <c r="R30" i="8"/>
  <c r="N59" i="8"/>
  <c r="U63" i="8"/>
  <c r="L113" i="8"/>
  <c r="D131" i="8"/>
  <c r="H143" i="8"/>
  <c r="P152" i="8"/>
  <c r="H164" i="8"/>
  <c r="B167" i="8"/>
  <c r="B177" i="8"/>
  <c r="B179" i="8"/>
  <c r="V101" i="10"/>
  <c r="S153" i="10"/>
  <c r="S177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U30" i="8"/>
  <c r="U59" i="8"/>
  <c r="R68" i="8"/>
  <c r="B73" i="8"/>
  <c r="L81" i="8"/>
  <c r="L101" i="8"/>
  <c r="Q113" i="8"/>
  <c r="J143" i="8"/>
  <c r="Q152" i="8"/>
  <c r="P159" i="8"/>
  <c r="J164" i="8"/>
  <c r="D177" i="8"/>
  <c r="D179" i="8"/>
  <c r="F178" i="9"/>
  <c r="S17" i="10"/>
  <c r="U97" i="10"/>
  <c r="V122" i="10"/>
  <c r="T153" i="10"/>
  <c r="W177" i="10"/>
  <c r="N111" i="11"/>
  <c r="L140" i="11"/>
  <c r="N169" i="11"/>
  <c r="N179" i="11"/>
  <c r="J140" i="7"/>
  <c r="V59" i="8"/>
  <c r="E177" i="8"/>
  <c r="C74" i="9"/>
  <c r="D74" i="9" s="1"/>
  <c r="I178" i="9"/>
  <c r="U17" i="10"/>
  <c r="V38" i="10"/>
  <c r="S112" i="10"/>
  <c r="S115" i="10"/>
  <c r="S146" i="10"/>
  <c r="V153" i="10"/>
  <c r="U158" i="10"/>
  <c r="V160" i="10"/>
  <c r="N202" i="11"/>
  <c r="N222" i="11"/>
  <c r="N234" i="11"/>
  <c r="J56" i="7"/>
  <c r="H7" i="8"/>
  <c r="I167" i="8"/>
  <c r="H179" i="8"/>
  <c r="O178" i="9"/>
  <c r="U27" i="10"/>
  <c r="T112" i="10"/>
  <c r="W115" i="10"/>
  <c r="U150" i="10"/>
  <c r="V158" i="10"/>
  <c r="S183" i="10"/>
  <c r="M76" i="11"/>
  <c r="N112" i="11"/>
  <c r="J7" i="8"/>
  <c r="D44" i="8"/>
  <c r="J46" i="8"/>
  <c r="N57" i="8"/>
  <c r="M60" i="8"/>
  <c r="M64" i="8"/>
  <c r="Q73" i="8"/>
  <c r="V81" i="8"/>
  <c r="D90" i="8"/>
  <c r="R110" i="8"/>
  <c r="U114" i="8"/>
  <c r="J131" i="8"/>
  <c r="L132" i="8"/>
  <c r="U143" i="8"/>
  <c r="I156" i="8"/>
  <c r="R164" i="8"/>
  <c r="L167" i="8"/>
  <c r="H177" i="8"/>
  <c r="J179" i="8"/>
  <c r="P183" i="8"/>
  <c r="U192" i="8"/>
  <c r="F132" i="9"/>
  <c r="I171" i="9"/>
  <c r="S43" i="10"/>
  <c r="S51" i="10"/>
  <c r="S89" i="10"/>
  <c r="S120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E90" i="8"/>
  <c r="V114" i="8"/>
  <c r="P131" i="8"/>
  <c r="V143" i="8"/>
  <c r="U167" i="8"/>
  <c r="I177" i="8"/>
  <c r="V192" i="8"/>
  <c r="U43" i="10"/>
  <c r="S77" i="10"/>
  <c r="N99" i="11"/>
  <c r="K134" i="11"/>
  <c r="N170" i="11"/>
  <c r="M197" i="11"/>
  <c r="J22" i="8"/>
  <c r="Q182" i="8"/>
  <c r="V182" i="8"/>
  <c r="U182" i="8"/>
  <c r="T182" i="8"/>
  <c r="R182" i="8"/>
  <c r="N182" i="8"/>
  <c r="D9" i="8"/>
  <c r="I22" i="8"/>
  <c r="P79" i="8"/>
  <c r="E79" i="8"/>
  <c r="D79" i="8"/>
  <c r="M79" i="8"/>
  <c r="L79" i="8"/>
  <c r="T118" i="8"/>
  <c r="L182" i="8"/>
  <c r="U68" i="10"/>
  <c r="V68" i="10"/>
  <c r="V107" i="10"/>
  <c r="U107" i="10"/>
  <c r="J119" i="7"/>
  <c r="H9" i="8"/>
  <c r="D20" i="8"/>
  <c r="M22" i="8"/>
  <c r="J26" i="8"/>
  <c r="I26" i="8"/>
  <c r="F27" i="9"/>
  <c r="U26" i="8"/>
  <c r="E27" i="8"/>
  <c r="U27" i="8"/>
  <c r="D40" i="8"/>
  <c r="B40" i="8"/>
  <c r="P40" i="8"/>
  <c r="P51" i="8"/>
  <c r="N51" i="8"/>
  <c r="I54" i="8"/>
  <c r="T77" i="8"/>
  <c r="I78" i="9"/>
  <c r="L77" i="8"/>
  <c r="J77" i="8"/>
  <c r="C78" i="9"/>
  <c r="D77" i="8"/>
  <c r="B77" i="8"/>
  <c r="M182" i="8"/>
  <c r="F23" i="9"/>
  <c r="T178" i="10"/>
  <c r="S178" i="10"/>
  <c r="J10" i="7"/>
  <c r="J21" i="7"/>
  <c r="J69" i="7"/>
  <c r="J90" i="7"/>
  <c r="V7" i="8"/>
  <c r="D7" i="8"/>
  <c r="M7" i="8"/>
  <c r="J9" i="8"/>
  <c r="H18" i="8"/>
  <c r="E20" i="8"/>
  <c r="N22" i="8"/>
  <c r="B26" i="8"/>
  <c r="B27" i="8"/>
  <c r="D34" i="8"/>
  <c r="Q51" i="8"/>
  <c r="P54" i="8"/>
  <c r="H79" i="8"/>
  <c r="I119" i="8"/>
  <c r="H119" i="8"/>
  <c r="O23" i="9"/>
  <c r="T68" i="10"/>
  <c r="M119" i="11"/>
  <c r="N119" i="11"/>
  <c r="L126" i="11"/>
  <c r="L192" i="11"/>
  <c r="K192" i="11"/>
  <c r="N232" i="11"/>
  <c r="M232" i="11"/>
  <c r="Q33" i="8"/>
  <c r="J28" i="7"/>
  <c r="Q2" i="8"/>
  <c r="P2" i="8"/>
  <c r="M9" i="8"/>
  <c r="J18" i="8"/>
  <c r="Q22" i="8"/>
  <c r="D26" i="8"/>
  <c r="D27" i="8"/>
  <c r="U54" i="8"/>
  <c r="J79" i="8"/>
  <c r="V137" i="8"/>
  <c r="U137" i="8"/>
  <c r="P137" i="8"/>
  <c r="H169" i="8"/>
  <c r="T169" i="8"/>
  <c r="L169" i="8"/>
  <c r="J169" i="8"/>
  <c r="D169" i="8"/>
  <c r="A151" i="11"/>
  <c r="H151" i="11" s="1"/>
  <c r="V99" i="10"/>
  <c r="W99" i="10"/>
  <c r="S99" i="10"/>
  <c r="U178" i="10"/>
  <c r="Z4" i="4"/>
  <c r="N9" i="8"/>
  <c r="I20" i="9"/>
  <c r="E19" i="8"/>
  <c r="D19" i="8"/>
  <c r="L20" i="9"/>
  <c r="R19" i="8"/>
  <c r="I20" i="8"/>
  <c r="T22" i="8"/>
  <c r="E26" i="8"/>
  <c r="I27" i="8"/>
  <c r="U34" i="8"/>
  <c r="H40" i="8"/>
  <c r="L64" i="9"/>
  <c r="I64" i="9"/>
  <c r="N63" i="8"/>
  <c r="L63" i="8"/>
  <c r="J63" i="8"/>
  <c r="F64" i="9"/>
  <c r="C64" i="9"/>
  <c r="E63" i="8"/>
  <c r="I77" i="8"/>
  <c r="V86" i="8"/>
  <c r="R115" i="8"/>
  <c r="U115" i="8"/>
  <c r="M115" i="8"/>
  <c r="B115" i="8"/>
  <c r="L137" i="8"/>
  <c r="B169" i="8"/>
  <c r="W4" i="10"/>
  <c r="U4" i="10"/>
  <c r="U13" i="10"/>
  <c r="T13" i="10"/>
  <c r="S13" i="10"/>
  <c r="J14" i="7"/>
  <c r="J105" i="7"/>
  <c r="M2" i="8"/>
  <c r="Q9" i="8"/>
  <c r="B19" i="8"/>
  <c r="J20" i="8"/>
  <c r="J27" i="8"/>
  <c r="I40" i="8"/>
  <c r="E56" i="8"/>
  <c r="P56" i="8"/>
  <c r="M56" i="8"/>
  <c r="B63" i="8"/>
  <c r="P65" i="8"/>
  <c r="V65" i="8"/>
  <c r="M77" i="8"/>
  <c r="N79" i="8"/>
  <c r="R84" i="8"/>
  <c r="E86" i="8"/>
  <c r="N108" i="8"/>
  <c r="C109" i="9"/>
  <c r="P108" i="8"/>
  <c r="M108" i="8"/>
  <c r="F109" i="9"/>
  <c r="L108" i="8"/>
  <c r="J108" i="8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U10" i="8"/>
  <c r="H10" i="8"/>
  <c r="M20" i="8"/>
  <c r="M27" i="8"/>
  <c r="Q40" i="8"/>
  <c r="Q49" i="8"/>
  <c r="R49" i="8"/>
  <c r="P49" i="8"/>
  <c r="U57" i="8"/>
  <c r="H57" i="8"/>
  <c r="D63" i="8"/>
  <c r="N77" i="8"/>
  <c r="T79" i="8"/>
  <c r="V84" i="8"/>
  <c r="N122" i="8"/>
  <c r="Q158" i="8"/>
  <c r="B158" i="8"/>
  <c r="V158" i="8"/>
  <c r="U158" i="8"/>
  <c r="R158" i="8"/>
  <c r="N158" i="8"/>
  <c r="M158" i="8"/>
  <c r="D158" i="8"/>
  <c r="D189" i="8"/>
  <c r="F190" i="9"/>
  <c r="T189" i="8"/>
  <c r="U189" i="8"/>
  <c r="R189" i="8"/>
  <c r="J189" i="8"/>
  <c r="I189" i="8"/>
  <c r="F11" i="9"/>
  <c r="O87" i="9"/>
  <c r="A83" i="11"/>
  <c r="F83" i="11" s="1"/>
  <c r="W31" i="10"/>
  <c r="V90" i="10"/>
  <c r="S90" i="10"/>
  <c r="U4" i="5"/>
  <c r="J52" i="5" s="1"/>
  <c r="P20" i="8"/>
  <c r="H26" i="8"/>
  <c r="Q27" i="8"/>
  <c r="T40" i="8"/>
  <c r="P77" i="8"/>
  <c r="V88" i="8"/>
  <c r="D88" i="8"/>
  <c r="R153" i="8"/>
  <c r="Q153" i="8"/>
  <c r="P153" i="8"/>
  <c r="L153" i="8"/>
  <c r="J153" i="8"/>
  <c r="I153" i="8"/>
  <c r="H153" i="8"/>
  <c r="U193" i="8"/>
  <c r="D193" i="8"/>
  <c r="R193" i="8"/>
  <c r="Q193" i="8"/>
  <c r="L194" i="9"/>
  <c r="M193" i="8"/>
  <c r="L193" i="8"/>
  <c r="A54" i="11"/>
  <c r="H54" i="11" s="1"/>
  <c r="W2" i="10"/>
  <c r="V2" i="10"/>
  <c r="J115" i="7"/>
  <c r="J121" i="7"/>
  <c r="M24" i="8"/>
  <c r="M26" i="8"/>
  <c r="V27" i="8"/>
  <c r="R32" i="8"/>
  <c r="Q32" i="8"/>
  <c r="E32" i="8"/>
  <c r="N37" i="8"/>
  <c r="V40" i="8"/>
  <c r="Q50" i="8"/>
  <c r="P50" i="8"/>
  <c r="D50" i="8"/>
  <c r="E57" i="8"/>
  <c r="H63" i="8"/>
  <c r="U67" i="8"/>
  <c r="I68" i="9"/>
  <c r="U77" i="8"/>
  <c r="E122" i="8"/>
  <c r="U154" i="8"/>
  <c r="T154" i="8"/>
  <c r="R154" i="8"/>
  <c r="N154" i="8"/>
  <c r="M154" i="8"/>
  <c r="L154" i="8"/>
  <c r="U176" i="8"/>
  <c r="N180" i="8"/>
  <c r="R180" i="8"/>
  <c r="M180" i="8"/>
  <c r="J180" i="8"/>
  <c r="I180" i="8"/>
  <c r="F80" i="9"/>
  <c r="Q20" i="8"/>
  <c r="H20" i="8"/>
  <c r="U20" i="8"/>
  <c r="J192" i="7"/>
  <c r="P19" i="8"/>
  <c r="Q26" i="8"/>
  <c r="R37" i="8"/>
  <c r="I57" i="8"/>
  <c r="I63" i="8"/>
  <c r="C69" i="9"/>
  <c r="M68" i="8"/>
  <c r="L68" i="8"/>
  <c r="J68" i="8"/>
  <c r="O69" i="9"/>
  <c r="F69" i="9"/>
  <c r="E68" i="8"/>
  <c r="V68" i="8"/>
  <c r="D68" i="8"/>
  <c r="H70" i="8"/>
  <c r="D70" i="8"/>
  <c r="R93" i="8"/>
  <c r="P93" i="8"/>
  <c r="N93" i="8"/>
  <c r="R109" i="8"/>
  <c r="J109" i="8"/>
  <c r="H109" i="8"/>
  <c r="D150" i="8"/>
  <c r="H154" i="8"/>
  <c r="V176" i="8"/>
  <c r="O80" i="9"/>
  <c r="L190" i="9"/>
  <c r="V31" i="10"/>
  <c r="W55" i="10"/>
  <c r="U55" i="10"/>
  <c r="V55" i="10"/>
  <c r="S186" i="10"/>
  <c r="N54" i="8"/>
  <c r="M54" i="8"/>
  <c r="J54" i="8"/>
  <c r="J107" i="7"/>
  <c r="G202" i="9"/>
  <c r="J20" i="7"/>
  <c r="J30" i="7"/>
  <c r="J116" i="7"/>
  <c r="J161" i="7"/>
  <c r="J179" i="7"/>
  <c r="T7" i="8"/>
  <c r="Q19" i="8"/>
  <c r="H21" i="8"/>
  <c r="E24" i="8"/>
  <c r="R26" i="8"/>
  <c r="R29" i="8"/>
  <c r="T32" i="8"/>
  <c r="F45" i="9"/>
  <c r="V44" i="8"/>
  <c r="U44" i="8"/>
  <c r="P44" i="8"/>
  <c r="T50" i="8"/>
  <c r="J57" i="8"/>
  <c r="U60" i="8"/>
  <c r="L60" i="8"/>
  <c r="I60" i="8"/>
  <c r="R63" i="8"/>
  <c r="B68" i="8"/>
  <c r="R82" i="8"/>
  <c r="N82" i="8"/>
  <c r="O83" i="9"/>
  <c r="I83" i="9"/>
  <c r="H82" i="8"/>
  <c r="D93" i="8"/>
  <c r="F118" i="9"/>
  <c r="V117" i="8"/>
  <c r="U117" i="8"/>
  <c r="T117" i="8"/>
  <c r="P117" i="8"/>
  <c r="N117" i="8"/>
  <c r="D117" i="8"/>
  <c r="B117" i="8"/>
  <c r="C143" i="9"/>
  <c r="D143" i="9" s="1"/>
  <c r="V142" i="8"/>
  <c r="Q142" i="8"/>
  <c r="L143" i="9"/>
  <c r="N142" i="8"/>
  <c r="F143" i="9"/>
  <c r="J142" i="8"/>
  <c r="I142" i="8"/>
  <c r="H142" i="8"/>
  <c r="I154" i="8"/>
  <c r="V58" i="10"/>
  <c r="T58" i="10"/>
  <c r="S58" i="10"/>
  <c r="S85" i="10"/>
  <c r="N138" i="11"/>
  <c r="M138" i="11"/>
  <c r="U86" i="10"/>
  <c r="A138" i="11"/>
  <c r="F138" i="11" s="1"/>
  <c r="M186" i="11"/>
  <c r="J74" i="7"/>
  <c r="J101" i="7"/>
  <c r="J108" i="7"/>
  <c r="J114" i="7"/>
  <c r="J165" i="7"/>
  <c r="J183" i="7"/>
  <c r="P53" i="8"/>
  <c r="E105" i="8"/>
  <c r="V110" i="8"/>
  <c r="T113" i="8"/>
  <c r="C133" i="9"/>
  <c r="L133" i="9"/>
  <c r="U132" i="8"/>
  <c r="M155" i="8"/>
  <c r="N156" i="8"/>
  <c r="I179" i="8"/>
  <c r="C180" i="9"/>
  <c r="T179" i="8"/>
  <c r="O132" i="9"/>
  <c r="O156" i="9"/>
  <c r="A182" i="11"/>
  <c r="C182" i="11" s="1"/>
  <c r="N101" i="11"/>
  <c r="L101" i="11"/>
  <c r="K101" i="11"/>
  <c r="N186" i="11"/>
  <c r="N155" i="8"/>
  <c r="I114" i="9"/>
  <c r="V25" i="10"/>
  <c r="T32" i="10"/>
  <c r="S32" i="10"/>
  <c r="S50" i="10"/>
  <c r="T63" i="10"/>
  <c r="U63" i="10"/>
  <c r="T78" i="10"/>
  <c r="A130" i="11"/>
  <c r="H130" i="11" s="1"/>
  <c r="S197" i="10"/>
  <c r="F108" i="9"/>
  <c r="T21" i="10"/>
  <c r="A81" i="11"/>
  <c r="B81" i="11" s="1"/>
  <c r="U29" i="10"/>
  <c r="V59" i="10"/>
  <c r="K196" i="11"/>
  <c r="L114" i="8"/>
  <c r="V116" i="8"/>
  <c r="F117" i="9"/>
  <c r="I120" i="8"/>
  <c r="I121" i="9"/>
  <c r="D147" i="8"/>
  <c r="R157" i="8"/>
  <c r="O193" i="9"/>
  <c r="M192" i="8"/>
  <c r="T195" i="8"/>
  <c r="C100" i="9"/>
  <c r="O108" i="9"/>
  <c r="O158" i="9"/>
  <c r="S86" i="10"/>
  <c r="A232" i="11"/>
  <c r="D232" i="11" s="1"/>
  <c r="U180" i="10"/>
  <c r="T180" i="10"/>
  <c r="A250" i="11"/>
  <c r="C250" i="11" s="1"/>
  <c r="N75" i="11"/>
  <c r="D104" i="8"/>
  <c r="D110" i="8"/>
  <c r="M114" i="8"/>
  <c r="U133" i="8"/>
  <c r="V144" i="8"/>
  <c r="I145" i="9"/>
  <c r="E147" i="8"/>
  <c r="P165" i="8"/>
  <c r="C128" i="9"/>
  <c r="V11" i="10"/>
  <c r="S21" i="10"/>
  <c r="U59" i="10"/>
  <c r="S78" i="10"/>
  <c r="V86" i="10"/>
  <c r="A222" i="11"/>
  <c r="D222" i="11" s="1"/>
  <c r="W170" i="10"/>
  <c r="V170" i="10"/>
  <c r="S170" i="10"/>
  <c r="T193" i="10"/>
  <c r="M75" i="11"/>
  <c r="L130" i="11"/>
  <c r="Q91" i="8"/>
  <c r="P97" i="8"/>
  <c r="E104" i="8"/>
  <c r="N114" i="8"/>
  <c r="D116" i="8"/>
  <c r="P120" i="8"/>
  <c r="H123" i="8"/>
  <c r="E144" i="8"/>
  <c r="U156" i="8"/>
  <c r="P156" i="8"/>
  <c r="L157" i="9"/>
  <c r="I157" i="9"/>
  <c r="C157" i="9"/>
  <c r="M163" i="8"/>
  <c r="I182" i="9"/>
  <c r="D181" i="8"/>
  <c r="I192" i="8"/>
  <c r="I153" i="9"/>
  <c r="S7" i="10"/>
  <c r="S25" i="10"/>
  <c r="V29" i="10"/>
  <c r="U33" i="10"/>
  <c r="T46" i="10"/>
  <c r="S46" i="10"/>
  <c r="W59" i="10"/>
  <c r="U78" i="10"/>
  <c r="S87" i="10"/>
  <c r="V121" i="10"/>
  <c r="V180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H95" i="8"/>
  <c r="D101" i="8"/>
  <c r="H104" i="8"/>
  <c r="N107" i="8"/>
  <c r="P114" i="8"/>
  <c r="E116" i="8"/>
  <c r="Q120" i="8"/>
  <c r="N123" i="8"/>
  <c r="U140" i="8"/>
  <c r="H147" i="8"/>
  <c r="D155" i="8"/>
  <c r="D156" i="8"/>
  <c r="H157" i="8"/>
  <c r="M164" i="8"/>
  <c r="F165" i="9"/>
  <c r="D166" i="8"/>
  <c r="E170" i="8"/>
  <c r="B181" i="8"/>
  <c r="U190" i="8"/>
  <c r="F191" i="9"/>
  <c r="V190" i="8"/>
  <c r="J192" i="8"/>
  <c r="O153" i="9"/>
  <c r="S11" i="10"/>
  <c r="T25" i="10"/>
  <c r="S38" i="10"/>
  <c r="T54" i="10"/>
  <c r="U60" i="10"/>
  <c r="V60" i="10"/>
  <c r="A131" i="11"/>
  <c r="D131" i="11" s="1"/>
  <c r="V79" i="10"/>
  <c r="W124" i="10"/>
  <c r="V124" i="10"/>
  <c r="U124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P123" i="8"/>
  <c r="D129" i="8"/>
  <c r="L131" i="8"/>
  <c r="J132" i="8"/>
  <c r="J144" i="8"/>
  <c r="M152" i="8"/>
  <c r="E156" i="8"/>
  <c r="J157" i="8"/>
  <c r="E166" i="8"/>
  <c r="V167" i="8"/>
  <c r="N179" i="8"/>
  <c r="P181" i="8"/>
  <c r="D190" i="8"/>
  <c r="L192" i="8"/>
  <c r="F195" i="9"/>
  <c r="C195" i="9"/>
  <c r="D195" i="9" s="1"/>
  <c r="I194" i="8"/>
  <c r="Q200" i="8"/>
  <c r="U11" i="10"/>
  <c r="U22" i="10"/>
  <c r="S26" i="10"/>
  <c r="T26" i="10"/>
  <c r="U38" i="10"/>
  <c r="U54" i="10"/>
  <c r="U67" i="10"/>
  <c r="V87" i="10"/>
  <c r="T167" i="10"/>
  <c r="S167" i="10"/>
  <c r="M89" i="11"/>
  <c r="M142" i="11"/>
  <c r="N162" i="11"/>
  <c r="L162" i="11"/>
  <c r="I200" i="9"/>
  <c r="V159" i="10"/>
  <c r="L63" i="11"/>
  <c r="K104" i="11"/>
  <c r="K127" i="11"/>
  <c r="N131" i="11"/>
  <c r="K153" i="11"/>
  <c r="K157" i="11"/>
  <c r="K184" i="11"/>
  <c r="K206" i="11"/>
  <c r="L220" i="11"/>
  <c r="M238" i="11"/>
  <c r="K242" i="11"/>
  <c r="O200" i="9"/>
  <c r="T101" i="10"/>
  <c r="U114" i="10"/>
  <c r="L104" i="11"/>
  <c r="N127" i="11"/>
  <c r="L153" i="11"/>
  <c r="M206" i="11"/>
  <c r="N242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S57" i="10"/>
  <c r="S9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W57" i="10"/>
  <c r="S113" i="10"/>
  <c r="U115" i="10"/>
  <c r="T129" i="10"/>
  <c r="T146" i="10"/>
  <c r="N68" i="11"/>
  <c r="N73" i="11"/>
  <c r="N122" i="11"/>
  <c r="L133" i="11"/>
  <c r="L170" i="11"/>
  <c r="N218" i="11"/>
  <c r="R3" i="8"/>
  <c r="N3" i="8"/>
  <c r="D191" i="8"/>
  <c r="V191" i="8"/>
  <c r="U191" i="8"/>
  <c r="T191" i="8"/>
  <c r="Q191" i="8"/>
  <c r="N191" i="8"/>
  <c r="L191" i="8"/>
  <c r="J191" i="8"/>
  <c r="B191" i="8"/>
  <c r="G29" i="7"/>
  <c r="E42" i="8"/>
  <c r="Q42" i="8"/>
  <c r="P42" i="8"/>
  <c r="L87" i="8"/>
  <c r="T87" i="8"/>
  <c r="R87" i="8"/>
  <c r="L185" i="9"/>
  <c r="F185" i="9"/>
  <c r="Q184" i="8"/>
  <c r="N184" i="8"/>
  <c r="R184" i="8"/>
  <c r="M184" i="8"/>
  <c r="I184" i="8"/>
  <c r="H184" i="8"/>
  <c r="E184" i="8"/>
  <c r="I144" i="7"/>
  <c r="J144" i="7"/>
  <c r="D42" i="8"/>
  <c r="D184" i="8"/>
  <c r="H145" i="8"/>
  <c r="F146" i="9"/>
  <c r="T145" i="8"/>
  <c r="C146" i="9"/>
  <c r="Q145" i="8"/>
  <c r="P145" i="8"/>
  <c r="N145" i="8"/>
  <c r="L145" i="8"/>
  <c r="M145" i="8"/>
  <c r="V135" i="10"/>
  <c r="S135" i="10"/>
  <c r="W135" i="10"/>
  <c r="W145" i="10"/>
  <c r="T145" i="10"/>
  <c r="V145" i="10"/>
  <c r="U190" i="10"/>
  <c r="S190" i="10"/>
  <c r="J111" i="7"/>
  <c r="G111" i="7"/>
  <c r="B25" i="8"/>
  <c r="M25" i="8"/>
  <c r="J25" i="8"/>
  <c r="I26" i="9"/>
  <c r="H25" i="8"/>
  <c r="E25" i="8"/>
  <c r="D25" i="8"/>
  <c r="C26" i="9"/>
  <c r="D26" i="9" s="1"/>
  <c r="Q25" i="8"/>
  <c r="P25" i="8"/>
  <c r="U108" i="10"/>
  <c r="V108" i="10"/>
  <c r="S108" i="10"/>
  <c r="A160" i="11"/>
  <c r="C160" i="11" s="1"/>
  <c r="J26" i="7"/>
  <c r="J134" i="7"/>
  <c r="V25" i="8"/>
  <c r="L67" i="9"/>
  <c r="O67" i="9"/>
  <c r="R66" i="8"/>
  <c r="M66" i="8"/>
  <c r="J66" i="8"/>
  <c r="I66" i="8"/>
  <c r="H66" i="8"/>
  <c r="E66" i="8"/>
  <c r="D66" i="8"/>
  <c r="U66" i="8"/>
  <c r="P66" i="8"/>
  <c r="V66" i="8"/>
  <c r="I101" i="9"/>
  <c r="F101" i="9"/>
  <c r="C101" i="9"/>
  <c r="D101" i="9" s="1"/>
  <c r="J100" i="8"/>
  <c r="M100" i="8"/>
  <c r="T100" i="8"/>
  <c r="R100" i="8"/>
  <c r="Q100" i="8"/>
  <c r="N100" i="8"/>
  <c r="D100" i="8"/>
  <c r="V106" i="8"/>
  <c r="R106" i="8"/>
  <c r="F163" i="9"/>
  <c r="L163" i="9"/>
  <c r="C163" i="9"/>
  <c r="P162" i="8"/>
  <c r="U162" i="8"/>
  <c r="Q162" i="8"/>
  <c r="N162" i="8"/>
  <c r="L162" i="8"/>
  <c r="V162" i="8"/>
  <c r="I162" i="8"/>
  <c r="H162" i="8"/>
  <c r="J73" i="7"/>
  <c r="J48" i="7"/>
  <c r="O35" i="9"/>
  <c r="J34" i="8"/>
  <c r="N34" i="8"/>
  <c r="M34" i="8"/>
  <c r="I34" i="8"/>
  <c r="H34" i="8"/>
  <c r="V34" i="8"/>
  <c r="L39" i="9"/>
  <c r="F39" i="9"/>
  <c r="V38" i="8"/>
  <c r="E38" i="8"/>
  <c r="J38" i="8"/>
  <c r="I39" i="9"/>
  <c r="I38" i="8"/>
  <c r="H38" i="8"/>
  <c r="D38" i="8"/>
  <c r="P38" i="8"/>
  <c r="M38" i="8"/>
  <c r="R38" i="8"/>
  <c r="U38" i="8"/>
  <c r="T38" i="8"/>
  <c r="Q38" i="8"/>
  <c r="O188" i="9"/>
  <c r="L188" i="9"/>
  <c r="F188" i="9"/>
  <c r="H187" i="8"/>
  <c r="Q187" i="8"/>
  <c r="P187" i="8"/>
  <c r="N187" i="8"/>
  <c r="M187" i="8"/>
  <c r="U187" i="8"/>
  <c r="L62" i="8"/>
  <c r="O63" i="9"/>
  <c r="F63" i="9"/>
  <c r="V62" i="8"/>
  <c r="C63" i="9"/>
  <c r="R62" i="8"/>
  <c r="Q62" i="8"/>
  <c r="N62" i="8"/>
  <c r="I62" i="8"/>
  <c r="H62" i="8"/>
  <c r="P62" i="8"/>
  <c r="N239" i="11"/>
  <c r="L9" i="9"/>
  <c r="M8" i="8"/>
  <c r="V8" i="8"/>
  <c r="U8" i="8"/>
  <c r="E8" i="8"/>
  <c r="T8" i="8"/>
  <c r="D8" i="8"/>
  <c r="I8" i="8"/>
  <c r="H8" i="8"/>
  <c r="B8" i="8"/>
  <c r="R8" i="8"/>
  <c r="Q8" i="8"/>
  <c r="P8" i="8"/>
  <c r="L136" i="9"/>
  <c r="I136" i="9"/>
  <c r="H135" i="8"/>
  <c r="C136" i="9"/>
  <c r="J135" i="8"/>
  <c r="I135" i="8"/>
  <c r="R135" i="8"/>
  <c r="Q135" i="8"/>
  <c r="N135" i="8"/>
  <c r="L135" i="8"/>
  <c r="E135" i="8"/>
  <c r="F136" i="9"/>
  <c r="U135" i="8"/>
  <c r="T135" i="8"/>
  <c r="D135" i="8"/>
  <c r="V135" i="8"/>
  <c r="J8" i="8"/>
  <c r="L55" i="8"/>
  <c r="J55" i="8"/>
  <c r="T83" i="8"/>
  <c r="P83" i="8"/>
  <c r="D83" i="8"/>
  <c r="B83" i="8"/>
  <c r="V83" i="8"/>
  <c r="O84" i="9"/>
  <c r="B135" i="8"/>
  <c r="U28" i="8"/>
  <c r="O29" i="9"/>
  <c r="Q28" i="8"/>
  <c r="N28" i="8"/>
  <c r="M28" i="8"/>
  <c r="J28" i="8"/>
  <c r="I29" i="9"/>
  <c r="F29" i="9"/>
  <c r="I28" i="8"/>
  <c r="H28" i="8"/>
  <c r="L29" i="9"/>
  <c r="E72" i="8"/>
  <c r="U72" i="8"/>
  <c r="V72" i="8"/>
  <c r="H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H64" i="8"/>
  <c r="U64" i="8"/>
  <c r="L64" i="8"/>
  <c r="J64" i="8"/>
  <c r="I64" i="8"/>
  <c r="O65" i="9"/>
  <c r="I65" i="9"/>
  <c r="E64" i="8"/>
  <c r="V64" i="8"/>
  <c r="Q64" i="8"/>
  <c r="N64" i="8"/>
  <c r="I70" i="9"/>
  <c r="O70" i="9"/>
  <c r="F70" i="9"/>
  <c r="Q69" i="8"/>
  <c r="R69" i="8"/>
  <c r="P69" i="8"/>
  <c r="L69" i="8"/>
  <c r="J69" i="8"/>
  <c r="I69" i="8"/>
  <c r="T69" i="8"/>
  <c r="L119" i="8"/>
  <c r="Q119" i="8"/>
  <c r="P119" i="8"/>
  <c r="F120" i="9"/>
  <c r="J119" i="8"/>
  <c r="E187" i="8"/>
  <c r="L166" i="11"/>
  <c r="J81" i="7"/>
  <c r="F33" i="9"/>
  <c r="M32" i="8"/>
  <c r="I33" i="9"/>
  <c r="P32" i="8"/>
  <c r="J32" i="8"/>
  <c r="I32" i="8"/>
  <c r="H32" i="8"/>
  <c r="I53" i="9"/>
  <c r="T52" i="8"/>
  <c r="R52" i="8"/>
  <c r="U52" i="8"/>
  <c r="N52" i="8"/>
  <c r="J52" i="8"/>
  <c r="I52" i="8"/>
  <c r="I197" i="9"/>
  <c r="F197" i="9"/>
  <c r="M196" i="8"/>
  <c r="R196" i="8"/>
  <c r="Q196" i="8"/>
  <c r="N196" i="8"/>
  <c r="J91" i="7"/>
  <c r="F15" i="9"/>
  <c r="R14" i="8"/>
  <c r="B14" i="8"/>
  <c r="Q14" i="8"/>
  <c r="P14" i="8"/>
  <c r="M14" i="8"/>
  <c r="J14" i="8"/>
  <c r="I14" i="8"/>
  <c r="B32" i="8"/>
  <c r="M86" i="8"/>
  <c r="P86" i="8"/>
  <c r="N86" i="8"/>
  <c r="L86" i="8"/>
  <c r="I87" i="9"/>
  <c r="U86" i="8"/>
  <c r="C87" i="9"/>
  <c r="R86" i="8"/>
  <c r="J86" i="8"/>
  <c r="I86" i="8"/>
  <c r="H86" i="8"/>
  <c r="L196" i="8"/>
  <c r="V111" i="10"/>
  <c r="U111" i="10"/>
  <c r="S175" i="10"/>
  <c r="V175" i="10"/>
  <c r="T175" i="10"/>
  <c r="M72" i="11"/>
  <c r="L91" i="11"/>
  <c r="N247" i="11"/>
  <c r="M247" i="11"/>
  <c r="L247" i="11"/>
  <c r="I118" i="7"/>
  <c r="J54" i="7"/>
  <c r="I54" i="7"/>
  <c r="J153" i="7"/>
  <c r="I31" i="9"/>
  <c r="F31" i="9"/>
  <c r="P30" i="8"/>
  <c r="J30" i="8"/>
  <c r="H30" i="8"/>
  <c r="O31" i="9"/>
  <c r="E30" i="8"/>
  <c r="D30" i="8"/>
  <c r="I46" i="9"/>
  <c r="Q45" i="8"/>
  <c r="B45" i="8"/>
  <c r="R45" i="8"/>
  <c r="M45" i="8"/>
  <c r="B86" i="8"/>
  <c r="U94" i="8"/>
  <c r="R94" i="8"/>
  <c r="Q94" i="8"/>
  <c r="I94" i="8"/>
  <c r="L98" i="9"/>
  <c r="I98" i="9"/>
  <c r="U97" i="8"/>
  <c r="N97" i="8"/>
  <c r="L97" i="8"/>
  <c r="J97" i="8"/>
  <c r="P141" i="8"/>
  <c r="R141" i="8"/>
  <c r="V141" i="8"/>
  <c r="Q141" i="8"/>
  <c r="L141" i="8"/>
  <c r="O152" i="9"/>
  <c r="L152" i="9"/>
  <c r="H151" i="8"/>
  <c r="F152" i="9"/>
  <c r="D151" i="8"/>
  <c r="T151" i="8"/>
  <c r="R151" i="8"/>
  <c r="P151" i="8"/>
  <c r="M151" i="8"/>
  <c r="I152" i="9"/>
  <c r="U151" i="8"/>
  <c r="L151" i="8"/>
  <c r="A94" i="11"/>
  <c r="V42" i="10"/>
  <c r="U42" i="10"/>
  <c r="T42" i="10"/>
  <c r="S42" i="10"/>
  <c r="N98" i="11"/>
  <c r="M98" i="11"/>
  <c r="A101" i="11"/>
  <c r="H101" i="11" s="1"/>
  <c r="W49" i="10"/>
  <c r="V49" i="10"/>
  <c r="U49" i="10"/>
  <c r="S49" i="10"/>
  <c r="S195" i="10"/>
  <c r="A247" i="11"/>
  <c r="C247" i="11" s="1"/>
  <c r="I3" i="9"/>
  <c r="V2" i="8"/>
  <c r="J2" i="8"/>
  <c r="I2" i="8"/>
  <c r="H2" i="8"/>
  <c r="L3" i="9"/>
  <c r="F3" i="9"/>
  <c r="B65" i="8"/>
  <c r="O66" i="9"/>
  <c r="Q65" i="8"/>
  <c r="M65" i="8"/>
  <c r="L65" i="8"/>
  <c r="H65" i="8"/>
  <c r="D65" i="8"/>
  <c r="O129" i="9"/>
  <c r="U128" i="8"/>
  <c r="B128" i="8"/>
  <c r="P128" i="8"/>
  <c r="N128" i="8"/>
  <c r="M128" i="8"/>
  <c r="C129" i="9"/>
  <c r="J128" i="8"/>
  <c r="V128" i="8"/>
  <c r="T128" i="8"/>
  <c r="Q128" i="8"/>
  <c r="I128" i="8"/>
  <c r="U75" i="10"/>
  <c r="V75" i="10"/>
  <c r="N91" i="11"/>
  <c r="B13" i="11"/>
  <c r="Z5" i="4"/>
  <c r="J44" i="7"/>
  <c r="B2" i="8"/>
  <c r="Q16" i="8"/>
  <c r="N16" i="8"/>
  <c r="M16" i="8"/>
  <c r="D16" i="8"/>
  <c r="B16" i="8"/>
  <c r="N65" i="8"/>
  <c r="L99" i="8"/>
  <c r="J99" i="8"/>
  <c r="L100" i="9"/>
  <c r="I99" i="8"/>
  <c r="F100" i="9"/>
  <c r="P99" i="8"/>
  <c r="N99" i="8"/>
  <c r="E99" i="8"/>
  <c r="D99" i="8"/>
  <c r="B99" i="8"/>
  <c r="D128" i="8"/>
  <c r="M58" i="11"/>
  <c r="L58" i="11"/>
  <c r="J79" i="7"/>
  <c r="D2" i="8"/>
  <c r="D14" i="8"/>
  <c r="U18" i="8"/>
  <c r="N18" i="8"/>
  <c r="M18" i="8"/>
  <c r="B30" i="8"/>
  <c r="D32" i="8"/>
  <c r="D45" i="8"/>
  <c r="P59" i="8"/>
  <c r="T59" i="8"/>
  <c r="F60" i="9"/>
  <c r="C60" i="9"/>
  <c r="D59" i="8"/>
  <c r="J59" i="8"/>
  <c r="I59" i="8"/>
  <c r="H59" i="8"/>
  <c r="B59" i="8"/>
  <c r="U65" i="8"/>
  <c r="D71" i="8"/>
  <c r="D86" i="8"/>
  <c r="E97" i="8"/>
  <c r="Q122" i="8"/>
  <c r="O123" i="9"/>
  <c r="D122" i="8"/>
  <c r="J122" i="8"/>
  <c r="I122" i="8"/>
  <c r="F123" i="9"/>
  <c r="H122" i="8"/>
  <c r="V122" i="8"/>
  <c r="U122" i="8"/>
  <c r="T122" i="8"/>
  <c r="P122" i="8"/>
  <c r="I15" i="9"/>
  <c r="U19" i="10"/>
  <c r="W19" i="10"/>
  <c r="A91" i="11"/>
  <c r="U39" i="10"/>
  <c r="T39" i="10"/>
  <c r="S39" i="10"/>
  <c r="K77" i="11"/>
  <c r="M77" i="11"/>
  <c r="N158" i="11"/>
  <c r="M158" i="11"/>
  <c r="L158" i="11"/>
  <c r="K158" i="11"/>
  <c r="J61" i="7"/>
  <c r="L13" i="9"/>
  <c r="F13" i="9"/>
  <c r="R12" i="8"/>
  <c r="Q12" i="8"/>
  <c r="M12" i="8"/>
  <c r="J12" i="8"/>
  <c r="F22" i="9"/>
  <c r="V21" i="8"/>
  <c r="R127" i="8"/>
  <c r="P127" i="8"/>
  <c r="N127" i="8"/>
  <c r="T127" i="8"/>
  <c r="M127" i="8"/>
  <c r="L127" i="8"/>
  <c r="J127" i="8"/>
  <c r="H127" i="8"/>
  <c r="E127" i="8"/>
  <c r="F150" i="9"/>
  <c r="D149" i="8"/>
  <c r="M149" i="8"/>
  <c r="I149" i="8"/>
  <c r="O150" i="9"/>
  <c r="I150" i="9"/>
  <c r="B149" i="8"/>
  <c r="U149" i="8"/>
  <c r="Q149" i="8"/>
  <c r="L149" i="8"/>
  <c r="U171" i="8"/>
  <c r="N171" i="8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J149" i="8"/>
  <c r="O173" i="9"/>
  <c r="I173" i="9"/>
  <c r="E172" i="8"/>
  <c r="T172" i="8"/>
  <c r="R172" i="8"/>
  <c r="Q172" i="8"/>
  <c r="N172" i="8"/>
  <c r="J172" i="8"/>
  <c r="F173" i="9"/>
  <c r="I172" i="8"/>
  <c r="H172" i="8"/>
  <c r="J15" i="7"/>
  <c r="U2" i="8"/>
  <c r="V14" i="8"/>
  <c r="F32" i="9"/>
  <c r="Q31" i="8"/>
  <c r="P31" i="8"/>
  <c r="N31" i="8"/>
  <c r="I31" i="8"/>
  <c r="H31" i="8"/>
  <c r="V32" i="8"/>
  <c r="I51" i="9"/>
  <c r="C51" i="9"/>
  <c r="R50" i="8"/>
  <c r="B50" i="8"/>
  <c r="M50" i="8"/>
  <c r="J50" i="8"/>
  <c r="I50" i="8"/>
  <c r="H50" i="8"/>
  <c r="F51" i="9"/>
  <c r="E50" i="8"/>
  <c r="F59" i="9"/>
  <c r="V58" i="8"/>
  <c r="C71" i="9"/>
  <c r="L70" i="8"/>
  <c r="O71" i="9"/>
  <c r="L71" i="9"/>
  <c r="R70" i="8"/>
  <c r="U70" i="8"/>
  <c r="T70" i="8"/>
  <c r="Q70" i="8"/>
  <c r="J70" i="8"/>
  <c r="I70" i="8"/>
  <c r="Q88" i="8"/>
  <c r="L89" i="9"/>
  <c r="I89" i="9"/>
  <c r="C89" i="9"/>
  <c r="E88" i="8"/>
  <c r="H88" i="8"/>
  <c r="U88" i="8"/>
  <c r="T88" i="8"/>
  <c r="M88" i="8"/>
  <c r="L88" i="8"/>
  <c r="J88" i="8"/>
  <c r="I88" i="8"/>
  <c r="D127" i="8"/>
  <c r="R140" i="8"/>
  <c r="C160" i="9"/>
  <c r="Q159" i="8"/>
  <c r="O160" i="9"/>
  <c r="B159" i="8"/>
  <c r="L159" i="8"/>
  <c r="I159" i="8"/>
  <c r="H159" i="8"/>
  <c r="L160" i="9"/>
  <c r="D172" i="8"/>
  <c r="Q181" i="8"/>
  <c r="H181" i="8"/>
  <c r="L181" i="8"/>
  <c r="J181" i="8"/>
  <c r="E181" i="8"/>
  <c r="C182" i="9"/>
  <c r="U181" i="8"/>
  <c r="F53" i="9"/>
  <c r="L51" i="8"/>
  <c r="J51" i="8"/>
  <c r="O61" i="9"/>
  <c r="L61" i="9"/>
  <c r="I61" i="9"/>
  <c r="F61" i="9"/>
  <c r="C61" i="9"/>
  <c r="J60" i="8"/>
  <c r="R60" i="8"/>
  <c r="V60" i="8"/>
  <c r="U78" i="8"/>
  <c r="C79" i="9"/>
  <c r="O79" i="9"/>
  <c r="B78" i="8"/>
  <c r="F97" i="9"/>
  <c r="Q96" i="8"/>
  <c r="E96" i="8"/>
  <c r="D96" i="8"/>
  <c r="Q103" i="8"/>
  <c r="U103" i="8"/>
  <c r="R103" i="8"/>
  <c r="C108" i="9"/>
  <c r="D108" i="9" s="1"/>
  <c r="T107" i="8"/>
  <c r="B107" i="8"/>
  <c r="J107" i="8"/>
  <c r="I107" i="8"/>
  <c r="H107" i="8"/>
  <c r="L124" i="8"/>
  <c r="N124" i="8"/>
  <c r="U124" i="8"/>
  <c r="T160" i="8"/>
  <c r="V160" i="8"/>
  <c r="F161" i="9"/>
  <c r="I161" i="9"/>
  <c r="C161" i="9"/>
  <c r="R160" i="8"/>
  <c r="J160" i="8"/>
  <c r="I160" i="8"/>
  <c r="O169" i="9"/>
  <c r="D168" i="8"/>
  <c r="I169" i="9"/>
  <c r="F169" i="9"/>
  <c r="B168" i="8"/>
  <c r="V168" i="8"/>
  <c r="R168" i="8"/>
  <c r="Q168" i="8"/>
  <c r="P168" i="8"/>
  <c r="V198" i="8"/>
  <c r="P198" i="8"/>
  <c r="F199" i="9"/>
  <c r="F104" i="9"/>
  <c r="V93" i="10"/>
  <c r="T93" i="10"/>
  <c r="S93" i="10"/>
  <c r="V102" i="10"/>
  <c r="U102" i="10"/>
  <c r="N148" i="11"/>
  <c r="M198" i="11"/>
  <c r="N198" i="11"/>
  <c r="B44" i="11"/>
  <c r="I23" i="9"/>
  <c r="V22" i="8"/>
  <c r="B22" i="8"/>
  <c r="C34" i="9"/>
  <c r="U37" i="8"/>
  <c r="B51" i="8"/>
  <c r="B60" i="8"/>
  <c r="B67" i="8"/>
  <c r="B75" i="8"/>
  <c r="D78" i="8"/>
  <c r="B84" i="8"/>
  <c r="D92" i="8"/>
  <c r="U92" i="8"/>
  <c r="H96" i="8"/>
  <c r="I99" i="9"/>
  <c r="Q98" i="8"/>
  <c r="N98" i="8"/>
  <c r="M98" i="8"/>
  <c r="L98" i="8"/>
  <c r="B103" i="8"/>
  <c r="D107" i="8"/>
  <c r="D124" i="8"/>
  <c r="R133" i="8"/>
  <c r="F134" i="9"/>
  <c r="N133" i="8"/>
  <c r="P133" i="8"/>
  <c r="J133" i="8"/>
  <c r="H133" i="8"/>
  <c r="D160" i="8"/>
  <c r="E168" i="8"/>
  <c r="O177" i="9"/>
  <c r="L176" i="8"/>
  <c r="J176" i="8"/>
  <c r="I176" i="8"/>
  <c r="H176" i="8"/>
  <c r="E198" i="8"/>
  <c r="I104" i="9"/>
  <c r="S12" i="10"/>
  <c r="V12" i="10"/>
  <c r="U12" i="10"/>
  <c r="S80" i="10"/>
  <c r="T80" i="10"/>
  <c r="N141" i="11"/>
  <c r="K141" i="11"/>
  <c r="L145" i="11"/>
  <c r="K145" i="11"/>
  <c r="K198" i="11"/>
  <c r="D3" i="3"/>
  <c r="J129" i="7"/>
  <c r="J181" i="7"/>
  <c r="T10" i="8"/>
  <c r="V10" i="8"/>
  <c r="R27" i="8"/>
  <c r="E33" i="8"/>
  <c r="H37" i="8"/>
  <c r="O41" i="9"/>
  <c r="J40" i="8"/>
  <c r="M40" i="8"/>
  <c r="U40" i="8"/>
  <c r="Q44" i="8"/>
  <c r="B49" i="8"/>
  <c r="E51" i="8"/>
  <c r="V54" i="8"/>
  <c r="C55" i="9"/>
  <c r="D54" i="8"/>
  <c r="I55" i="9"/>
  <c r="T57" i="8"/>
  <c r="D60" i="8"/>
  <c r="H75" i="8"/>
  <c r="E78" i="8"/>
  <c r="M84" i="8"/>
  <c r="R92" i="8"/>
  <c r="N96" i="8"/>
  <c r="B98" i="8"/>
  <c r="D103" i="8"/>
  <c r="T116" i="8"/>
  <c r="B133" i="8"/>
  <c r="I148" i="9"/>
  <c r="C148" i="9"/>
  <c r="E160" i="8"/>
  <c r="J167" i="8"/>
  <c r="I168" i="9"/>
  <c r="H167" i="8"/>
  <c r="T167" i="8"/>
  <c r="P167" i="8"/>
  <c r="N167" i="8"/>
  <c r="M167" i="8"/>
  <c r="L168" i="8"/>
  <c r="D176" i="8"/>
  <c r="V189" i="8"/>
  <c r="H189" i="8"/>
  <c r="P189" i="8"/>
  <c r="N189" i="8"/>
  <c r="L189" i="8"/>
  <c r="H198" i="8"/>
  <c r="N145" i="11"/>
  <c r="N159" i="11"/>
  <c r="L159" i="11"/>
  <c r="K159" i="11"/>
  <c r="L198" i="11"/>
  <c r="N226" i="11"/>
  <c r="M226" i="11"/>
  <c r="L226" i="11"/>
  <c r="K226" i="11"/>
  <c r="N243" i="11"/>
  <c r="L243" i="11"/>
  <c r="J46" i="7"/>
  <c r="I21" i="9"/>
  <c r="L21" i="9"/>
  <c r="F21" i="9"/>
  <c r="R20" i="8"/>
  <c r="B20" i="8"/>
  <c r="D22" i="8"/>
  <c r="I37" i="8"/>
  <c r="I45" i="9"/>
  <c r="R44" i="8"/>
  <c r="H44" i="8"/>
  <c r="H49" i="8"/>
  <c r="H51" i="8"/>
  <c r="E60" i="8"/>
  <c r="B61" i="8"/>
  <c r="R61" i="8"/>
  <c r="M67" i="8"/>
  <c r="N75" i="8"/>
  <c r="F83" i="9"/>
  <c r="C83" i="9"/>
  <c r="T82" i="8"/>
  <c r="E82" i="8"/>
  <c r="L82" i="8"/>
  <c r="U82" i="8"/>
  <c r="N84" i="8"/>
  <c r="I92" i="9"/>
  <c r="H91" i="8"/>
  <c r="P91" i="8"/>
  <c r="M91" i="8"/>
  <c r="L91" i="8"/>
  <c r="O94" i="9"/>
  <c r="L94" i="9"/>
  <c r="L93" i="8"/>
  <c r="H93" i="8"/>
  <c r="P96" i="8"/>
  <c r="E98" i="8"/>
  <c r="E103" i="8"/>
  <c r="O111" i="9"/>
  <c r="F111" i="9"/>
  <c r="C111" i="9"/>
  <c r="U110" i="8"/>
  <c r="E110" i="8"/>
  <c r="Q110" i="8"/>
  <c r="N110" i="8"/>
  <c r="M110" i="8"/>
  <c r="L110" i="8"/>
  <c r="L115" i="9"/>
  <c r="I115" i="9"/>
  <c r="F115" i="9"/>
  <c r="C115" i="9"/>
  <c r="J114" i="8"/>
  <c r="I114" i="8"/>
  <c r="H114" i="8"/>
  <c r="D114" i="8"/>
  <c r="U116" i="8"/>
  <c r="I119" i="9"/>
  <c r="M118" i="8"/>
  <c r="L118" i="8"/>
  <c r="H118" i="8"/>
  <c r="I124" i="8"/>
  <c r="D133" i="8"/>
  <c r="H152" i="8"/>
  <c r="T152" i="8"/>
  <c r="R152" i="8"/>
  <c r="M168" i="8"/>
  <c r="M176" i="8"/>
  <c r="I182" i="8"/>
  <c r="C183" i="9"/>
  <c r="O183" i="9"/>
  <c r="F183" i="9"/>
  <c r="J182" i="8"/>
  <c r="H182" i="8"/>
  <c r="E182" i="8"/>
  <c r="L198" i="8"/>
  <c r="O45" i="9"/>
  <c r="L161" i="9"/>
  <c r="U28" i="10"/>
  <c r="T28" i="10"/>
  <c r="S28" i="10"/>
  <c r="U61" i="10"/>
  <c r="T61" i="10"/>
  <c r="S61" i="10"/>
  <c r="M124" i="11"/>
  <c r="N124" i="11"/>
  <c r="L124" i="11"/>
  <c r="K124" i="11"/>
  <c r="K128" i="11"/>
  <c r="N163" i="11"/>
  <c r="N176" i="11"/>
  <c r="M176" i="11"/>
  <c r="K176" i="11"/>
  <c r="J72" i="7"/>
  <c r="J139" i="7"/>
  <c r="T20" i="8"/>
  <c r="N27" i="8"/>
  <c r="O28" i="9"/>
  <c r="L28" i="9"/>
  <c r="I28" i="9"/>
  <c r="C28" i="9"/>
  <c r="H27" i="8"/>
  <c r="T27" i="8"/>
  <c r="J33" i="8"/>
  <c r="J37" i="8"/>
  <c r="B44" i="8"/>
  <c r="T44" i="8"/>
  <c r="I49" i="8"/>
  <c r="I51" i="8"/>
  <c r="O58" i="9"/>
  <c r="L58" i="9"/>
  <c r="C58" i="9"/>
  <c r="L57" i="8"/>
  <c r="P57" i="8"/>
  <c r="V57" i="8"/>
  <c r="P61" i="8"/>
  <c r="N67" i="8"/>
  <c r="P75" i="8"/>
  <c r="M78" i="8"/>
  <c r="D82" i="8"/>
  <c r="V82" i="8"/>
  <c r="P84" i="8"/>
  <c r="B91" i="8"/>
  <c r="B93" i="8"/>
  <c r="R96" i="8"/>
  <c r="L107" i="8"/>
  <c r="B110" i="8"/>
  <c r="T112" i="8"/>
  <c r="M112" i="8"/>
  <c r="B114" i="8"/>
  <c r="E118" i="8"/>
  <c r="R124" i="8"/>
  <c r="E133" i="8"/>
  <c r="B150" i="8"/>
  <c r="F151" i="9"/>
  <c r="R150" i="8"/>
  <c r="Q150" i="8"/>
  <c r="M150" i="8"/>
  <c r="E150" i="8"/>
  <c r="E152" i="8"/>
  <c r="H160" i="8"/>
  <c r="H163" i="8"/>
  <c r="N168" i="8"/>
  <c r="N176" i="8"/>
  <c r="B182" i="8"/>
  <c r="M198" i="8"/>
  <c r="C52" i="9"/>
  <c r="O92" i="9"/>
  <c r="F99" i="9"/>
  <c r="O161" i="9"/>
  <c r="A86" i="11"/>
  <c r="D86" i="11" s="1"/>
  <c r="S34" i="10"/>
  <c r="V34" i="10"/>
  <c r="U34" i="10"/>
  <c r="A128" i="11"/>
  <c r="H128" i="11" s="1"/>
  <c r="V76" i="10"/>
  <c r="S76" i="10"/>
  <c r="U95" i="10"/>
  <c r="A209" i="11"/>
  <c r="D209" i="11" s="1"/>
  <c r="W157" i="10"/>
  <c r="V157" i="10"/>
  <c r="S157" i="10"/>
  <c r="S164" i="10"/>
  <c r="T164" i="10"/>
  <c r="W164" i="10"/>
  <c r="W174" i="10"/>
  <c r="V174" i="10"/>
  <c r="A226" i="11"/>
  <c r="C226" i="11" s="1"/>
  <c r="U174" i="10"/>
  <c r="S188" i="10"/>
  <c r="W188" i="10"/>
  <c r="V188" i="10"/>
  <c r="T188" i="10"/>
  <c r="K103" i="11"/>
  <c r="M103" i="11"/>
  <c r="A113" i="11"/>
  <c r="C113" i="11" s="1"/>
  <c r="A132" i="11"/>
  <c r="D132" i="11" s="1"/>
  <c r="L163" i="11"/>
  <c r="L176" i="11"/>
  <c r="R9" i="8"/>
  <c r="C10" i="9"/>
  <c r="I9" i="8"/>
  <c r="H22" i="8"/>
  <c r="C25" i="9"/>
  <c r="B29" i="8"/>
  <c r="N29" i="8"/>
  <c r="N33" i="8"/>
  <c r="M37" i="8"/>
  <c r="N49" i="8"/>
  <c r="O54" i="9"/>
  <c r="C54" i="9"/>
  <c r="H60" i="8"/>
  <c r="Q67" i="8"/>
  <c r="R75" i="8"/>
  <c r="N78" i="8"/>
  <c r="Q84" i="8"/>
  <c r="U96" i="8"/>
  <c r="V101" i="8"/>
  <c r="M101" i="8"/>
  <c r="H103" i="8"/>
  <c r="M107" i="8"/>
  <c r="M116" i="8"/>
  <c r="R116" i="8"/>
  <c r="P116" i="8"/>
  <c r="O117" i="9"/>
  <c r="L116" i="8"/>
  <c r="I117" i="9"/>
  <c r="J116" i="8"/>
  <c r="Q117" i="8"/>
  <c r="L118" i="9"/>
  <c r="I118" i="9"/>
  <c r="I117" i="8"/>
  <c r="L117" i="8"/>
  <c r="J117" i="8"/>
  <c r="Q133" i="8"/>
  <c r="I152" i="8"/>
  <c r="U169" i="8"/>
  <c r="E169" i="8"/>
  <c r="C170" i="9"/>
  <c r="D170" i="9" s="1"/>
  <c r="L170" i="9"/>
  <c r="R169" i="8"/>
  <c r="F170" i="9"/>
  <c r="P169" i="8"/>
  <c r="N169" i="8"/>
  <c r="P176" i="8"/>
  <c r="D182" i="8"/>
  <c r="N198" i="8"/>
  <c r="C23" i="9"/>
  <c r="I52" i="9"/>
  <c r="I190" i="9"/>
  <c r="A114" i="11"/>
  <c r="E114" i="11" s="1"/>
  <c r="S62" i="10"/>
  <c r="V62" i="10"/>
  <c r="T62" i="10"/>
  <c r="S184" i="10"/>
  <c r="L103" i="11"/>
  <c r="M151" i="11"/>
  <c r="N151" i="11"/>
  <c r="L151" i="11"/>
  <c r="K151" i="11"/>
  <c r="N155" i="11"/>
  <c r="K155" i="11"/>
  <c r="M160" i="11"/>
  <c r="N160" i="11"/>
  <c r="L160" i="11"/>
  <c r="K160" i="11"/>
  <c r="L27" i="9"/>
  <c r="P26" i="8"/>
  <c r="N43" i="8"/>
  <c r="L44" i="9"/>
  <c r="J43" i="8"/>
  <c r="R43" i="8"/>
  <c r="P81" i="8"/>
  <c r="F82" i="9"/>
  <c r="I81" i="8"/>
  <c r="T81" i="8"/>
  <c r="R104" i="8"/>
  <c r="P143" i="8"/>
  <c r="I144" i="9"/>
  <c r="F144" i="9"/>
  <c r="M179" i="8"/>
  <c r="V179" i="8"/>
  <c r="R194" i="8"/>
  <c r="O48" i="9"/>
  <c r="C159" i="9"/>
  <c r="F180" i="9"/>
  <c r="F186" i="9"/>
  <c r="T14" i="10"/>
  <c r="A102" i="11"/>
  <c r="D102" i="11" s="1"/>
  <c r="A155" i="11"/>
  <c r="E155" i="11" s="1"/>
  <c r="V103" i="10"/>
  <c r="U103" i="10"/>
  <c r="S103" i="10"/>
  <c r="A175" i="11"/>
  <c r="C175" i="11" s="1"/>
  <c r="T123" i="10"/>
  <c r="U182" i="10"/>
  <c r="A234" i="11"/>
  <c r="H234" i="11" s="1"/>
  <c r="W182" i="10"/>
  <c r="S182" i="10"/>
  <c r="V194" i="10"/>
  <c r="M115" i="11"/>
  <c r="L115" i="11"/>
  <c r="N115" i="11"/>
  <c r="N215" i="11"/>
  <c r="K215" i="11"/>
  <c r="O86" i="9"/>
  <c r="L86" i="9"/>
  <c r="I86" i="9"/>
  <c r="T85" i="8"/>
  <c r="D85" i="8"/>
  <c r="R85" i="8"/>
  <c r="F96" i="9"/>
  <c r="N95" i="8"/>
  <c r="T142" i="8"/>
  <c r="R142" i="8"/>
  <c r="I155" i="9"/>
  <c r="F155" i="9"/>
  <c r="O155" i="9"/>
  <c r="C155" i="9"/>
  <c r="D155" i="9" s="1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A123" i="11"/>
  <c r="C123" i="11" s="1"/>
  <c r="S71" i="10"/>
  <c r="N62" i="11"/>
  <c r="N252" i="11"/>
  <c r="L252" i="11"/>
  <c r="K252" i="11"/>
  <c r="B85" i="8"/>
  <c r="U85" i="8"/>
  <c r="I113" i="8"/>
  <c r="C132" i="9"/>
  <c r="D132" i="9" s="1"/>
  <c r="D142" i="8"/>
  <c r="D154" i="8"/>
  <c r="D157" i="8"/>
  <c r="O174" i="9"/>
  <c r="B193" i="8"/>
  <c r="I44" i="9"/>
  <c r="C82" i="9"/>
  <c r="F86" i="9"/>
  <c r="I159" i="9"/>
  <c r="O180" i="9"/>
  <c r="A76" i="11"/>
  <c r="B76" i="11" s="1"/>
  <c r="A139" i="11"/>
  <c r="S126" i="10"/>
  <c r="S160" i="10"/>
  <c r="U176" i="10"/>
  <c r="S194" i="10"/>
  <c r="L62" i="11"/>
  <c r="A228" i="11"/>
  <c r="G228" i="11" s="1"/>
  <c r="L154" i="9"/>
  <c r="B153" i="8"/>
  <c r="E157" i="8"/>
  <c r="O96" i="9"/>
  <c r="A59" i="11"/>
  <c r="E59" i="11" s="1"/>
  <c r="W7" i="10"/>
  <c r="V7" i="10"/>
  <c r="A148" i="11"/>
  <c r="B148" i="11" s="1"/>
  <c r="T96" i="10"/>
  <c r="S96" i="10"/>
  <c r="W103" i="10"/>
  <c r="S107" i="10"/>
  <c r="W171" i="10"/>
  <c r="S171" i="10"/>
  <c r="T173" i="10"/>
  <c r="W173" i="10"/>
  <c r="S173" i="10"/>
  <c r="S192" i="10"/>
  <c r="T194" i="10"/>
  <c r="M62" i="11"/>
  <c r="M69" i="11"/>
  <c r="M174" i="11"/>
  <c r="L193" i="11"/>
  <c r="M202" i="11"/>
  <c r="Q63" i="8"/>
  <c r="P68" i="8"/>
  <c r="U79" i="8"/>
  <c r="Q132" i="8"/>
  <c r="V164" i="8"/>
  <c r="I164" i="8"/>
  <c r="I167" i="9"/>
  <c r="F167" i="9"/>
  <c r="L166" i="8"/>
  <c r="L181" i="9"/>
  <c r="Q180" i="8"/>
  <c r="O133" i="9"/>
  <c r="O157" i="9"/>
  <c r="O165" i="9"/>
  <c r="U90" i="10"/>
  <c r="T90" i="10"/>
  <c r="V136" i="10"/>
  <c r="A201" i="11"/>
  <c r="E201" i="11" s="1"/>
  <c r="A203" i="11"/>
  <c r="F203" i="11" s="1"/>
  <c r="T151" i="10"/>
  <c r="S151" i="10"/>
  <c r="W169" i="10"/>
  <c r="V169" i="10"/>
  <c r="V196" i="10"/>
  <c r="T196" i="10"/>
  <c r="L93" i="11"/>
  <c r="K93" i="11"/>
  <c r="N93" i="11"/>
  <c r="M196" i="11"/>
  <c r="N196" i="11"/>
  <c r="L196" i="11"/>
  <c r="U31" i="10"/>
  <c r="W33" i="10"/>
  <c r="V33" i="10"/>
  <c r="A124" i="11"/>
  <c r="F124" i="11" s="1"/>
  <c r="V112" i="10"/>
  <c r="W165" i="10"/>
  <c r="T165" i="10"/>
  <c r="N67" i="11"/>
  <c r="M67" i="11"/>
  <c r="M120" i="11"/>
  <c r="A129" i="11"/>
  <c r="D129" i="11" s="1"/>
  <c r="V77" i="10"/>
  <c r="T120" i="10"/>
  <c r="A237" i="11"/>
  <c r="F237" i="11" s="1"/>
  <c r="N137" i="11"/>
  <c r="M173" i="11"/>
  <c r="I80" i="9"/>
  <c r="A70" i="11"/>
  <c r="B70" i="11" s="1"/>
  <c r="A108" i="11"/>
  <c r="B108" i="11" s="1"/>
  <c r="A110" i="11"/>
  <c r="H110" i="11" s="1"/>
  <c r="A149" i="11"/>
  <c r="E149" i="11" s="1"/>
  <c r="W97" i="10"/>
  <c r="S122" i="10"/>
  <c r="U122" i="10"/>
  <c r="A249" i="11"/>
  <c r="C249" i="11" s="1"/>
  <c r="V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V116" i="10"/>
  <c r="S116" i="10"/>
  <c r="A200" i="11"/>
  <c r="C200" i="11" s="1"/>
  <c r="T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T40" i="10"/>
  <c r="V51" i="10"/>
  <c r="U57" i="10"/>
  <c r="S60" i="10"/>
  <c r="S63" i="10"/>
  <c r="U85" i="10"/>
  <c r="V88" i="10"/>
  <c r="S106" i="10"/>
  <c r="W179" i="10"/>
  <c r="T181" i="10"/>
  <c r="V181" i="10"/>
  <c r="S181" i="10"/>
  <c r="A235" i="11"/>
  <c r="E235" i="11" s="1"/>
  <c r="N228" i="11"/>
  <c r="L228" i="11"/>
  <c r="S29" i="10"/>
  <c r="A141" i="11"/>
  <c r="D141" i="11" s="1"/>
  <c r="U89" i="10"/>
  <c r="V106" i="10"/>
  <c r="A170" i="11"/>
  <c r="B170" i="11" s="1"/>
  <c r="V118" i="10"/>
  <c r="V172" i="10"/>
  <c r="L190" i="11"/>
  <c r="K190" i="11"/>
  <c r="N66" i="11"/>
  <c r="K66" i="11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L39" i="8"/>
  <c r="I40" i="9"/>
  <c r="P39" i="8"/>
  <c r="L40" i="9"/>
  <c r="C40" i="9"/>
  <c r="J39" i="8"/>
  <c r="I39" i="8"/>
  <c r="N39" i="8"/>
  <c r="V39" i="8"/>
  <c r="E39" i="8"/>
  <c r="F40" i="9"/>
  <c r="D39" i="8"/>
  <c r="H39" i="8"/>
  <c r="B39" i="8"/>
  <c r="O40" i="9"/>
  <c r="R39" i="8"/>
  <c r="M39" i="8"/>
  <c r="Q39" i="8"/>
  <c r="U39" i="8"/>
  <c r="I90" i="7"/>
  <c r="U199" i="10"/>
  <c r="V199" i="10"/>
  <c r="S199" i="10"/>
  <c r="A251" i="11"/>
  <c r="W199" i="10"/>
  <c r="T199" i="10"/>
  <c r="C14" i="2"/>
  <c r="D14" i="2" s="1"/>
  <c r="F14" i="2"/>
  <c r="B261" i="11" s="1"/>
  <c r="T39" i="8"/>
  <c r="V47" i="10"/>
  <c r="W47" i="10"/>
  <c r="U47" i="10"/>
  <c r="A99" i="11"/>
  <c r="T47" i="10"/>
  <c r="S47" i="10"/>
  <c r="D14" i="11"/>
  <c r="U6" i="5"/>
  <c r="P202" i="9"/>
  <c r="D33" i="11"/>
  <c r="E33" i="11" s="1"/>
  <c r="L6" i="10"/>
  <c r="H45" i="10" s="1"/>
  <c r="Z6" i="4"/>
  <c r="J88" i="7"/>
  <c r="I88" i="7"/>
  <c r="I155" i="7"/>
  <c r="J155" i="7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A208" i="11"/>
  <c r="W156" i="10"/>
  <c r="V156" i="10"/>
  <c r="U156" i="10"/>
  <c r="T156" i="10"/>
  <c r="S156" i="10"/>
  <c r="C11" i="2"/>
  <c r="I10" i="7"/>
  <c r="J16" i="7"/>
  <c r="G76" i="7"/>
  <c r="J76" i="7"/>
  <c r="J150" i="7"/>
  <c r="I150" i="7"/>
  <c r="L75" i="9"/>
  <c r="I75" i="9"/>
  <c r="V74" i="8"/>
  <c r="H74" i="8"/>
  <c r="M74" i="8"/>
  <c r="C75" i="9"/>
  <c r="L74" i="8"/>
  <c r="U74" i="8"/>
  <c r="D74" i="8"/>
  <c r="P74" i="8"/>
  <c r="N74" i="8"/>
  <c r="J74" i="8"/>
  <c r="O75" i="9"/>
  <c r="B74" i="8"/>
  <c r="Q74" i="8"/>
  <c r="E74" i="8"/>
  <c r="I74" i="8"/>
  <c r="I41" i="7"/>
  <c r="J41" i="7"/>
  <c r="J6" i="7"/>
  <c r="I6" i="7"/>
  <c r="C77" i="9"/>
  <c r="P76" i="8"/>
  <c r="B76" i="8"/>
  <c r="R76" i="8"/>
  <c r="D76" i="8"/>
  <c r="F77" i="9"/>
  <c r="L77" i="9"/>
  <c r="J76" i="8"/>
  <c r="L76" i="8"/>
  <c r="U76" i="8"/>
  <c r="O77" i="9"/>
  <c r="I76" i="8"/>
  <c r="H76" i="8"/>
  <c r="E76" i="8"/>
  <c r="T76" i="8"/>
  <c r="Q76" i="8"/>
  <c r="N76" i="8"/>
  <c r="V76" i="8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L13" i="8"/>
  <c r="L14" i="9"/>
  <c r="I14" i="9"/>
  <c r="F14" i="9"/>
  <c r="J13" i="8"/>
  <c r="R13" i="8"/>
  <c r="C14" i="9"/>
  <c r="H13" i="8"/>
  <c r="Q13" i="8"/>
  <c r="P13" i="8"/>
  <c r="N13" i="8"/>
  <c r="D13" i="8"/>
  <c r="U13" i="8"/>
  <c r="V13" i="8"/>
  <c r="E13" i="8"/>
  <c r="O14" i="9"/>
  <c r="F49" i="9"/>
  <c r="L48" i="8"/>
  <c r="V48" i="8"/>
  <c r="I48" i="8"/>
  <c r="I49" i="9"/>
  <c r="U48" i="8"/>
  <c r="C49" i="9"/>
  <c r="T48" i="8"/>
  <c r="N48" i="8"/>
  <c r="J48" i="8"/>
  <c r="H48" i="8"/>
  <c r="E48" i="8"/>
  <c r="M48" i="8"/>
  <c r="L49" i="9"/>
  <c r="P48" i="8"/>
  <c r="D48" i="8"/>
  <c r="O49" i="9"/>
  <c r="J58" i="7"/>
  <c r="I58" i="7"/>
  <c r="O12" i="9"/>
  <c r="C12" i="9"/>
  <c r="L11" i="8"/>
  <c r="T11" i="8"/>
  <c r="I12" i="9"/>
  <c r="P11" i="8"/>
  <c r="B11" i="8"/>
  <c r="D11" i="8"/>
  <c r="F12" i="9"/>
  <c r="J11" i="8"/>
  <c r="I11" i="8"/>
  <c r="H11" i="8"/>
  <c r="N11" i="8"/>
  <c r="M11" i="8"/>
  <c r="L12" i="9"/>
  <c r="E11" i="8"/>
  <c r="U11" i="8"/>
  <c r="V11" i="8"/>
  <c r="B13" i="8"/>
  <c r="B48" i="8"/>
  <c r="U2" i="5"/>
  <c r="L2" i="10"/>
  <c r="I13" i="8"/>
  <c r="I163" i="7"/>
  <c r="J163" i="7"/>
  <c r="R11" i="8"/>
  <c r="M13" i="8"/>
  <c r="O42" i="9"/>
  <c r="C42" i="9"/>
  <c r="D42" i="9" s="1"/>
  <c r="L41" i="8"/>
  <c r="T41" i="8"/>
  <c r="L42" i="9"/>
  <c r="E41" i="8"/>
  <c r="R41" i="8"/>
  <c r="D41" i="8"/>
  <c r="I41" i="8"/>
  <c r="F42" i="9"/>
  <c r="N41" i="8"/>
  <c r="M41" i="8"/>
  <c r="V41" i="8"/>
  <c r="I42" i="9"/>
  <c r="J41" i="8"/>
  <c r="B41" i="8"/>
  <c r="H41" i="8"/>
  <c r="U41" i="8"/>
  <c r="R48" i="8"/>
  <c r="V41" i="10"/>
  <c r="S41" i="10"/>
  <c r="W41" i="10"/>
  <c r="U41" i="10"/>
  <c r="A93" i="11"/>
  <c r="T41" i="10"/>
  <c r="V105" i="10"/>
  <c r="A157" i="11"/>
  <c r="U105" i="10"/>
  <c r="W105" i="10"/>
  <c r="S105" i="10"/>
  <c r="T105" i="10"/>
  <c r="L90" i="9"/>
  <c r="R89" i="8"/>
  <c r="E89" i="8"/>
  <c r="F90" i="9"/>
  <c r="T89" i="8"/>
  <c r="O90" i="9"/>
  <c r="I89" i="8"/>
  <c r="H89" i="8"/>
  <c r="L89" i="8"/>
  <c r="I90" i="9"/>
  <c r="Q89" i="8"/>
  <c r="C90" i="9"/>
  <c r="D90" i="9" s="1"/>
  <c r="U89" i="8"/>
  <c r="P89" i="8"/>
  <c r="D89" i="8"/>
  <c r="B89" i="8"/>
  <c r="N89" i="8"/>
  <c r="J89" i="8"/>
  <c r="V89" i="8"/>
  <c r="M89" i="8"/>
  <c r="L162" i="9"/>
  <c r="I162" i="9"/>
  <c r="R161" i="8"/>
  <c r="E161" i="8"/>
  <c r="T161" i="8"/>
  <c r="V161" i="8"/>
  <c r="F162" i="9"/>
  <c r="I161" i="8"/>
  <c r="C162" i="9"/>
  <c r="H161" i="8"/>
  <c r="P161" i="8"/>
  <c r="N161" i="8"/>
  <c r="M161" i="8"/>
  <c r="J161" i="8"/>
  <c r="D161" i="8"/>
  <c r="Q161" i="8"/>
  <c r="L161" i="8"/>
  <c r="O162" i="9"/>
  <c r="U161" i="8"/>
  <c r="W15" i="10"/>
  <c r="V15" i="10"/>
  <c r="T15" i="10"/>
  <c r="A67" i="11"/>
  <c r="U15" i="10"/>
  <c r="U73" i="10"/>
  <c r="A125" i="11"/>
  <c r="W73" i="10"/>
  <c r="V73" i="10"/>
  <c r="T73" i="10"/>
  <c r="S73" i="10"/>
  <c r="J38" i="7"/>
  <c r="G38" i="7"/>
  <c r="O127" i="9"/>
  <c r="C127" i="9"/>
  <c r="T126" i="8"/>
  <c r="Q126" i="8"/>
  <c r="B126" i="8"/>
  <c r="F127" i="9"/>
  <c r="J126" i="8"/>
  <c r="P126" i="8"/>
  <c r="L127" i="9"/>
  <c r="M126" i="8"/>
  <c r="L126" i="8"/>
  <c r="D126" i="8"/>
  <c r="N126" i="8"/>
  <c r="I127" i="9"/>
  <c r="I126" i="8"/>
  <c r="R126" i="8"/>
  <c r="V126" i="8"/>
  <c r="U126" i="8"/>
  <c r="H126" i="8"/>
  <c r="L135" i="9"/>
  <c r="J134" i="8"/>
  <c r="D134" i="8"/>
  <c r="V134" i="8"/>
  <c r="N134" i="8"/>
  <c r="M134" i="8"/>
  <c r="L134" i="8"/>
  <c r="I135" i="9"/>
  <c r="C135" i="9"/>
  <c r="I134" i="8"/>
  <c r="O135" i="9"/>
  <c r="U134" i="8"/>
  <c r="T134" i="8"/>
  <c r="E134" i="8"/>
  <c r="B134" i="8"/>
  <c r="Q134" i="8"/>
  <c r="P134" i="8"/>
  <c r="H134" i="8"/>
  <c r="R134" i="8"/>
  <c r="B161" i="8"/>
  <c r="C176" i="9"/>
  <c r="L176" i="9"/>
  <c r="V175" i="8"/>
  <c r="I175" i="8"/>
  <c r="L175" i="8"/>
  <c r="M175" i="8"/>
  <c r="H175" i="8"/>
  <c r="I176" i="9"/>
  <c r="N175" i="8"/>
  <c r="P175" i="8"/>
  <c r="U175" i="8"/>
  <c r="T175" i="8"/>
  <c r="F176" i="9"/>
  <c r="J175" i="8"/>
  <c r="E175" i="8"/>
  <c r="D175" i="8"/>
  <c r="O176" i="9"/>
  <c r="Q175" i="8"/>
  <c r="R175" i="8"/>
  <c r="F135" i="9"/>
  <c r="I97" i="7"/>
  <c r="I137" i="7"/>
  <c r="J137" i="7"/>
  <c r="J187" i="7"/>
  <c r="I187" i="7"/>
  <c r="O18" i="9"/>
  <c r="C18" i="9"/>
  <c r="D18" i="9" s="1"/>
  <c r="I18" i="9"/>
  <c r="L17" i="8"/>
  <c r="T17" i="8"/>
  <c r="N17" i="8"/>
  <c r="M17" i="8"/>
  <c r="F18" i="9"/>
  <c r="I17" i="8"/>
  <c r="E17" i="8"/>
  <c r="V17" i="8"/>
  <c r="D17" i="8"/>
  <c r="U17" i="8"/>
  <c r="J17" i="8"/>
  <c r="L18" i="9"/>
  <c r="Q17" i="8"/>
  <c r="R17" i="8"/>
  <c r="H17" i="8"/>
  <c r="B17" i="8"/>
  <c r="F37" i="9"/>
  <c r="L36" i="8"/>
  <c r="O37" i="9"/>
  <c r="V36" i="8"/>
  <c r="I36" i="8"/>
  <c r="M36" i="8"/>
  <c r="L37" i="9"/>
  <c r="U36" i="8"/>
  <c r="E36" i="8"/>
  <c r="J36" i="8"/>
  <c r="D36" i="8"/>
  <c r="P36" i="8"/>
  <c r="C37" i="9"/>
  <c r="I37" i="9"/>
  <c r="R36" i="8"/>
  <c r="H36" i="8"/>
  <c r="Q36" i="8"/>
  <c r="N36" i="8"/>
  <c r="E126" i="8"/>
  <c r="B175" i="8"/>
  <c r="S15" i="10"/>
  <c r="O16" i="9"/>
  <c r="L15" i="8"/>
  <c r="P15" i="8"/>
  <c r="I16" i="9"/>
  <c r="E15" i="8"/>
  <c r="F16" i="9"/>
  <c r="N15" i="8"/>
  <c r="C16" i="9"/>
  <c r="L16" i="9"/>
  <c r="Q15" i="8"/>
  <c r="M15" i="8"/>
  <c r="V15" i="8"/>
  <c r="U15" i="8"/>
  <c r="H15" i="8"/>
  <c r="I15" i="8"/>
  <c r="B15" i="8"/>
  <c r="D15" i="8"/>
  <c r="T15" i="8"/>
  <c r="R15" i="8"/>
  <c r="B36" i="8"/>
  <c r="T74" i="8"/>
  <c r="M76" i="8"/>
  <c r="C122" i="9"/>
  <c r="L122" i="9"/>
  <c r="V121" i="8"/>
  <c r="I121" i="8"/>
  <c r="H121" i="8"/>
  <c r="T121" i="8"/>
  <c r="E121" i="8"/>
  <c r="F122" i="9"/>
  <c r="B121" i="8"/>
  <c r="L121" i="8"/>
  <c r="R121" i="8"/>
  <c r="I122" i="9"/>
  <c r="Q121" i="8"/>
  <c r="O122" i="9"/>
  <c r="M121" i="8"/>
  <c r="J121" i="8"/>
  <c r="P121" i="8"/>
  <c r="U121" i="8"/>
  <c r="N121" i="8"/>
  <c r="D121" i="8"/>
  <c r="C131" i="9"/>
  <c r="D131" i="9" s="1"/>
  <c r="P130" i="8"/>
  <c r="B130" i="8"/>
  <c r="U130" i="8"/>
  <c r="H130" i="8"/>
  <c r="T130" i="8"/>
  <c r="D130" i="8"/>
  <c r="E130" i="8"/>
  <c r="M130" i="8"/>
  <c r="O131" i="9"/>
  <c r="R130" i="8"/>
  <c r="V130" i="8"/>
  <c r="Q130" i="8"/>
  <c r="N130" i="8"/>
  <c r="F131" i="9"/>
  <c r="J130" i="8"/>
  <c r="L130" i="8"/>
  <c r="A150" i="11"/>
  <c r="W98" i="10"/>
  <c r="T98" i="10"/>
  <c r="S98" i="10"/>
  <c r="V98" i="10"/>
  <c r="U98" i="10"/>
  <c r="J25" i="7"/>
  <c r="I25" i="7"/>
  <c r="J42" i="7"/>
  <c r="I42" i="7"/>
  <c r="J52" i="7"/>
  <c r="J97" i="7"/>
  <c r="J15" i="8"/>
  <c r="U137" i="10"/>
  <c r="S137" i="10"/>
  <c r="A189" i="11"/>
  <c r="V137" i="10"/>
  <c r="W137" i="10"/>
  <c r="T137" i="10"/>
  <c r="I33" i="7"/>
  <c r="J33" i="7"/>
  <c r="O6" i="9"/>
  <c r="C6" i="9"/>
  <c r="L5" i="8"/>
  <c r="T5" i="8"/>
  <c r="F6" i="9"/>
  <c r="R5" i="8"/>
  <c r="D5" i="8"/>
  <c r="B5" i="8"/>
  <c r="L6" i="9"/>
  <c r="M5" i="8"/>
  <c r="J5" i="8"/>
  <c r="I5" i="8"/>
  <c r="I6" i="9"/>
  <c r="N5" i="8"/>
  <c r="H5" i="8"/>
  <c r="V5" i="8"/>
  <c r="P5" i="8"/>
  <c r="E5" i="8"/>
  <c r="T186" i="8"/>
  <c r="E186" i="8"/>
  <c r="C187" i="9"/>
  <c r="D187" i="9" s="1"/>
  <c r="L187" i="9"/>
  <c r="J186" i="8"/>
  <c r="I186" i="8"/>
  <c r="P186" i="8"/>
  <c r="N186" i="8"/>
  <c r="R186" i="8"/>
  <c r="I187" i="9"/>
  <c r="F187" i="9"/>
  <c r="D186" i="8"/>
  <c r="Q186" i="8"/>
  <c r="M186" i="8"/>
  <c r="U186" i="8"/>
  <c r="L186" i="8"/>
  <c r="O187" i="9"/>
  <c r="H186" i="8"/>
  <c r="B186" i="8"/>
  <c r="V186" i="8"/>
  <c r="F75" i="9"/>
  <c r="W6" i="10"/>
  <c r="T6" i="10"/>
  <c r="S6" i="10"/>
  <c r="A58" i="11"/>
  <c r="U6" i="10"/>
  <c r="V6" i="10"/>
  <c r="W92" i="10"/>
  <c r="S92" i="10"/>
  <c r="V92" i="10"/>
  <c r="U92" i="10"/>
  <c r="T92" i="10"/>
  <c r="A144" i="11"/>
  <c r="I7" i="7"/>
  <c r="J7" i="7"/>
  <c r="J18" i="7"/>
  <c r="I18" i="7"/>
  <c r="I53" i="7"/>
  <c r="J53" i="7"/>
  <c r="J154" i="7"/>
  <c r="I154" i="7"/>
  <c r="J174" i="7"/>
  <c r="I174" i="7"/>
  <c r="I188" i="7"/>
  <c r="J188" i="7"/>
  <c r="Q11" i="8"/>
  <c r="T36" i="8"/>
  <c r="Q48" i="8"/>
  <c r="C140" i="9"/>
  <c r="V139" i="8"/>
  <c r="I139" i="8"/>
  <c r="F140" i="9"/>
  <c r="E139" i="8"/>
  <c r="O140" i="9"/>
  <c r="Q139" i="8"/>
  <c r="R139" i="8"/>
  <c r="P139" i="8"/>
  <c r="L139" i="8"/>
  <c r="I140" i="9"/>
  <c r="L140" i="9"/>
  <c r="U139" i="8"/>
  <c r="D139" i="8"/>
  <c r="T139" i="8"/>
  <c r="M139" i="8"/>
  <c r="N139" i="8"/>
  <c r="H139" i="8"/>
  <c r="J139" i="8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I131" i="9"/>
  <c r="T35" i="10"/>
  <c r="A87" i="11"/>
  <c r="W35" i="10"/>
  <c r="V35" i="10"/>
  <c r="S35" i="10"/>
  <c r="U35" i="10"/>
  <c r="W52" i="10"/>
  <c r="V52" i="10"/>
  <c r="S52" i="10"/>
  <c r="T52" i="10"/>
  <c r="A104" i="11"/>
  <c r="U52" i="10"/>
  <c r="W152" i="10"/>
  <c r="A204" i="11"/>
  <c r="T152" i="10"/>
  <c r="V152" i="10"/>
  <c r="U152" i="10"/>
  <c r="S152" i="10"/>
  <c r="R74" i="8"/>
  <c r="L5" i="10"/>
  <c r="M202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L3" i="8"/>
  <c r="O4" i="9"/>
  <c r="P3" i="8"/>
  <c r="C4" i="9"/>
  <c r="D4" i="9" s="1"/>
  <c r="I4" i="9"/>
  <c r="I3" i="8"/>
  <c r="M3" i="8"/>
  <c r="Q3" i="8"/>
  <c r="L4" i="9"/>
  <c r="F4" i="9"/>
  <c r="V3" i="8"/>
  <c r="E3" i="8"/>
  <c r="U3" i="8"/>
  <c r="D3" i="8"/>
  <c r="B3" i="8"/>
  <c r="T3" i="8"/>
  <c r="J3" i="8"/>
  <c r="H3" i="8"/>
  <c r="O24" i="9"/>
  <c r="C24" i="9"/>
  <c r="L23" i="8"/>
  <c r="I24" i="9"/>
  <c r="T23" i="8"/>
  <c r="L24" i="9"/>
  <c r="H23" i="8"/>
  <c r="N23" i="8"/>
  <c r="F24" i="9"/>
  <c r="Q23" i="8"/>
  <c r="P23" i="8"/>
  <c r="R23" i="8"/>
  <c r="M23" i="8"/>
  <c r="I23" i="8"/>
  <c r="D23" i="8"/>
  <c r="E23" i="8"/>
  <c r="U23" i="8"/>
  <c r="V23" i="8"/>
  <c r="Q41" i="8"/>
  <c r="L81" i="9"/>
  <c r="U80" i="8"/>
  <c r="I80" i="8"/>
  <c r="I81" i="9"/>
  <c r="H80" i="8"/>
  <c r="C81" i="9"/>
  <c r="V80" i="8"/>
  <c r="D80" i="8"/>
  <c r="F81" i="9"/>
  <c r="R80" i="8"/>
  <c r="N80" i="8"/>
  <c r="M80" i="8"/>
  <c r="L80" i="8"/>
  <c r="O81" i="9"/>
  <c r="B80" i="8"/>
  <c r="T80" i="8"/>
  <c r="P80" i="8"/>
  <c r="Q80" i="8"/>
  <c r="L137" i="9"/>
  <c r="P136" i="8"/>
  <c r="B136" i="8"/>
  <c r="T136" i="8"/>
  <c r="Q136" i="8"/>
  <c r="V136" i="8"/>
  <c r="E136" i="8"/>
  <c r="I137" i="9"/>
  <c r="N136" i="8"/>
  <c r="M136" i="8"/>
  <c r="C137" i="9"/>
  <c r="U136" i="8"/>
  <c r="D136" i="8"/>
  <c r="I136" i="8"/>
  <c r="H136" i="8"/>
  <c r="R136" i="8"/>
  <c r="L136" i="8"/>
  <c r="O137" i="9"/>
  <c r="L147" i="9"/>
  <c r="I147" i="9"/>
  <c r="V146" i="8"/>
  <c r="H146" i="8"/>
  <c r="O147" i="9"/>
  <c r="J146" i="8"/>
  <c r="B146" i="8"/>
  <c r="Q146" i="8"/>
  <c r="P146" i="8"/>
  <c r="R146" i="8"/>
  <c r="L146" i="8"/>
  <c r="U146" i="8"/>
  <c r="I146" i="8"/>
  <c r="F147" i="9"/>
  <c r="T146" i="8"/>
  <c r="C147" i="9"/>
  <c r="N146" i="8"/>
  <c r="D146" i="8"/>
  <c r="M146" i="8"/>
  <c r="E146" i="8"/>
  <c r="L131" i="9"/>
  <c r="F137" i="9"/>
  <c r="I11" i="7"/>
  <c r="L47" i="9"/>
  <c r="L46" i="8"/>
  <c r="R46" i="8"/>
  <c r="E46" i="8"/>
  <c r="F47" i="9"/>
  <c r="C47" i="9"/>
  <c r="M46" i="8"/>
  <c r="O47" i="9"/>
  <c r="V46" i="8"/>
  <c r="D46" i="8"/>
  <c r="Q46" i="8"/>
  <c r="P46" i="8"/>
  <c r="T46" i="8"/>
  <c r="Q56" i="8"/>
  <c r="L126" i="9"/>
  <c r="R125" i="8"/>
  <c r="E125" i="8"/>
  <c r="L125" i="8"/>
  <c r="F126" i="9"/>
  <c r="B125" i="8"/>
  <c r="T125" i="8"/>
  <c r="Q125" i="8"/>
  <c r="C126" i="9"/>
  <c r="D126" i="9" s="1"/>
  <c r="M125" i="8"/>
  <c r="O126" i="9"/>
  <c r="D125" i="8"/>
  <c r="J125" i="8"/>
  <c r="V125" i="8"/>
  <c r="U125" i="8"/>
  <c r="I126" i="9"/>
  <c r="N125" i="8"/>
  <c r="H125" i="8"/>
  <c r="L198" i="9"/>
  <c r="R197" i="8"/>
  <c r="E197" i="8"/>
  <c r="F198" i="9"/>
  <c r="L197" i="8"/>
  <c r="O198" i="9"/>
  <c r="Q197" i="8"/>
  <c r="C198" i="9"/>
  <c r="P197" i="8"/>
  <c r="I198" i="9"/>
  <c r="B197" i="8"/>
  <c r="J197" i="8"/>
  <c r="I197" i="8"/>
  <c r="N197" i="8"/>
  <c r="M197" i="8"/>
  <c r="H197" i="8"/>
  <c r="D197" i="8"/>
  <c r="V197" i="8"/>
  <c r="A194" i="11"/>
  <c r="T142" i="10"/>
  <c r="V142" i="10"/>
  <c r="U142" i="10"/>
  <c r="S142" i="10"/>
  <c r="W142" i="10"/>
  <c r="L3" i="10"/>
  <c r="Z3" i="4"/>
  <c r="J4" i="7"/>
  <c r="I4" i="7"/>
  <c r="I56" i="7"/>
  <c r="J136" i="7"/>
  <c r="I141" i="7"/>
  <c r="J141" i="7"/>
  <c r="J143" i="7"/>
  <c r="J146" i="7"/>
  <c r="J169" i="7"/>
  <c r="I169" i="7"/>
  <c r="J195" i="7"/>
  <c r="I195" i="7"/>
  <c r="O7" i="9"/>
  <c r="L6" i="8"/>
  <c r="I7" i="9"/>
  <c r="V6" i="8"/>
  <c r="I6" i="8"/>
  <c r="F7" i="9"/>
  <c r="H6" i="8"/>
  <c r="R6" i="8"/>
  <c r="M6" i="8"/>
  <c r="E6" i="8"/>
  <c r="U6" i="8"/>
  <c r="D6" i="8"/>
  <c r="N6" i="8"/>
  <c r="L7" i="9"/>
  <c r="T6" i="8"/>
  <c r="R35" i="8"/>
  <c r="O43" i="9"/>
  <c r="L42" i="8"/>
  <c r="V42" i="8"/>
  <c r="I42" i="8"/>
  <c r="C43" i="9"/>
  <c r="L43" i="9"/>
  <c r="J42" i="8"/>
  <c r="H42" i="8"/>
  <c r="I43" i="9"/>
  <c r="T42" i="8"/>
  <c r="M42" i="8"/>
  <c r="U42" i="8"/>
  <c r="N42" i="8"/>
  <c r="B46" i="8"/>
  <c r="U56" i="8"/>
  <c r="L72" i="9"/>
  <c r="R71" i="8"/>
  <c r="E71" i="8"/>
  <c r="I71" i="8"/>
  <c r="O72" i="9"/>
  <c r="V71" i="8"/>
  <c r="U71" i="8"/>
  <c r="Q71" i="8"/>
  <c r="T71" i="8"/>
  <c r="P71" i="8"/>
  <c r="N71" i="8"/>
  <c r="J71" i="8"/>
  <c r="H71" i="8"/>
  <c r="F72" i="9"/>
  <c r="C72" i="9"/>
  <c r="M71" i="8"/>
  <c r="C95" i="9"/>
  <c r="F95" i="9"/>
  <c r="P94" i="8"/>
  <c r="B94" i="8"/>
  <c r="M94" i="8"/>
  <c r="L94" i="8"/>
  <c r="V94" i="8"/>
  <c r="E94" i="8"/>
  <c r="O95" i="9"/>
  <c r="D94" i="8"/>
  <c r="N94" i="8"/>
  <c r="J94" i="8"/>
  <c r="L95" i="9"/>
  <c r="T94" i="8"/>
  <c r="M105" i="8"/>
  <c r="I106" i="9"/>
  <c r="U105" i="8"/>
  <c r="F106" i="9"/>
  <c r="C106" i="9"/>
  <c r="N105" i="8"/>
  <c r="L105" i="8"/>
  <c r="Q105" i="8"/>
  <c r="D105" i="8"/>
  <c r="J105" i="8"/>
  <c r="L106" i="9"/>
  <c r="I105" i="8"/>
  <c r="H105" i="8"/>
  <c r="O106" i="9"/>
  <c r="R105" i="8"/>
  <c r="F166" i="9"/>
  <c r="M165" i="8"/>
  <c r="C166" i="9"/>
  <c r="I165" i="8"/>
  <c r="L166" i="9"/>
  <c r="D165" i="8"/>
  <c r="O166" i="9"/>
  <c r="N165" i="8"/>
  <c r="L165" i="8"/>
  <c r="T165" i="8"/>
  <c r="R165" i="8"/>
  <c r="H165" i="8"/>
  <c r="V165" i="8"/>
  <c r="J165" i="8"/>
  <c r="E165" i="8"/>
  <c r="U165" i="8"/>
  <c r="Q165" i="8"/>
  <c r="T197" i="8"/>
  <c r="I95" i="9"/>
  <c r="W20" i="10"/>
  <c r="A72" i="11"/>
  <c r="S20" i="10"/>
  <c r="U20" i="10"/>
  <c r="T20" i="10"/>
  <c r="V20" i="10"/>
  <c r="A117" i="11"/>
  <c r="W65" i="10"/>
  <c r="T65" i="10"/>
  <c r="S65" i="10"/>
  <c r="V65" i="10"/>
  <c r="U65" i="10"/>
  <c r="M231" i="11"/>
  <c r="N231" i="11"/>
  <c r="L231" i="11"/>
  <c r="K231" i="11"/>
  <c r="I160" i="7"/>
  <c r="J197" i="7"/>
  <c r="M4" i="8"/>
  <c r="O30" i="9"/>
  <c r="C30" i="9"/>
  <c r="L29" i="8"/>
  <c r="L30" i="9"/>
  <c r="T29" i="8"/>
  <c r="I30" i="9"/>
  <c r="J29" i="8"/>
  <c r="F30" i="9"/>
  <c r="I29" i="8"/>
  <c r="E29" i="8"/>
  <c r="Q29" i="8"/>
  <c r="P29" i="8"/>
  <c r="M29" i="8"/>
  <c r="H29" i="8"/>
  <c r="V29" i="8"/>
  <c r="L56" i="9"/>
  <c r="F56" i="9"/>
  <c r="V55" i="8"/>
  <c r="I55" i="8"/>
  <c r="U55" i="8"/>
  <c r="C56" i="9"/>
  <c r="D56" i="9" s="1"/>
  <c r="D55" i="8"/>
  <c r="R55" i="8"/>
  <c r="B55" i="8"/>
  <c r="Q55" i="8"/>
  <c r="M55" i="8"/>
  <c r="I56" i="9"/>
  <c r="T55" i="8"/>
  <c r="P55" i="8"/>
  <c r="N55" i="8"/>
  <c r="E55" i="8"/>
  <c r="O56" i="9"/>
  <c r="I62" i="9"/>
  <c r="V61" i="8"/>
  <c r="I61" i="8"/>
  <c r="T61" i="8"/>
  <c r="O62" i="9"/>
  <c r="N61" i="8"/>
  <c r="F62" i="9"/>
  <c r="M61" i="8"/>
  <c r="L62" i="9"/>
  <c r="Q61" i="8"/>
  <c r="C62" i="9"/>
  <c r="E61" i="8"/>
  <c r="D61" i="8"/>
  <c r="L61" i="8"/>
  <c r="H61" i="8"/>
  <c r="C196" i="9"/>
  <c r="M195" i="8"/>
  <c r="I196" i="9"/>
  <c r="R195" i="8"/>
  <c r="D195" i="8"/>
  <c r="L196" i="9"/>
  <c r="L195" i="8"/>
  <c r="N195" i="8"/>
  <c r="O196" i="9"/>
  <c r="P195" i="8"/>
  <c r="J195" i="8"/>
  <c r="F196" i="9"/>
  <c r="B195" i="8"/>
  <c r="U195" i="8"/>
  <c r="E195" i="8"/>
  <c r="V195" i="8"/>
  <c r="Q195" i="8"/>
  <c r="I195" i="8"/>
  <c r="T83" i="10"/>
  <c r="W83" i="10"/>
  <c r="A135" i="11"/>
  <c r="U83" i="10"/>
  <c r="S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L16" i="8"/>
  <c r="F17" i="9"/>
  <c r="R16" i="8"/>
  <c r="E16" i="8"/>
  <c r="I17" i="9"/>
  <c r="O17" i="9"/>
  <c r="I16" i="8"/>
  <c r="U16" i="8"/>
  <c r="P16" i="8"/>
  <c r="J16" i="8"/>
  <c r="H16" i="8"/>
  <c r="V16" i="8"/>
  <c r="C17" i="9"/>
  <c r="T16" i="8"/>
  <c r="L21" i="8"/>
  <c r="P21" i="8"/>
  <c r="L22" i="9"/>
  <c r="I22" i="9"/>
  <c r="Q21" i="8"/>
  <c r="B21" i="8"/>
  <c r="I21" i="8"/>
  <c r="O22" i="9"/>
  <c r="N21" i="8"/>
  <c r="M21" i="8"/>
  <c r="J21" i="8"/>
  <c r="E21" i="8"/>
  <c r="C22" i="9"/>
  <c r="O25" i="9"/>
  <c r="L24" i="8"/>
  <c r="V24" i="8"/>
  <c r="I24" i="8"/>
  <c r="L25" i="9"/>
  <c r="Q24" i="8"/>
  <c r="F25" i="9"/>
  <c r="P24" i="8"/>
  <c r="B24" i="8"/>
  <c r="I25" i="9"/>
  <c r="J24" i="8"/>
  <c r="H24" i="8"/>
  <c r="R24" i="8"/>
  <c r="B42" i="8"/>
  <c r="H55" i="8"/>
  <c r="J61" i="8"/>
  <c r="B71" i="8"/>
  <c r="H94" i="8"/>
  <c r="B105" i="8"/>
  <c r="I125" i="8"/>
  <c r="B165" i="8"/>
  <c r="H195" i="8"/>
  <c r="U197" i="8"/>
  <c r="W45" i="10"/>
  <c r="U45" i="10"/>
  <c r="T45" i="10"/>
  <c r="S45" i="10"/>
  <c r="A97" i="11"/>
  <c r="V45" i="10"/>
  <c r="V83" i="10"/>
  <c r="T91" i="10"/>
  <c r="W91" i="10"/>
  <c r="U91" i="10"/>
  <c r="S91" i="10"/>
  <c r="V91" i="10"/>
  <c r="A143" i="11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C11" i="9"/>
  <c r="L10" i="8"/>
  <c r="R10" i="8"/>
  <c r="E10" i="8"/>
  <c r="M10" i="8"/>
  <c r="O11" i="9"/>
  <c r="N10" i="8"/>
  <c r="P10" i="8"/>
  <c r="J10" i="8"/>
  <c r="Q10" i="8"/>
  <c r="I10" i="8"/>
  <c r="L11" i="9"/>
  <c r="B10" i="8"/>
  <c r="I11" i="9"/>
  <c r="O36" i="9"/>
  <c r="C36" i="9"/>
  <c r="I36" i="9"/>
  <c r="L35" i="8"/>
  <c r="T35" i="8"/>
  <c r="F36" i="9"/>
  <c r="V35" i="8"/>
  <c r="H35" i="8"/>
  <c r="U35" i="8"/>
  <c r="M35" i="8"/>
  <c r="P35" i="8"/>
  <c r="L36" i="9"/>
  <c r="J35" i="8"/>
  <c r="I35" i="8"/>
  <c r="N35" i="8"/>
  <c r="E35" i="8"/>
  <c r="U46" i="8"/>
  <c r="B56" i="8"/>
  <c r="B92" i="8"/>
  <c r="P106" i="8"/>
  <c r="B106" i="8"/>
  <c r="I107" i="9"/>
  <c r="F107" i="9"/>
  <c r="C107" i="9"/>
  <c r="D107" i="9" s="1"/>
  <c r="U106" i="8"/>
  <c r="T106" i="8"/>
  <c r="E106" i="8"/>
  <c r="J106" i="8"/>
  <c r="H106" i="8"/>
  <c r="N106" i="8"/>
  <c r="O107" i="9"/>
  <c r="M106" i="8"/>
  <c r="L106" i="8"/>
  <c r="D106" i="8"/>
  <c r="L107" i="9"/>
  <c r="L110" i="9"/>
  <c r="F110" i="9"/>
  <c r="V109" i="8"/>
  <c r="I109" i="8"/>
  <c r="N109" i="8"/>
  <c r="O110" i="9"/>
  <c r="M109" i="8"/>
  <c r="L109" i="8"/>
  <c r="T109" i="8"/>
  <c r="I110" i="9"/>
  <c r="E109" i="8"/>
  <c r="C110" i="9"/>
  <c r="U109" i="8"/>
  <c r="Q109" i="8"/>
  <c r="P109" i="8"/>
  <c r="H148" i="8"/>
  <c r="F175" i="9"/>
  <c r="T174" i="8"/>
  <c r="V174" i="8"/>
  <c r="H174" i="8"/>
  <c r="U174" i="8"/>
  <c r="E174" i="8"/>
  <c r="P174" i="8"/>
  <c r="O175" i="9"/>
  <c r="N174" i="8"/>
  <c r="Q174" i="8"/>
  <c r="C175" i="9"/>
  <c r="M174" i="8"/>
  <c r="L175" i="9"/>
  <c r="I174" i="8"/>
  <c r="J174" i="8"/>
  <c r="L174" i="8"/>
  <c r="I175" i="9"/>
  <c r="R174" i="8"/>
  <c r="O5" i="9"/>
  <c r="A184" i="11"/>
  <c r="V132" i="10"/>
  <c r="U132" i="10"/>
  <c r="T132" i="10"/>
  <c r="W132" i="10"/>
  <c r="S132" i="10"/>
  <c r="V162" i="10"/>
  <c r="U162" i="10"/>
  <c r="T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T21" i="8"/>
  <c r="T24" i="8"/>
  <c r="U29" i="8"/>
  <c r="B35" i="8"/>
  <c r="R42" i="8"/>
  <c r="L48" i="9"/>
  <c r="I48" i="9"/>
  <c r="F48" i="9"/>
  <c r="L47" i="8"/>
  <c r="T47" i="8"/>
  <c r="Q47" i="8"/>
  <c r="P47" i="8"/>
  <c r="B47" i="8"/>
  <c r="R47" i="8"/>
  <c r="M47" i="8"/>
  <c r="C48" i="9"/>
  <c r="D48" i="9" s="1"/>
  <c r="J47" i="8"/>
  <c r="V47" i="8"/>
  <c r="F103" i="9"/>
  <c r="T102" i="8"/>
  <c r="V102" i="8"/>
  <c r="H102" i="8"/>
  <c r="I103" i="9"/>
  <c r="I102" i="8"/>
  <c r="M102" i="8"/>
  <c r="P102" i="8"/>
  <c r="C103" i="9"/>
  <c r="D103" i="9" s="1"/>
  <c r="B102" i="8"/>
  <c r="U102" i="8"/>
  <c r="L102" i="8"/>
  <c r="O103" i="9"/>
  <c r="J102" i="8"/>
  <c r="E102" i="8"/>
  <c r="D102" i="8"/>
  <c r="R102" i="8"/>
  <c r="I106" i="8"/>
  <c r="B109" i="8"/>
  <c r="F112" i="9"/>
  <c r="M111" i="8"/>
  <c r="T111" i="8"/>
  <c r="L112" i="9"/>
  <c r="L111" i="8"/>
  <c r="J111" i="8"/>
  <c r="N111" i="8"/>
  <c r="D111" i="8"/>
  <c r="C112" i="9"/>
  <c r="P111" i="8"/>
  <c r="I111" i="8"/>
  <c r="I112" i="9"/>
  <c r="Q111" i="8"/>
  <c r="H111" i="8"/>
  <c r="R111" i="8"/>
  <c r="E111" i="8"/>
  <c r="O112" i="9"/>
  <c r="V111" i="8"/>
  <c r="F139" i="9"/>
  <c r="T138" i="8"/>
  <c r="N138" i="8"/>
  <c r="O139" i="9"/>
  <c r="P138" i="8"/>
  <c r="C139" i="9"/>
  <c r="H138" i="8"/>
  <c r="E138" i="8"/>
  <c r="V138" i="8"/>
  <c r="D138" i="8"/>
  <c r="L139" i="9"/>
  <c r="M138" i="8"/>
  <c r="I139" i="9"/>
  <c r="B138" i="8"/>
  <c r="Q138" i="8"/>
  <c r="L138" i="8"/>
  <c r="R138" i="8"/>
  <c r="J138" i="8"/>
  <c r="I138" i="8"/>
  <c r="B174" i="8"/>
  <c r="F179" i="9"/>
  <c r="P178" i="8"/>
  <c r="B178" i="8"/>
  <c r="C179" i="9"/>
  <c r="D178" i="8"/>
  <c r="V178" i="8"/>
  <c r="U178" i="8"/>
  <c r="E178" i="8"/>
  <c r="R178" i="8"/>
  <c r="Q178" i="8"/>
  <c r="L179" i="9"/>
  <c r="M179" i="9" s="1"/>
  <c r="O179" i="9"/>
  <c r="J178" i="8"/>
  <c r="I178" i="8"/>
  <c r="T178" i="8"/>
  <c r="N178" i="8"/>
  <c r="M178" i="8"/>
  <c r="I179" i="9"/>
  <c r="L178" i="8"/>
  <c r="H178" i="8"/>
  <c r="L189" i="9"/>
  <c r="N188" i="8"/>
  <c r="C189" i="9"/>
  <c r="O189" i="9"/>
  <c r="I188" i="8"/>
  <c r="M188" i="8"/>
  <c r="L188" i="8"/>
  <c r="E188" i="8"/>
  <c r="Q188" i="8"/>
  <c r="F189" i="9"/>
  <c r="D188" i="8"/>
  <c r="R188" i="8"/>
  <c r="P188" i="8"/>
  <c r="V188" i="8"/>
  <c r="U188" i="8"/>
  <c r="T188" i="8"/>
  <c r="J188" i="8"/>
  <c r="H188" i="8"/>
  <c r="W36" i="10"/>
  <c r="A88" i="11"/>
  <c r="U36" i="10"/>
  <c r="V36" i="10"/>
  <c r="S36" i="10"/>
  <c r="I67" i="7"/>
  <c r="I83" i="7"/>
  <c r="J83" i="7"/>
  <c r="I101" i="7"/>
  <c r="I128" i="7"/>
  <c r="J135" i="7"/>
  <c r="I135" i="7"/>
  <c r="I199" i="7"/>
  <c r="L4" i="8"/>
  <c r="R4" i="8"/>
  <c r="E4" i="8"/>
  <c r="F5" i="9"/>
  <c r="C5" i="9"/>
  <c r="L5" i="9"/>
  <c r="N4" i="8"/>
  <c r="T4" i="8"/>
  <c r="D4" i="8"/>
  <c r="I4" i="8"/>
  <c r="Q4" i="8"/>
  <c r="P4" i="8"/>
  <c r="I5" i="9"/>
  <c r="J4" i="8"/>
  <c r="H4" i="8"/>
  <c r="V4" i="8"/>
  <c r="L57" i="9"/>
  <c r="I57" i="9"/>
  <c r="L56" i="8"/>
  <c r="F57" i="9"/>
  <c r="C57" i="9"/>
  <c r="D57" i="9" s="1"/>
  <c r="J56" i="8"/>
  <c r="I56" i="8"/>
  <c r="N56" i="8"/>
  <c r="H56" i="8"/>
  <c r="O57" i="9"/>
  <c r="T56" i="8"/>
  <c r="R56" i="8"/>
  <c r="V56" i="8"/>
  <c r="D56" i="8"/>
  <c r="C88" i="9"/>
  <c r="D88" i="9" s="1"/>
  <c r="M87" i="8"/>
  <c r="J87" i="8"/>
  <c r="I88" i="9"/>
  <c r="I87" i="8"/>
  <c r="H87" i="8"/>
  <c r="F88" i="9"/>
  <c r="V87" i="8"/>
  <c r="E87" i="8"/>
  <c r="O88" i="9"/>
  <c r="D87" i="8"/>
  <c r="B87" i="8"/>
  <c r="L88" i="9"/>
  <c r="P87" i="8"/>
  <c r="N87" i="8"/>
  <c r="U87" i="8"/>
  <c r="L93" i="9"/>
  <c r="I93" i="9"/>
  <c r="E92" i="8"/>
  <c r="F93" i="9"/>
  <c r="N92" i="8"/>
  <c r="M92" i="8"/>
  <c r="P92" i="8"/>
  <c r="C93" i="9"/>
  <c r="J92" i="8"/>
  <c r="I92" i="8"/>
  <c r="H92" i="8"/>
  <c r="L92" i="8"/>
  <c r="V92" i="8"/>
  <c r="O93" i="9"/>
  <c r="T92" i="8"/>
  <c r="C149" i="9"/>
  <c r="F149" i="9"/>
  <c r="P148" i="8"/>
  <c r="B148" i="8"/>
  <c r="R148" i="8"/>
  <c r="D148" i="8"/>
  <c r="I148" i="8"/>
  <c r="V148" i="8"/>
  <c r="E148" i="8"/>
  <c r="L149" i="9"/>
  <c r="M148" i="8"/>
  <c r="O149" i="9"/>
  <c r="L148" i="8"/>
  <c r="U148" i="8"/>
  <c r="T148" i="8"/>
  <c r="N148" i="8"/>
  <c r="I149" i="9"/>
  <c r="U147" i="10"/>
  <c r="A199" i="11"/>
  <c r="V147" i="10"/>
  <c r="S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U21" i="8"/>
  <c r="U24" i="8"/>
  <c r="D47" i="8"/>
  <c r="Q87" i="8"/>
  <c r="O91" i="9"/>
  <c r="L91" i="9"/>
  <c r="T90" i="8"/>
  <c r="J90" i="8"/>
  <c r="P90" i="8"/>
  <c r="N90" i="8"/>
  <c r="M90" i="8"/>
  <c r="R90" i="8"/>
  <c r="Q90" i="8"/>
  <c r="I90" i="8"/>
  <c r="C91" i="9"/>
  <c r="D91" i="9" s="1"/>
  <c r="H90" i="8"/>
  <c r="I91" i="9"/>
  <c r="U90" i="8"/>
  <c r="Q92" i="8"/>
  <c r="N102" i="8"/>
  <c r="Q106" i="8"/>
  <c r="D109" i="8"/>
  <c r="B111" i="8"/>
  <c r="I116" i="9"/>
  <c r="V115" i="8"/>
  <c r="I115" i="8"/>
  <c r="C116" i="9"/>
  <c r="J115" i="8"/>
  <c r="O116" i="9"/>
  <c r="H115" i="8"/>
  <c r="L116" i="9"/>
  <c r="Q115" i="8"/>
  <c r="P115" i="8"/>
  <c r="L115" i="8"/>
  <c r="T115" i="8"/>
  <c r="F116" i="9"/>
  <c r="E115" i="8"/>
  <c r="N115" i="8"/>
  <c r="D115" i="8"/>
  <c r="U138" i="8"/>
  <c r="Q148" i="8"/>
  <c r="D174" i="8"/>
  <c r="B188" i="8"/>
  <c r="F43" i="9"/>
  <c r="U163" i="10"/>
  <c r="V163" i="10"/>
  <c r="T163" i="10"/>
  <c r="S163" i="10"/>
  <c r="A215" i="11"/>
  <c r="W163" i="10"/>
  <c r="D174" i="11"/>
  <c r="G174" i="11"/>
  <c r="K201" i="11"/>
  <c r="N201" i="11"/>
  <c r="M201" i="11"/>
  <c r="L201" i="11"/>
  <c r="S4" i="10"/>
  <c r="V4" i="10"/>
  <c r="A56" i="11"/>
  <c r="T4" i="10"/>
  <c r="A161" i="11"/>
  <c r="W109" i="10"/>
  <c r="U109" i="10"/>
  <c r="T109" i="10"/>
  <c r="S109" i="10"/>
  <c r="V109" i="10"/>
  <c r="L201" i="9"/>
  <c r="I201" i="9"/>
  <c r="O201" i="9"/>
  <c r="L200" i="8"/>
  <c r="C201" i="9"/>
  <c r="R200" i="8"/>
  <c r="B200" i="8"/>
  <c r="M200" i="8"/>
  <c r="J200" i="8"/>
  <c r="P200" i="8"/>
  <c r="F201" i="9"/>
  <c r="N200" i="8"/>
  <c r="U200" i="8"/>
  <c r="V200" i="8"/>
  <c r="E200" i="8"/>
  <c r="T200" i="8"/>
  <c r="M195" i="11"/>
  <c r="L195" i="11"/>
  <c r="I197" i="7"/>
  <c r="L12" i="8"/>
  <c r="V12" i="8"/>
  <c r="I12" i="8"/>
  <c r="C13" i="9"/>
  <c r="I13" i="9"/>
  <c r="T12" i="8"/>
  <c r="P12" i="8"/>
  <c r="D12" i="8"/>
  <c r="U12" i="8"/>
  <c r="B12" i="8"/>
  <c r="C59" i="9"/>
  <c r="P58" i="8"/>
  <c r="B58" i="8"/>
  <c r="U58" i="8"/>
  <c r="I59" i="9"/>
  <c r="J58" i="8"/>
  <c r="I58" i="8"/>
  <c r="R58" i="8"/>
  <c r="H58" i="8"/>
  <c r="E58" i="8"/>
  <c r="C68" i="9"/>
  <c r="L68" i="9"/>
  <c r="V67" i="8"/>
  <c r="I67" i="8"/>
  <c r="F68" i="9"/>
  <c r="E67" i="8"/>
  <c r="J67" i="8"/>
  <c r="O68" i="9"/>
  <c r="H67" i="8"/>
  <c r="D67" i="8"/>
  <c r="P67" i="8"/>
  <c r="L67" i="8"/>
  <c r="O73" i="9"/>
  <c r="C73" i="9"/>
  <c r="T72" i="8"/>
  <c r="M72" i="8"/>
  <c r="F73" i="9"/>
  <c r="N72" i="8"/>
  <c r="L72" i="8"/>
  <c r="P72" i="8"/>
  <c r="Q72" i="8"/>
  <c r="I73" i="9"/>
  <c r="R72" i="8"/>
  <c r="L74" i="9"/>
  <c r="O74" i="9"/>
  <c r="V73" i="8"/>
  <c r="I73" i="8"/>
  <c r="R73" i="8"/>
  <c r="D73" i="8"/>
  <c r="U73" i="8"/>
  <c r="T73" i="8"/>
  <c r="E73" i="8"/>
  <c r="J73" i="8"/>
  <c r="L73" i="8"/>
  <c r="P73" i="8"/>
  <c r="N73" i="8"/>
  <c r="M73" i="8"/>
  <c r="C113" i="9"/>
  <c r="P112" i="8"/>
  <c r="B112" i="8"/>
  <c r="J112" i="8"/>
  <c r="D112" i="8"/>
  <c r="V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F164" i="9"/>
  <c r="V163" i="8"/>
  <c r="I163" i="8"/>
  <c r="C164" i="9"/>
  <c r="D164" i="9" s="1"/>
  <c r="N163" i="8"/>
  <c r="T163" i="8"/>
  <c r="E163" i="8"/>
  <c r="I164" i="9"/>
  <c r="J163" i="8"/>
  <c r="D163" i="8"/>
  <c r="L163" i="8"/>
  <c r="U163" i="8"/>
  <c r="B163" i="8"/>
  <c r="R163" i="8"/>
  <c r="Q163" i="8"/>
  <c r="P163" i="8"/>
  <c r="O172" i="9"/>
  <c r="M171" i="8"/>
  <c r="V171" i="8"/>
  <c r="H171" i="8"/>
  <c r="P171" i="8"/>
  <c r="T171" i="8"/>
  <c r="D171" i="8"/>
  <c r="I172" i="9"/>
  <c r="B171" i="8"/>
  <c r="F172" i="9"/>
  <c r="C172" i="9"/>
  <c r="D172" i="9" s="1"/>
  <c r="I171" i="8"/>
  <c r="R171" i="8"/>
  <c r="Q171" i="8"/>
  <c r="D200" i="8"/>
  <c r="O13" i="9"/>
  <c r="L59" i="9"/>
  <c r="I74" i="9"/>
  <c r="U119" i="10"/>
  <c r="A171" i="11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C20" i="9"/>
  <c r="D20" i="9" s="1"/>
  <c r="L19" i="8"/>
  <c r="O20" i="9"/>
  <c r="F20" i="9"/>
  <c r="V19" i="8"/>
  <c r="H19" i="8"/>
  <c r="M19" i="8"/>
  <c r="N19" i="8"/>
  <c r="J19" i="8"/>
  <c r="I19" i="8"/>
  <c r="U19" i="8"/>
  <c r="Q58" i="8"/>
  <c r="R67" i="8"/>
  <c r="I72" i="8"/>
  <c r="F85" i="9"/>
  <c r="T84" i="8"/>
  <c r="C85" i="9"/>
  <c r="D85" i="9" s="1"/>
  <c r="I85" i="9"/>
  <c r="U84" i="8"/>
  <c r="E84" i="8"/>
  <c r="D84" i="8"/>
  <c r="L85" i="9"/>
  <c r="L84" i="8"/>
  <c r="J84" i="8"/>
  <c r="O85" i="9"/>
  <c r="I84" i="8"/>
  <c r="H84" i="8"/>
  <c r="F130" i="9"/>
  <c r="L130" i="9"/>
  <c r="M129" i="8"/>
  <c r="Q129" i="8"/>
  <c r="B129" i="8"/>
  <c r="P129" i="8"/>
  <c r="J129" i="8"/>
  <c r="O130" i="9"/>
  <c r="I129" i="8"/>
  <c r="R129" i="8"/>
  <c r="C130" i="9"/>
  <c r="D130" i="9" s="1"/>
  <c r="H129" i="8"/>
  <c r="U129" i="8"/>
  <c r="T129" i="8"/>
  <c r="I130" i="9"/>
  <c r="N129" i="8"/>
  <c r="L129" i="8"/>
  <c r="L73" i="9"/>
  <c r="A61" i="11"/>
  <c r="U9" i="10"/>
  <c r="W9" i="10"/>
  <c r="V9" i="10"/>
  <c r="T9" i="10"/>
  <c r="W114" i="10"/>
  <c r="S114" i="10"/>
  <c r="A166" i="11"/>
  <c r="V114" i="10"/>
  <c r="W200" i="10"/>
  <c r="S200" i="10"/>
  <c r="A252" i="11"/>
  <c r="U200" i="10"/>
  <c r="T200" i="10"/>
  <c r="V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L18" i="8"/>
  <c r="C19" i="9"/>
  <c r="V18" i="8"/>
  <c r="I18" i="8"/>
  <c r="O19" i="9"/>
  <c r="L19" i="9"/>
  <c r="R18" i="8"/>
  <c r="D18" i="8"/>
  <c r="T18" i="8"/>
  <c r="E18" i="8"/>
  <c r="B18" i="8"/>
  <c r="Q18" i="8"/>
  <c r="P18" i="8"/>
  <c r="I19" i="9"/>
  <c r="C50" i="9"/>
  <c r="L49" i="8"/>
  <c r="O50" i="9"/>
  <c r="M49" i="8"/>
  <c r="L50" i="9"/>
  <c r="J49" i="8"/>
  <c r="T49" i="8"/>
  <c r="D49" i="8"/>
  <c r="I50" i="9"/>
  <c r="F50" i="9"/>
  <c r="E49" i="8"/>
  <c r="V49" i="8"/>
  <c r="T58" i="8"/>
  <c r="T67" i="8"/>
  <c r="J72" i="8"/>
  <c r="F76" i="9"/>
  <c r="L76" i="9"/>
  <c r="M75" i="8"/>
  <c r="O76" i="9"/>
  <c r="L75" i="8"/>
  <c r="T75" i="8"/>
  <c r="E75" i="8"/>
  <c r="D75" i="8"/>
  <c r="I76" i="9"/>
  <c r="Q75" i="8"/>
  <c r="C76" i="9"/>
  <c r="J75" i="8"/>
  <c r="I75" i="8"/>
  <c r="L84" i="9"/>
  <c r="I84" i="9"/>
  <c r="R83" i="8"/>
  <c r="E83" i="8"/>
  <c r="U83" i="8"/>
  <c r="M83" i="8"/>
  <c r="C84" i="9"/>
  <c r="L83" i="8"/>
  <c r="Q83" i="8"/>
  <c r="N83" i="8"/>
  <c r="J83" i="8"/>
  <c r="I83" i="8"/>
  <c r="H83" i="8"/>
  <c r="L102" i="9"/>
  <c r="I102" i="9"/>
  <c r="F102" i="9"/>
  <c r="R101" i="8"/>
  <c r="E101" i="8"/>
  <c r="Q101" i="8"/>
  <c r="B101" i="8"/>
  <c r="O102" i="9"/>
  <c r="P101" i="8"/>
  <c r="N101" i="8"/>
  <c r="T101" i="8"/>
  <c r="U101" i="8"/>
  <c r="H101" i="8"/>
  <c r="J101" i="8"/>
  <c r="I101" i="8"/>
  <c r="F121" i="9"/>
  <c r="T120" i="8"/>
  <c r="R120" i="8"/>
  <c r="D120" i="8"/>
  <c r="M120" i="8"/>
  <c r="C121" i="9"/>
  <c r="O121" i="9"/>
  <c r="N120" i="8"/>
  <c r="L120" i="8"/>
  <c r="H120" i="8"/>
  <c r="L121" i="9"/>
  <c r="V120" i="8"/>
  <c r="U120" i="8"/>
  <c r="E120" i="8"/>
  <c r="B120" i="8"/>
  <c r="F148" i="9"/>
  <c r="M147" i="8"/>
  <c r="O148" i="9"/>
  <c r="L147" i="8"/>
  <c r="R147" i="8"/>
  <c r="B147" i="8"/>
  <c r="J147" i="8"/>
  <c r="I147" i="8"/>
  <c r="Q147" i="8"/>
  <c r="N147" i="8"/>
  <c r="L148" i="9"/>
  <c r="V147" i="8"/>
  <c r="U147" i="8"/>
  <c r="T147" i="8"/>
  <c r="P147" i="8"/>
  <c r="L171" i="9"/>
  <c r="O171" i="9"/>
  <c r="R170" i="8"/>
  <c r="D170" i="8"/>
  <c r="H170" i="8"/>
  <c r="J170" i="8"/>
  <c r="F171" i="9"/>
  <c r="I170" i="8"/>
  <c r="L170" i="8"/>
  <c r="M170" i="8"/>
  <c r="B170" i="8"/>
  <c r="C171" i="9"/>
  <c r="Q170" i="8"/>
  <c r="P170" i="8"/>
  <c r="T170" i="8"/>
  <c r="N170" i="8"/>
  <c r="F84" i="9"/>
  <c r="C102" i="9"/>
  <c r="W94" i="10"/>
  <c r="S94" i="10"/>
  <c r="V94" i="10"/>
  <c r="U94" i="10"/>
  <c r="T94" i="10"/>
  <c r="U185" i="10"/>
  <c r="T185" i="10"/>
  <c r="W185" i="10"/>
  <c r="V185" i="10"/>
  <c r="S185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L31" i="8"/>
  <c r="I32" i="9"/>
  <c r="C32" i="9"/>
  <c r="O32" i="9"/>
  <c r="E31" i="8"/>
  <c r="R31" i="8"/>
  <c r="D31" i="8"/>
  <c r="M31" i="8"/>
  <c r="J31" i="8"/>
  <c r="U31" i="8"/>
  <c r="O34" i="9"/>
  <c r="L33" i="8"/>
  <c r="F34" i="9"/>
  <c r="P33" i="8"/>
  <c r="M33" i="8"/>
  <c r="H33" i="8"/>
  <c r="I34" i="9"/>
  <c r="I33" i="8"/>
  <c r="P52" i="8"/>
  <c r="B52" i="8"/>
  <c r="V52" i="8"/>
  <c r="H52" i="8"/>
  <c r="O53" i="9"/>
  <c r="C53" i="9"/>
  <c r="D53" i="9" s="1"/>
  <c r="M52" i="8"/>
  <c r="L52" i="8"/>
  <c r="Q52" i="8"/>
  <c r="L53" i="9"/>
  <c r="E52" i="8"/>
  <c r="C142" i="9"/>
  <c r="M141" i="8"/>
  <c r="N141" i="8"/>
  <c r="O142" i="9"/>
  <c r="U141" i="8"/>
  <c r="I142" i="9"/>
  <c r="T141" i="8"/>
  <c r="D141" i="8"/>
  <c r="H141" i="8"/>
  <c r="L142" i="9"/>
  <c r="J141" i="8"/>
  <c r="F142" i="9"/>
  <c r="E141" i="8"/>
  <c r="B141" i="8"/>
  <c r="U23" i="10"/>
  <c r="T23" i="10"/>
  <c r="V23" i="10"/>
  <c r="S23" i="10"/>
  <c r="A75" i="11"/>
  <c r="W23" i="10"/>
  <c r="W30" i="10"/>
  <c r="V30" i="10"/>
  <c r="T30" i="10"/>
  <c r="S30" i="10"/>
  <c r="U30" i="10"/>
  <c r="W37" i="10"/>
  <c r="A89" i="11"/>
  <c r="T37" i="10"/>
  <c r="S37" i="10"/>
  <c r="V37" i="10"/>
  <c r="W53" i="10"/>
  <c r="A105" i="11"/>
  <c r="S53" i="10"/>
  <c r="V53" i="10"/>
  <c r="U53" i="10"/>
  <c r="T53" i="10"/>
  <c r="I49" i="7"/>
  <c r="I131" i="7"/>
  <c r="I179" i="7"/>
  <c r="T33" i="8"/>
  <c r="C38" i="9"/>
  <c r="D38" i="9" s="1"/>
  <c r="L37" i="8"/>
  <c r="I38" i="9"/>
  <c r="Q37" i="8"/>
  <c r="O38" i="9"/>
  <c r="P37" i="8"/>
  <c r="B37" i="8"/>
  <c r="F38" i="9"/>
  <c r="L63" i="9"/>
  <c r="J62" i="8"/>
  <c r="U62" i="8"/>
  <c r="T62" i="8"/>
  <c r="E62" i="8"/>
  <c r="I63" i="9"/>
  <c r="M62" i="8"/>
  <c r="L138" i="9"/>
  <c r="I138" i="9"/>
  <c r="R137" i="8"/>
  <c r="E137" i="8"/>
  <c r="F138" i="9"/>
  <c r="J137" i="8"/>
  <c r="O138" i="9"/>
  <c r="H137" i="8"/>
  <c r="N137" i="8"/>
  <c r="I137" i="8"/>
  <c r="C138" i="9"/>
  <c r="Q137" i="8"/>
  <c r="T137" i="8"/>
  <c r="D137" i="8"/>
  <c r="B137" i="8"/>
  <c r="L186" i="9"/>
  <c r="R185" i="8"/>
  <c r="E185" i="8"/>
  <c r="N185" i="8"/>
  <c r="I186" i="9"/>
  <c r="T185" i="8"/>
  <c r="D185" i="8"/>
  <c r="Q185" i="8"/>
  <c r="P185" i="8"/>
  <c r="U185" i="8"/>
  <c r="O186" i="9"/>
  <c r="M185" i="8"/>
  <c r="C186" i="9"/>
  <c r="D186" i="9" s="1"/>
  <c r="J185" i="8"/>
  <c r="D12" i="11"/>
  <c r="J202" i="9"/>
  <c r="L4" i="10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L7" i="8"/>
  <c r="I8" i="9"/>
  <c r="F8" i="9"/>
  <c r="C8" i="9"/>
  <c r="N7" i="8"/>
  <c r="I7" i="8"/>
  <c r="O8" i="9"/>
  <c r="U7" i="8"/>
  <c r="E7" i="8"/>
  <c r="R7" i="8"/>
  <c r="B31" i="8"/>
  <c r="V31" i="8"/>
  <c r="B33" i="8"/>
  <c r="U33" i="8"/>
  <c r="D37" i="8"/>
  <c r="V37" i="8"/>
  <c r="D52" i="8"/>
  <c r="L54" i="9"/>
  <c r="I54" i="9"/>
  <c r="R53" i="8"/>
  <c r="E53" i="8"/>
  <c r="L53" i="8"/>
  <c r="U53" i="8"/>
  <c r="T53" i="8"/>
  <c r="D53" i="8"/>
  <c r="F54" i="9"/>
  <c r="J53" i="8"/>
  <c r="V53" i="8"/>
  <c r="B62" i="8"/>
  <c r="M69" i="8"/>
  <c r="C70" i="9"/>
  <c r="N69" i="8"/>
  <c r="L70" i="9"/>
  <c r="H69" i="8"/>
  <c r="V69" i="8"/>
  <c r="E69" i="8"/>
  <c r="U69" i="8"/>
  <c r="L96" i="9"/>
  <c r="C96" i="9"/>
  <c r="R95" i="8"/>
  <c r="E95" i="8"/>
  <c r="D95" i="8"/>
  <c r="U95" i="8"/>
  <c r="T95" i="8"/>
  <c r="B95" i="8"/>
  <c r="P95" i="8"/>
  <c r="M95" i="8"/>
  <c r="I96" i="9"/>
  <c r="O97" i="9"/>
  <c r="T96" i="8"/>
  <c r="I96" i="8"/>
  <c r="C97" i="9"/>
  <c r="L96" i="8"/>
  <c r="L97" i="9"/>
  <c r="M96" i="8"/>
  <c r="V96" i="8"/>
  <c r="B96" i="8"/>
  <c r="J96" i="8"/>
  <c r="V97" i="8"/>
  <c r="I97" i="8"/>
  <c r="O98" i="9"/>
  <c r="M97" i="8"/>
  <c r="F98" i="9"/>
  <c r="D97" i="8"/>
  <c r="R97" i="8"/>
  <c r="B97" i="8"/>
  <c r="T97" i="8"/>
  <c r="C98" i="9"/>
  <c r="H97" i="8"/>
  <c r="I141" i="8"/>
  <c r="C167" i="9"/>
  <c r="D167" i="9" s="1"/>
  <c r="P166" i="8"/>
  <c r="B166" i="8"/>
  <c r="M166" i="8"/>
  <c r="L167" i="9"/>
  <c r="J166" i="8"/>
  <c r="V166" i="8"/>
  <c r="Q166" i="8"/>
  <c r="N166" i="8"/>
  <c r="O167" i="9"/>
  <c r="I166" i="8"/>
  <c r="H166" i="8"/>
  <c r="B185" i="8"/>
  <c r="L32" i="9"/>
  <c r="L38" i="9"/>
  <c r="I97" i="9"/>
  <c r="T27" i="10"/>
  <c r="S27" i="10"/>
  <c r="W27" i="10"/>
  <c r="A79" i="11"/>
  <c r="V27" i="10"/>
  <c r="W70" i="10"/>
  <c r="S70" i="10"/>
  <c r="U70" i="10"/>
  <c r="T70" i="10"/>
  <c r="A122" i="11"/>
  <c r="V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L9" i="8"/>
  <c r="P9" i="8"/>
  <c r="I10" i="9"/>
  <c r="O10" i="9"/>
  <c r="U9" i="8"/>
  <c r="T9" i="8"/>
  <c r="E9" i="8"/>
  <c r="B9" i="8"/>
  <c r="V9" i="8"/>
  <c r="C29" i="9"/>
  <c r="D29" i="9" s="1"/>
  <c r="L28" i="8"/>
  <c r="R28" i="8"/>
  <c r="E28" i="8"/>
  <c r="T28" i="8"/>
  <c r="D28" i="8"/>
  <c r="P28" i="8"/>
  <c r="V28" i="8"/>
  <c r="D33" i="8"/>
  <c r="V33" i="8"/>
  <c r="E37" i="8"/>
  <c r="O46" i="9"/>
  <c r="L45" i="8"/>
  <c r="C46" i="9"/>
  <c r="D46" i="9" s="1"/>
  <c r="P45" i="8"/>
  <c r="L46" i="9"/>
  <c r="V45" i="8"/>
  <c r="H45" i="8"/>
  <c r="U45" i="8"/>
  <c r="N45" i="8"/>
  <c r="J45" i="8"/>
  <c r="T45" i="8"/>
  <c r="O55" i="9"/>
  <c r="T54" i="8"/>
  <c r="L55" i="9"/>
  <c r="Q54" i="8"/>
  <c r="B54" i="8"/>
  <c r="L54" i="8"/>
  <c r="E54" i="8"/>
  <c r="F55" i="9"/>
  <c r="R54" i="8"/>
  <c r="D62" i="8"/>
  <c r="T78" i="8"/>
  <c r="L78" i="8"/>
  <c r="F79" i="9"/>
  <c r="I79" i="9"/>
  <c r="J78" i="8"/>
  <c r="I78" i="8"/>
  <c r="Q78" i="8"/>
  <c r="L79" i="9"/>
  <c r="H78" i="8"/>
  <c r="V78" i="8"/>
  <c r="L120" i="9"/>
  <c r="I120" i="9"/>
  <c r="R119" i="8"/>
  <c r="E119" i="8"/>
  <c r="C120" i="9"/>
  <c r="D120" i="9" s="1"/>
  <c r="M119" i="8"/>
  <c r="V119" i="8"/>
  <c r="U119" i="8"/>
  <c r="D119" i="8"/>
  <c r="T119" i="8"/>
  <c r="B119" i="8"/>
  <c r="N119" i="8"/>
  <c r="L141" i="9"/>
  <c r="I140" i="8"/>
  <c r="O141" i="9"/>
  <c r="N140" i="8"/>
  <c r="J140" i="8"/>
  <c r="F141" i="9"/>
  <c r="I141" i="9"/>
  <c r="M140" i="8"/>
  <c r="L140" i="8"/>
  <c r="H140" i="8"/>
  <c r="T140" i="8"/>
  <c r="E140" i="8"/>
  <c r="C141" i="9"/>
  <c r="D140" i="8"/>
  <c r="O151" i="9"/>
  <c r="T150" i="8"/>
  <c r="L151" i="9"/>
  <c r="L150" i="8"/>
  <c r="H150" i="8"/>
  <c r="C151" i="9"/>
  <c r="D151" i="9" s="1"/>
  <c r="I150" i="8"/>
  <c r="I151" i="9"/>
  <c r="P150" i="8"/>
  <c r="N150" i="8"/>
  <c r="J150" i="8"/>
  <c r="U150" i="8"/>
  <c r="L159" i="9"/>
  <c r="O159" i="9"/>
  <c r="F159" i="9"/>
  <c r="T158" i="8"/>
  <c r="P158" i="8"/>
  <c r="L158" i="8"/>
  <c r="J158" i="8"/>
  <c r="E158" i="8"/>
  <c r="I158" i="8"/>
  <c r="H158" i="8"/>
  <c r="L174" i="9"/>
  <c r="I174" i="9"/>
  <c r="R173" i="8"/>
  <c r="E173" i="8"/>
  <c r="Q173" i="8"/>
  <c r="B173" i="8"/>
  <c r="M173" i="8"/>
  <c r="V173" i="8"/>
  <c r="T173" i="8"/>
  <c r="F174" i="9"/>
  <c r="C174" i="9"/>
  <c r="I173" i="8"/>
  <c r="H173" i="8"/>
  <c r="P173" i="8"/>
  <c r="N173" i="8"/>
  <c r="O197" i="9"/>
  <c r="P196" i="8"/>
  <c r="B196" i="8"/>
  <c r="V196" i="8"/>
  <c r="H196" i="8"/>
  <c r="L197" i="9"/>
  <c r="T196" i="8"/>
  <c r="E196" i="8"/>
  <c r="C197" i="9"/>
  <c r="D197" i="9" s="1"/>
  <c r="J196" i="8"/>
  <c r="U196" i="8"/>
  <c r="I196" i="8"/>
  <c r="D196" i="8"/>
  <c r="L10" i="9"/>
  <c r="L34" i="9"/>
  <c r="F46" i="9"/>
  <c r="O120" i="9"/>
  <c r="W21" i="10"/>
  <c r="V21" i="10"/>
  <c r="A73" i="11"/>
  <c r="U21" i="10"/>
  <c r="U125" i="10"/>
  <c r="W125" i="10"/>
  <c r="V125" i="10"/>
  <c r="T125" i="10"/>
  <c r="S125" i="10"/>
  <c r="A177" i="11"/>
  <c r="L119" i="9"/>
  <c r="C119" i="9"/>
  <c r="P118" i="8"/>
  <c r="B118" i="8"/>
  <c r="I118" i="8"/>
  <c r="N118" i="8"/>
  <c r="O119" i="9"/>
  <c r="F119" i="9"/>
  <c r="J118" i="8"/>
  <c r="Q118" i="8"/>
  <c r="V118" i="8"/>
  <c r="I123" i="8"/>
  <c r="J124" i="8"/>
  <c r="O145" i="9"/>
  <c r="L145" i="9"/>
  <c r="T144" i="8"/>
  <c r="M144" i="8"/>
  <c r="Q144" i="8"/>
  <c r="I144" i="8"/>
  <c r="F145" i="9"/>
  <c r="H144" i="8"/>
  <c r="B144" i="8"/>
  <c r="C145" i="9"/>
  <c r="J183" i="8"/>
  <c r="O125" i="9"/>
  <c r="W48" i="10"/>
  <c r="A100" i="11"/>
  <c r="U48" i="10"/>
  <c r="V48" i="10"/>
  <c r="T48" i="10"/>
  <c r="S48" i="10"/>
  <c r="W104" i="10"/>
  <c r="U104" i="10"/>
  <c r="A156" i="11"/>
  <c r="T104" i="10"/>
  <c r="V104" i="10"/>
  <c r="S104" i="10"/>
  <c r="I116" i="7"/>
  <c r="L26" i="9"/>
  <c r="L25" i="8"/>
  <c r="O26" i="9"/>
  <c r="U25" i="8"/>
  <c r="T25" i="8"/>
  <c r="F26" i="9"/>
  <c r="I25" i="8"/>
  <c r="R25" i="8"/>
  <c r="F71" i="9"/>
  <c r="P70" i="8"/>
  <c r="B70" i="8"/>
  <c r="E70" i="8"/>
  <c r="N70" i="8"/>
  <c r="I71" i="9"/>
  <c r="M70" i="8"/>
  <c r="V70" i="8"/>
  <c r="F94" i="9"/>
  <c r="M93" i="8"/>
  <c r="C94" i="9"/>
  <c r="I93" i="8"/>
  <c r="U93" i="8"/>
  <c r="I94" i="9"/>
  <c r="T93" i="8"/>
  <c r="E93" i="8"/>
  <c r="J93" i="8"/>
  <c r="V93" i="8"/>
  <c r="C104" i="9"/>
  <c r="V103" i="8"/>
  <c r="I103" i="8"/>
  <c r="L104" i="9"/>
  <c r="L103" i="8"/>
  <c r="P103" i="8"/>
  <c r="N103" i="8"/>
  <c r="O104" i="9"/>
  <c r="T103" i="8"/>
  <c r="D118" i="8"/>
  <c r="L144" i="9"/>
  <c r="R143" i="8"/>
  <c r="E143" i="8"/>
  <c r="I143" i="8"/>
  <c r="T143" i="8"/>
  <c r="D143" i="8"/>
  <c r="N143" i="8"/>
  <c r="C144" i="9"/>
  <c r="M143" i="8"/>
  <c r="B143" i="8"/>
  <c r="D144" i="8"/>
  <c r="O181" i="9"/>
  <c r="C181" i="9"/>
  <c r="T180" i="8"/>
  <c r="U180" i="8"/>
  <c r="F181" i="9"/>
  <c r="P180" i="8"/>
  <c r="V180" i="8"/>
  <c r="D180" i="8"/>
  <c r="I181" i="9"/>
  <c r="B180" i="8"/>
  <c r="H180" i="8"/>
  <c r="E180" i="8"/>
  <c r="L180" i="8"/>
  <c r="W13" i="10"/>
  <c r="A65" i="11"/>
  <c r="V13" i="10"/>
  <c r="W18" i="10"/>
  <c r="S18" i="10"/>
  <c r="U18" i="10"/>
  <c r="T18" i="10"/>
  <c r="V18" i="10"/>
  <c r="U170" i="10"/>
  <c r="T170" i="10"/>
  <c r="E205" i="11"/>
  <c r="L101" i="9"/>
  <c r="P100" i="8"/>
  <c r="B100" i="8"/>
  <c r="L100" i="8"/>
  <c r="I100" i="8"/>
  <c r="H100" i="8"/>
  <c r="O101" i="9"/>
  <c r="V100" i="8"/>
  <c r="E100" i="8"/>
  <c r="U100" i="8"/>
  <c r="L114" i="9"/>
  <c r="R113" i="8"/>
  <c r="E113" i="8"/>
  <c r="N113" i="8"/>
  <c r="O114" i="9"/>
  <c r="J113" i="8"/>
  <c r="F114" i="9"/>
  <c r="P113" i="8"/>
  <c r="M113" i="8"/>
  <c r="V113" i="8"/>
  <c r="R118" i="8"/>
  <c r="M123" i="8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F125" i="9"/>
  <c r="P124" i="8"/>
  <c r="B124" i="8"/>
  <c r="V124" i="8"/>
  <c r="H124" i="8"/>
  <c r="C125" i="9"/>
  <c r="M124" i="8"/>
  <c r="I125" i="9"/>
  <c r="L125" i="9"/>
  <c r="E124" i="8"/>
  <c r="Q124" i="8"/>
  <c r="R144" i="8"/>
  <c r="F184" i="9"/>
  <c r="L184" i="9"/>
  <c r="M183" i="8"/>
  <c r="T183" i="8"/>
  <c r="I184" i="9"/>
  <c r="U183" i="8"/>
  <c r="E183" i="8"/>
  <c r="O184" i="9"/>
  <c r="N183" i="8"/>
  <c r="L183" i="8"/>
  <c r="D183" i="8"/>
  <c r="R183" i="8"/>
  <c r="C184" i="9"/>
  <c r="W26" i="10"/>
  <c r="A78" i="11"/>
  <c r="V26" i="10"/>
  <c r="U26" i="10"/>
  <c r="S130" i="10"/>
  <c r="U130" i="10"/>
  <c r="T130" i="10"/>
  <c r="W130" i="10"/>
  <c r="V130" i="10"/>
  <c r="K70" i="11"/>
  <c r="L70" i="11"/>
  <c r="M70" i="11"/>
  <c r="L149" i="11"/>
  <c r="M149" i="11"/>
  <c r="K149" i="11"/>
  <c r="N149" i="11"/>
  <c r="A154" i="11"/>
  <c r="W102" i="10"/>
  <c r="T102" i="10"/>
  <c r="S102" i="10"/>
  <c r="F32" i="11"/>
  <c r="N81" i="11"/>
  <c r="L81" i="11"/>
  <c r="M81" i="11"/>
  <c r="K94" i="11"/>
  <c r="M94" i="11"/>
  <c r="N94" i="11"/>
  <c r="N177" i="11"/>
  <c r="K177" i="11"/>
  <c r="M177" i="11"/>
  <c r="N187" i="11"/>
  <c r="L187" i="11"/>
  <c r="M187" i="11"/>
  <c r="K187" i="11"/>
  <c r="L194" i="11"/>
  <c r="M194" i="11"/>
  <c r="N194" i="11"/>
  <c r="K194" i="11"/>
  <c r="D202" i="9"/>
  <c r="W10" i="10"/>
  <c r="U10" i="10"/>
  <c r="V10" i="10"/>
  <c r="T10" i="10"/>
  <c r="A62" i="11"/>
  <c r="S10" i="10"/>
  <c r="W22" i="10"/>
  <c r="S22" i="10"/>
  <c r="A74" i="11"/>
  <c r="V22" i="10"/>
  <c r="W24" i="10"/>
  <c r="U24" i="10"/>
  <c r="T24" i="10"/>
  <c r="V24" i="10"/>
  <c r="W44" i="10"/>
  <c r="S44" i="10"/>
  <c r="U44" i="10"/>
  <c r="T44" i="10"/>
  <c r="A111" i="11"/>
  <c r="T59" i="10"/>
  <c r="S59" i="10"/>
  <c r="U71" i="10"/>
  <c r="W71" i="10"/>
  <c r="V71" i="10"/>
  <c r="T71" i="10"/>
  <c r="U139" i="10"/>
  <c r="V139" i="10"/>
  <c r="A191" i="11"/>
  <c r="W139" i="10"/>
  <c r="T139" i="10"/>
  <c r="S139" i="10"/>
  <c r="U141" i="10"/>
  <c r="A193" i="11"/>
  <c r="S141" i="10"/>
  <c r="W141" i="10"/>
  <c r="V141" i="10"/>
  <c r="T141" i="10"/>
  <c r="U155" i="10"/>
  <c r="V155" i="10"/>
  <c r="S155" i="10"/>
  <c r="T155" i="10"/>
  <c r="W155" i="10"/>
  <c r="A243" i="11"/>
  <c r="U191" i="10"/>
  <c r="V191" i="10"/>
  <c r="T191" i="10"/>
  <c r="S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L22" i="8"/>
  <c r="R22" i="8"/>
  <c r="E22" i="8"/>
  <c r="L23" i="9"/>
  <c r="U22" i="8"/>
  <c r="P22" i="8"/>
  <c r="L35" i="9"/>
  <c r="L34" i="8"/>
  <c r="R34" i="8"/>
  <c r="E34" i="8"/>
  <c r="F35" i="9"/>
  <c r="C35" i="9"/>
  <c r="Q34" i="8"/>
  <c r="P34" i="8"/>
  <c r="B34" i="8"/>
  <c r="T34" i="8"/>
  <c r="M51" i="8"/>
  <c r="R51" i="8"/>
  <c r="D51" i="8"/>
  <c r="F52" i="9"/>
  <c r="L52" i="9"/>
  <c r="V51" i="8"/>
  <c r="U51" i="8"/>
  <c r="T51" i="8"/>
  <c r="L66" i="9"/>
  <c r="I66" i="9"/>
  <c r="R65" i="8"/>
  <c r="E65" i="8"/>
  <c r="F66" i="9"/>
  <c r="J65" i="8"/>
  <c r="C66" i="9"/>
  <c r="D66" i="9" s="1"/>
  <c r="I65" i="8"/>
  <c r="T65" i="8"/>
  <c r="L92" i="9"/>
  <c r="V91" i="8"/>
  <c r="I91" i="8"/>
  <c r="N91" i="8"/>
  <c r="C92" i="9"/>
  <c r="U91" i="8"/>
  <c r="L99" i="9"/>
  <c r="O99" i="9"/>
  <c r="R98" i="8"/>
  <c r="D98" i="8"/>
  <c r="C99" i="9"/>
  <c r="J98" i="8"/>
  <c r="I98" i="8"/>
  <c r="T98" i="8"/>
  <c r="L105" i="9"/>
  <c r="O105" i="9"/>
  <c r="I105" i="9"/>
  <c r="Q104" i="8"/>
  <c r="B104" i="8"/>
  <c r="F105" i="9"/>
  <c r="C105" i="9"/>
  <c r="V104" i="8"/>
  <c r="U104" i="8"/>
  <c r="T104" i="8"/>
  <c r="L153" i="9"/>
  <c r="U152" i="8"/>
  <c r="V152" i="8"/>
  <c r="F153" i="9"/>
  <c r="L152" i="8"/>
  <c r="J152" i="8"/>
  <c r="D152" i="8"/>
  <c r="B152" i="8"/>
  <c r="L191" i="9"/>
  <c r="P190" i="8"/>
  <c r="B190" i="8"/>
  <c r="C191" i="9"/>
  <c r="I190" i="8"/>
  <c r="H190" i="8"/>
  <c r="N190" i="8"/>
  <c r="M190" i="8"/>
  <c r="I191" i="9"/>
  <c r="J190" i="8"/>
  <c r="L192" i="9"/>
  <c r="I192" i="9"/>
  <c r="R191" i="8"/>
  <c r="E191" i="8"/>
  <c r="C192" i="9"/>
  <c r="M191" i="8"/>
  <c r="F192" i="9"/>
  <c r="P191" i="8"/>
  <c r="H191" i="8"/>
  <c r="I191" i="8"/>
  <c r="O192" i="9"/>
  <c r="F193" i="9"/>
  <c r="T192" i="8"/>
  <c r="R192" i="8"/>
  <c r="D192" i="8"/>
  <c r="H192" i="8"/>
  <c r="I193" i="9"/>
  <c r="Q192" i="8"/>
  <c r="P192" i="8"/>
  <c r="E192" i="8"/>
  <c r="B192" i="8"/>
  <c r="L193" i="9"/>
  <c r="L195" i="9"/>
  <c r="M194" i="8"/>
  <c r="U194" i="8"/>
  <c r="T194" i="8"/>
  <c r="D194" i="8"/>
  <c r="B194" i="8"/>
  <c r="O195" i="9"/>
  <c r="Q194" i="8"/>
  <c r="I195" i="9"/>
  <c r="P194" i="8"/>
  <c r="O52" i="9"/>
  <c r="S5" i="10"/>
  <c r="A57" i="11"/>
  <c r="U5" i="10"/>
  <c r="W5" i="10"/>
  <c r="V5" i="10"/>
  <c r="T5" i="10"/>
  <c r="T11" i="10"/>
  <c r="A63" i="11"/>
  <c r="W14" i="10"/>
  <c r="U14" i="10"/>
  <c r="A66" i="11"/>
  <c r="S14" i="10"/>
  <c r="S24" i="10"/>
  <c r="T43" i="10"/>
  <c r="A95" i="11"/>
  <c r="W43" i="10"/>
  <c r="S81" i="10"/>
  <c r="A133" i="11"/>
  <c r="W81" i="10"/>
  <c r="V81" i="10"/>
  <c r="U81" i="10"/>
  <c r="V95" i="10"/>
  <c r="A147" i="11"/>
  <c r="T95" i="10"/>
  <c r="S95" i="10"/>
  <c r="W95" i="10"/>
  <c r="W100" i="10"/>
  <c r="A152" i="11"/>
  <c r="V100" i="10"/>
  <c r="U100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F165" i="11"/>
  <c r="D211" i="11"/>
  <c r="C211" i="11"/>
  <c r="A118" i="11"/>
  <c r="W66" i="10"/>
  <c r="S66" i="10"/>
  <c r="T66" i="10"/>
  <c r="W69" i="10"/>
  <c r="A121" i="11"/>
  <c r="V69" i="10"/>
  <c r="S69" i="10"/>
  <c r="W110" i="10"/>
  <c r="U110" i="10"/>
  <c r="T110" i="10"/>
  <c r="S110" i="10"/>
  <c r="V110" i="10"/>
  <c r="A169" i="11"/>
  <c r="W117" i="10"/>
  <c r="V117" i="10"/>
  <c r="U117" i="10"/>
  <c r="T117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F58" i="9"/>
  <c r="M57" i="8"/>
  <c r="Q57" i="8"/>
  <c r="B57" i="8"/>
  <c r="I58" i="9"/>
  <c r="R57" i="8"/>
  <c r="L65" i="9"/>
  <c r="C65" i="9"/>
  <c r="P64" i="8"/>
  <c r="B64" i="8"/>
  <c r="T64" i="8"/>
  <c r="R64" i="8"/>
  <c r="F67" i="9"/>
  <c r="T66" i="8"/>
  <c r="N66" i="8"/>
  <c r="C67" i="9"/>
  <c r="D67" i="9" s="1"/>
  <c r="I67" i="9"/>
  <c r="Q66" i="8"/>
  <c r="L78" i="9"/>
  <c r="R77" i="8"/>
  <c r="E77" i="8"/>
  <c r="V77" i="8"/>
  <c r="H77" i="8"/>
  <c r="F78" i="9"/>
  <c r="Q77" i="8"/>
  <c r="L87" i="9"/>
  <c r="T86" i="8"/>
  <c r="F87" i="9"/>
  <c r="Q86" i="8"/>
  <c r="O100" i="9"/>
  <c r="M99" i="8"/>
  <c r="V99" i="8"/>
  <c r="H99" i="8"/>
  <c r="I100" i="9"/>
  <c r="Q99" i="8"/>
  <c r="O109" i="9"/>
  <c r="T108" i="8"/>
  <c r="I109" i="9"/>
  <c r="U108" i="8"/>
  <c r="H108" i="8"/>
  <c r="L109" i="9"/>
  <c r="R108" i="8"/>
  <c r="L146" i="9"/>
  <c r="V145" i="8"/>
  <c r="I145" i="8"/>
  <c r="R145" i="8"/>
  <c r="D145" i="8"/>
  <c r="O146" i="9"/>
  <c r="B145" i="8"/>
  <c r="J145" i="8"/>
  <c r="U145" i="8"/>
  <c r="F157" i="9"/>
  <c r="T156" i="8"/>
  <c r="R156" i="8"/>
  <c r="B156" i="8"/>
  <c r="M156" i="8"/>
  <c r="L156" i="8"/>
  <c r="V156" i="8"/>
  <c r="M159" i="8"/>
  <c r="J159" i="8"/>
  <c r="F160" i="9"/>
  <c r="V159" i="8"/>
  <c r="U159" i="8"/>
  <c r="E159" i="8"/>
  <c r="T159" i="8"/>
  <c r="D159" i="8"/>
  <c r="T168" i="8"/>
  <c r="I168" i="8"/>
  <c r="J168" i="8"/>
  <c r="C169" i="9"/>
  <c r="H168" i="8"/>
  <c r="U168" i="8"/>
  <c r="L173" i="9"/>
  <c r="C173" i="9"/>
  <c r="P172" i="8"/>
  <c r="B172" i="8"/>
  <c r="L172" i="8"/>
  <c r="V172" i="8"/>
  <c r="M172" i="8"/>
  <c r="U172" i="8"/>
  <c r="M177" i="8"/>
  <c r="L178" i="9"/>
  <c r="U177" i="8"/>
  <c r="C178" i="9"/>
  <c r="L177" i="8"/>
  <c r="J177" i="8"/>
  <c r="T177" i="8"/>
  <c r="L182" i="9"/>
  <c r="O182" i="9"/>
  <c r="V181" i="8"/>
  <c r="I181" i="8"/>
  <c r="F182" i="9"/>
  <c r="N181" i="8"/>
  <c r="M181" i="8"/>
  <c r="T181" i="8"/>
  <c r="T184" i="8"/>
  <c r="O78" i="9"/>
  <c r="I146" i="9"/>
  <c r="I160" i="9"/>
  <c r="L169" i="9"/>
  <c r="V66" i="10"/>
  <c r="T69" i="10"/>
  <c r="W116" i="10"/>
  <c r="A168" i="11"/>
  <c r="U116" i="10"/>
  <c r="S117" i="10"/>
  <c r="U145" i="10"/>
  <c r="A197" i="11"/>
  <c r="S145" i="10"/>
  <c r="A206" i="11"/>
  <c r="S154" i="10"/>
  <c r="W154" i="10"/>
  <c r="V154" i="10"/>
  <c r="U154" i="10"/>
  <c r="W168" i="10"/>
  <c r="U168" i="10"/>
  <c r="T168" i="10"/>
  <c r="A220" i="11"/>
  <c r="V168" i="10"/>
  <c r="S168" i="10"/>
  <c r="A241" i="11"/>
  <c r="U189" i="10"/>
  <c r="S189" i="10"/>
  <c r="T189" i="10"/>
  <c r="W189" i="10"/>
  <c r="V189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F28" i="9"/>
  <c r="L27" i="8"/>
  <c r="P27" i="8"/>
  <c r="L30" i="8"/>
  <c r="L31" i="9"/>
  <c r="V30" i="8"/>
  <c r="I30" i="8"/>
  <c r="C31" i="9"/>
  <c r="L40" i="8"/>
  <c r="I41" i="9"/>
  <c r="R40" i="8"/>
  <c r="E40" i="8"/>
  <c r="C41" i="9"/>
  <c r="D41" i="9" s="1"/>
  <c r="L41" i="9"/>
  <c r="L43" i="8"/>
  <c r="C44" i="9"/>
  <c r="O44" i="9"/>
  <c r="L60" i="9"/>
  <c r="R59" i="8"/>
  <c r="E59" i="8"/>
  <c r="O60" i="9"/>
  <c r="Q59" i="8"/>
  <c r="L69" i="9"/>
  <c r="I69" i="9"/>
  <c r="I68" i="8"/>
  <c r="Q68" i="8"/>
  <c r="C80" i="9"/>
  <c r="V79" i="8"/>
  <c r="I79" i="8"/>
  <c r="L80" i="9"/>
  <c r="Q79" i="8"/>
  <c r="B79" i="8"/>
  <c r="R79" i="8"/>
  <c r="O82" i="9"/>
  <c r="M81" i="8"/>
  <c r="I82" i="9"/>
  <c r="Q81" i="8"/>
  <c r="O89" i="9"/>
  <c r="P88" i="8"/>
  <c r="B88" i="8"/>
  <c r="F89" i="9"/>
  <c r="N88" i="8"/>
  <c r="R88" i="8"/>
  <c r="O118" i="9"/>
  <c r="M117" i="8"/>
  <c r="C118" i="9"/>
  <c r="E117" i="8"/>
  <c r="H117" i="8"/>
  <c r="R117" i="8"/>
  <c r="L123" i="9"/>
  <c r="I123" i="9"/>
  <c r="M122" i="8"/>
  <c r="C123" i="9"/>
  <c r="D123" i="9" s="1"/>
  <c r="L122" i="8"/>
  <c r="R122" i="8"/>
  <c r="L132" i="9"/>
  <c r="R131" i="8"/>
  <c r="E131" i="8"/>
  <c r="I132" i="9"/>
  <c r="N131" i="8"/>
  <c r="M131" i="8"/>
  <c r="T131" i="8"/>
  <c r="C134" i="9"/>
  <c r="V133" i="8"/>
  <c r="I133" i="8"/>
  <c r="I134" i="9"/>
  <c r="T133" i="8"/>
  <c r="L133" i="8"/>
  <c r="L134" i="9"/>
  <c r="M133" i="8"/>
  <c r="O143" i="9"/>
  <c r="P142" i="8"/>
  <c r="B142" i="8"/>
  <c r="E142" i="8"/>
  <c r="L142" i="8"/>
  <c r="M142" i="8"/>
  <c r="I143" i="9"/>
  <c r="U142" i="8"/>
  <c r="L150" i="9"/>
  <c r="C150" i="9"/>
  <c r="R149" i="8"/>
  <c r="E149" i="8"/>
  <c r="V149" i="8"/>
  <c r="H149" i="8"/>
  <c r="P149" i="8"/>
  <c r="N149" i="8"/>
  <c r="T149" i="8"/>
  <c r="O154" i="9"/>
  <c r="M153" i="8"/>
  <c r="C154" i="9"/>
  <c r="D154" i="9" s="1"/>
  <c r="N153" i="8"/>
  <c r="U153" i="8"/>
  <c r="E153" i="8"/>
  <c r="F154" i="9"/>
  <c r="T153" i="8"/>
  <c r="D153" i="8"/>
  <c r="V153" i="8"/>
  <c r="P160" i="8"/>
  <c r="B160" i="8"/>
  <c r="N160" i="8"/>
  <c r="M160" i="8"/>
  <c r="Q160" i="8"/>
  <c r="L160" i="8"/>
  <c r="U160" i="8"/>
  <c r="L165" i="9"/>
  <c r="I165" i="9"/>
  <c r="C165" i="9"/>
  <c r="E164" i="8"/>
  <c r="L164" i="8"/>
  <c r="U164" i="8"/>
  <c r="D164" i="8"/>
  <c r="T164" i="8"/>
  <c r="B164" i="8"/>
  <c r="C185" i="9"/>
  <c r="P184" i="8"/>
  <c r="B184" i="8"/>
  <c r="J184" i="8"/>
  <c r="I185" i="9"/>
  <c r="L184" i="8"/>
  <c r="O185" i="9"/>
  <c r="V184" i="8"/>
  <c r="U184" i="8"/>
  <c r="C194" i="9"/>
  <c r="V193" i="8"/>
  <c r="I193" i="8"/>
  <c r="H193" i="8"/>
  <c r="O194" i="9"/>
  <c r="I194" i="9"/>
  <c r="N193" i="8"/>
  <c r="J193" i="8"/>
  <c r="T193" i="8"/>
  <c r="O199" i="9"/>
  <c r="L199" i="9"/>
  <c r="T198" i="8"/>
  <c r="C199" i="9"/>
  <c r="Q198" i="8"/>
  <c r="B198" i="8"/>
  <c r="D198" i="8"/>
  <c r="I199" i="9"/>
  <c r="J198" i="8"/>
  <c r="I198" i="8"/>
  <c r="F41" i="9"/>
  <c r="O134" i="9"/>
  <c r="F194" i="9"/>
  <c r="W8" i="10"/>
  <c r="U8" i="10"/>
  <c r="T8" i="10"/>
  <c r="A60" i="11"/>
  <c r="S8" i="10"/>
  <c r="W46" i="10"/>
  <c r="A98" i="11"/>
  <c r="V46" i="10"/>
  <c r="U46" i="10"/>
  <c r="A119" i="11"/>
  <c r="T67" i="10"/>
  <c r="V67" i="10"/>
  <c r="W67" i="10"/>
  <c r="U69" i="10"/>
  <c r="U87" i="10"/>
  <c r="T87" i="10"/>
  <c r="W118" i="10"/>
  <c r="S118" i="10"/>
  <c r="W128" i="10"/>
  <c r="S128" i="10"/>
  <c r="A180" i="11"/>
  <c r="U128" i="10"/>
  <c r="T128" i="10"/>
  <c r="V128" i="10"/>
  <c r="U133" i="10"/>
  <c r="A185" i="11"/>
  <c r="S133" i="10"/>
  <c r="V133" i="10"/>
  <c r="T133" i="10"/>
  <c r="W133" i="10"/>
  <c r="N78" i="11"/>
  <c r="M78" i="11"/>
  <c r="M154" i="11"/>
  <c r="N154" i="11"/>
  <c r="L154" i="11"/>
  <c r="A162" i="11"/>
  <c r="M207" i="11"/>
  <c r="N207" i="11"/>
  <c r="L156" i="9"/>
  <c r="I156" i="9"/>
  <c r="F156" i="9"/>
  <c r="R155" i="8"/>
  <c r="E155" i="8"/>
  <c r="U155" i="8"/>
  <c r="C188" i="9"/>
  <c r="V187" i="8"/>
  <c r="I187" i="8"/>
  <c r="J187" i="8"/>
  <c r="R187" i="8"/>
  <c r="B187" i="8"/>
  <c r="L200" i="9"/>
  <c r="V199" i="8"/>
  <c r="I199" i="8"/>
  <c r="U199" i="8"/>
  <c r="C200" i="9"/>
  <c r="R199" i="8"/>
  <c r="W54" i="10"/>
  <c r="V54" i="10"/>
  <c r="A106" i="11"/>
  <c r="W56" i="10"/>
  <c r="U56" i="10"/>
  <c r="T56" i="10"/>
  <c r="V56" i="10"/>
  <c r="W64" i="10"/>
  <c r="U64" i="10"/>
  <c r="T64" i="10"/>
  <c r="S64" i="10"/>
  <c r="A116" i="11"/>
  <c r="A145" i="11"/>
  <c r="W93" i="10"/>
  <c r="U93" i="10"/>
  <c r="W101" i="10"/>
  <c r="S101" i="10"/>
  <c r="T150" i="10"/>
  <c r="S150" i="10"/>
  <c r="A202" i="11"/>
  <c r="W150" i="10"/>
  <c r="B42" i="11"/>
  <c r="D42" i="11"/>
  <c r="M167" i="11"/>
  <c r="L167" i="11"/>
  <c r="N167" i="11"/>
  <c r="K167" i="11"/>
  <c r="M204" i="11"/>
  <c r="L204" i="11"/>
  <c r="N204" i="11"/>
  <c r="K204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L128" i="8"/>
  <c r="F129" i="9"/>
  <c r="H128" i="8"/>
  <c r="R128" i="8"/>
  <c r="V151" i="8"/>
  <c r="I151" i="8"/>
  <c r="Q151" i="8"/>
  <c r="B151" i="8"/>
  <c r="N151" i="8"/>
  <c r="B155" i="8"/>
  <c r="T155" i="8"/>
  <c r="O163" i="9"/>
  <c r="T162" i="8"/>
  <c r="J162" i="8"/>
  <c r="M162" i="8"/>
  <c r="R162" i="8"/>
  <c r="L177" i="9"/>
  <c r="I177" i="9"/>
  <c r="Q176" i="8"/>
  <c r="B176" i="8"/>
  <c r="C177" i="9"/>
  <c r="T176" i="8"/>
  <c r="E176" i="8"/>
  <c r="D187" i="8"/>
  <c r="T187" i="8"/>
  <c r="B199" i="8"/>
  <c r="C152" i="9"/>
  <c r="I163" i="9"/>
  <c r="I188" i="9"/>
  <c r="T19" i="10"/>
  <c r="V19" i="10"/>
  <c r="S19" i="10"/>
  <c r="A71" i="11"/>
  <c r="U25" i="10"/>
  <c r="A77" i="11"/>
  <c r="W25" i="10"/>
  <c r="W42" i="10"/>
  <c r="W68" i="10"/>
  <c r="A120" i="11"/>
  <c r="S68" i="10"/>
  <c r="W72" i="10"/>
  <c r="U72" i="10"/>
  <c r="V72" i="10"/>
  <c r="T72" i="10"/>
  <c r="T115" i="10"/>
  <c r="V115" i="10"/>
  <c r="W186" i="10"/>
  <c r="A238" i="11"/>
  <c r="V186" i="10"/>
  <c r="U186" i="10"/>
  <c r="T186" i="10"/>
  <c r="A246" i="11"/>
  <c r="U194" i="10"/>
  <c r="W194" i="10"/>
  <c r="M54" i="11"/>
  <c r="L54" i="11"/>
  <c r="K54" i="11"/>
  <c r="M56" i="11"/>
  <c r="L56" i="11"/>
  <c r="M63" i="11"/>
  <c r="K63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M224" i="11"/>
  <c r="L224" i="11"/>
  <c r="K224" i="11"/>
  <c r="U127" i="10"/>
  <c r="W127" i="10"/>
  <c r="S127" i="10"/>
  <c r="A179" i="11"/>
  <c r="V127" i="10"/>
  <c r="T127" i="10"/>
  <c r="A188" i="11"/>
  <c r="W136" i="10"/>
  <c r="T136" i="10"/>
  <c r="S136" i="10"/>
  <c r="W144" i="10"/>
  <c r="T144" i="10"/>
  <c r="S144" i="10"/>
  <c r="A196" i="11"/>
  <c r="T158" i="10"/>
  <c r="A210" i="11"/>
  <c r="W158" i="10"/>
  <c r="V164" i="10"/>
  <c r="A216" i="11"/>
  <c r="U169" i="10"/>
  <c r="A221" i="11"/>
  <c r="S169" i="10"/>
  <c r="T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W113" i="10"/>
  <c r="U131" i="10"/>
  <c r="V131" i="10"/>
  <c r="T131" i="10"/>
  <c r="S131" i="10"/>
  <c r="V140" i="10"/>
  <c r="S140" i="10"/>
  <c r="T140" i="10"/>
  <c r="S148" i="10"/>
  <c r="V148" i="10"/>
  <c r="U148" i="10"/>
  <c r="U153" i="10"/>
  <c r="W153" i="10"/>
  <c r="U187" i="10"/>
  <c r="V187" i="10"/>
  <c r="T187" i="10"/>
  <c r="S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S33" i="10"/>
  <c r="S79" i="10"/>
  <c r="W80" i="10"/>
  <c r="U80" i="10"/>
  <c r="V80" i="10"/>
  <c r="V89" i="10"/>
  <c r="W90" i="10"/>
  <c r="W112" i="10"/>
  <c r="U112" i="10"/>
  <c r="A186" i="11"/>
  <c r="T134" i="10"/>
  <c r="W134" i="10"/>
  <c r="U134" i="10"/>
  <c r="S134" i="10"/>
  <c r="U143" i="10"/>
  <c r="W143" i="10"/>
  <c r="S143" i="10"/>
  <c r="W184" i="10"/>
  <c r="A236" i="11"/>
  <c r="V184" i="10"/>
  <c r="U184" i="10"/>
  <c r="T184" i="10"/>
  <c r="U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T114" i="8"/>
  <c r="E114" i="8"/>
  <c r="Q114" i="8"/>
  <c r="L117" i="9"/>
  <c r="C117" i="9"/>
  <c r="D117" i="9" s="1"/>
  <c r="N116" i="8"/>
  <c r="Q116" i="8"/>
  <c r="L128" i="9"/>
  <c r="O128" i="9"/>
  <c r="V127" i="8"/>
  <c r="I127" i="8"/>
  <c r="U127" i="8"/>
  <c r="Q127" i="8"/>
  <c r="L168" i="9"/>
  <c r="R167" i="8"/>
  <c r="E167" i="8"/>
  <c r="D167" i="8"/>
  <c r="Q167" i="8"/>
  <c r="I170" i="9"/>
  <c r="V169" i="8"/>
  <c r="I169" i="8"/>
  <c r="O170" i="9"/>
  <c r="M169" i="8"/>
  <c r="Q169" i="8"/>
  <c r="O190" i="9"/>
  <c r="M189" i="8"/>
  <c r="E189" i="8"/>
  <c r="C190" i="9"/>
  <c r="D190" i="9" s="1"/>
  <c r="Q189" i="8"/>
  <c r="O115" i="9"/>
  <c r="F128" i="9"/>
  <c r="W3" i="10"/>
  <c r="T3" i="10"/>
  <c r="U3" i="10"/>
  <c r="S31" i="10"/>
  <c r="T31" i="10"/>
  <c r="W32" i="10"/>
  <c r="U32" i="10"/>
  <c r="V32" i="10"/>
  <c r="A109" i="11"/>
  <c r="W58" i="10"/>
  <c r="U58" i="10"/>
  <c r="W76" i="10"/>
  <c r="U76" i="10"/>
  <c r="T76" i="10"/>
  <c r="W78" i="10"/>
  <c r="V78" i="10"/>
  <c r="A163" i="11"/>
  <c r="W111" i="10"/>
  <c r="T111" i="10"/>
  <c r="S111" i="10"/>
  <c r="A178" i="11"/>
  <c r="T126" i="10"/>
  <c r="W126" i="10"/>
  <c r="V126" i="10"/>
  <c r="U126" i="10"/>
  <c r="U151" i="10"/>
  <c r="W151" i="10"/>
  <c r="U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V16" i="10"/>
  <c r="W28" i="10"/>
  <c r="A80" i="11"/>
  <c r="V28" i="10"/>
  <c r="V39" i="10"/>
  <c r="W61" i="10"/>
  <c r="V61" i="10"/>
  <c r="A126" i="11"/>
  <c r="W74" i="10"/>
  <c r="V74" i="10"/>
  <c r="U74" i="10"/>
  <c r="A136" i="11"/>
  <c r="W84" i="10"/>
  <c r="U84" i="10"/>
  <c r="W85" i="10"/>
  <c r="A137" i="11"/>
  <c r="V85" i="10"/>
  <c r="W96" i="10"/>
  <c r="U96" i="10"/>
  <c r="V96" i="10"/>
  <c r="W106" i="10"/>
  <c r="A158" i="11"/>
  <c r="U106" i="10"/>
  <c r="A159" i="11"/>
  <c r="T107" i="10"/>
  <c r="W107" i="10"/>
  <c r="A172" i="11"/>
  <c r="W120" i="10"/>
  <c r="U120" i="10"/>
  <c r="V120" i="10"/>
  <c r="T122" i="10"/>
  <c r="W122" i="10"/>
  <c r="T166" i="10"/>
  <c r="S166" i="10"/>
  <c r="U167" i="10"/>
  <c r="A219" i="11"/>
  <c r="W167" i="10"/>
  <c r="U177" i="10"/>
  <c r="A229" i="11"/>
  <c r="T177" i="10"/>
  <c r="W178" i="10"/>
  <c r="V178" i="10"/>
  <c r="S180" i="10"/>
  <c r="W180" i="10"/>
  <c r="U197" i="10"/>
  <c r="W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K234" i="11"/>
  <c r="M234" i="11"/>
  <c r="M246" i="11"/>
  <c r="K246" i="11"/>
  <c r="O3" i="9"/>
  <c r="C3" i="9"/>
  <c r="L2" i="8"/>
  <c r="N2" i="8"/>
  <c r="O9" i="9"/>
  <c r="C9" i="9"/>
  <c r="I9" i="9"/>
  <c r="L8" i="8"/>
  <c r="N8" i="8"/>
  <c r="O15" i="9"/>
  <c r="C15" i="9"/>
  <c r="L14" i="8"/>
  <c r="N14" i="8"/>
  <c r="O21" i="9"/>
  <c r="C21" i="9"/>
  <c r="D21" i="9" s="1"/>
  <c r="L20" i="8"/>
  <c r="N20" i="8"/>
  <c r="O27" i="9"/>
  <c r="C27" i="9"/>
  <c r="D27" i="9" s="1"/>
  <c r="I27" i="9"/>
  <c r="L26" i="8"/>
  <c r="N26" i="8"/>
  <c r="O33" i="9"/>
  <c r="C33" i="9"/>
  <c r="D33" i="9" s="1"/>
  <c r="L32" i="8"/>
  <c r="N32" i="8"/>
  <c r="O39" i="9"/>
  <c r="C39" i="9"/>
  <c r="L38" i="8"/>
  <c r="N38" i="8"/>
  <c r="L45" i="9"/>
  <c r="L44" i="8"/>
  <c r="N44" i="8"/>
  <c r="L51" i="9"/>
  <c r="O51" i="9"/>
  <c r="L50" i="8"/>
  <c r="N50" i="8"/>
  <c r="T60" i="8"/>
  <c r="P60" i="8"/>
  <c r="O64" i="9"/>
  <c r="M63" i="8"/>
  <c r="P63" i="8"/>
  <c r="L83" i="9"/>
  <c r="P82" i="8"/>
  <c r="B82" i="8"/>
  <c r="Q82" i="8"/>
  <c r="C86" i="9"/>
  <c r="D86" i="9" s="1"/>
  <c r="V85" i="8"/>
  <c r="I85" i="8"/>
  <c r="P85" i="8"/>
  <c r="L108" i="9"/>
  <c r="I108" i="9"/>
  <c r="R107" i="8"/>
  <c r="E107" i="8"/>
  <c r="P107" i="8"/>
  <c r="L111" i="9"/>
  <c r="I111" i="9"/>
  <c r="P110" i="8"/>
  <c r="T132" i="8"/>
  <c r="P132" i="8"/>
  <c r="O136" i="9"/>
  <c r="M135" i="8"/>
  <c r="P135" i="8"/>
  <c r="L155" i="9"/>
  <c r="P154" i="8"/>
  <c r="B154" i="8"/>
  <c r="Q154" i="8"/>
  <c r="C158" i="9"/>
  <c r="V157" i="8"/>
  <c r="I157" i="8"/>
  <c r="P157" i="8"/>
  <c r="L180" i="9"/>
  <c r="R179" i="8"/>
  <c r="E179" i="8"/>
  <c r="P179" i="8"/>
  <c r="L183" i="9"/>
  <c r="I183" i="9"/>
  <c r="P182" i="8"/>
  <c r="F9" i="9"/>
  <c r="C45" i="9"/>
  <c r="D45" i="9" s="1"/>
  <c r="I133" i="9"/>
  <c r="I158" i="9"/>
  <c r="S2" i="10"/>
  <c r="T2" i="10"/>
  <c r="U2" i="10"/>
  <c r="A69" i="11"/>
  <c r="W17" i="10"/>
  <c r="V17" i="10"/>
  <c r="W39" i="10"/>
  <c r="W50" i="10"/>
  <c r="V50" i="10"/>
  <c r="W62" i="10"/>
  <c r="U62" i="10"/>
  <c r="A115" i="11"/>
  <c r="W63" i="10"/>
  <c r="V63" i="10"/>
  <c r="A127" i="11"/>
  <c r="T75" i="10"/>
  <c r="S75" i="10"/>
  <c r="W75" i="10"/>
  <c r="U121" i="10"/>
  <c r="A173" i="11"/>
  <c r="W121" i="10"/>
  <c r="U123" i="10"/>
  <c r="V123" i="10"/>
  <c r="W123" i="10"/>
  <c r="T174" i="10"/>
  <c r="S174" i="10"/>
  <c r="U175" i="10"/>
  <c r="W175" i="10"/>
  <c r="A227" i="11"/>
  <c r="W176" i="10"/>
  <c r="S176" i="10"/>
  <c r="V176" i="10"/>
  <c r="U179" i="10"/>
  <c r="A231" i="11"/>
  <c r="V179" i="10"/>
  <c r="T179" i="10"/>
  <c r="S179" i="10"/>
  <c r="U181" i="10"/>
  <c r="W181" i="10"/>
  <c r="U195" i="10"/>
  <c r="V195" i="10"/>
  <c r="W195" i="10"/>
  <c r="A248" i="11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T12" i="10"/>
  <c r="W34" i="10"/>
  <c r="T34" i="10"/>
  <c r="W38" i="10"/>
  <c r="T38" i="10"/>
  <c r="T49" i="10"/>
  <c r="W60" i="10"/>
  <c r="T60" i="10"/>
  <c r="A134" i="11"/>
  <c r="W82" i="10"/>
  <c r="T82" i="10"/>
  <c r="W86" i="10"/>
  <c r="T86" i="10"/>
  <c r="T97" i="10"/>
  <c r="W108" i="10"/>
  <c r="T108" i="10"/>
  <c r="A181" i="11"/>
  <c r="U129" i="10"/>
  <c r="V129" i="10"/>
  <c r="A198" i="11"/>
  <c r="U146" i="10"/>
  <c r="V146" i="10"/>
  <c r="U173" i="10"/>
  <c r="A225" i="11"/>
  <c r="V173" i="10"/>
  <c r="A242" i="11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T7" i="10"/>
  <c r="W29" i="10"/>
  <c r="T29" i="10"/>
  <c r="W40" i="10"/>
  <c r="U40" i="10"/>
  <c r="S40" i="10"/>
  <c r="T51" i="10"/>
  <c r="A103" i="11"/>
  <c r="U51" i="10"/>
  <c r="T55" i="10"/>
  <c r="W77" i="10"/>
  <c r="T77" i="10"/>
  <c r="W88" i="10"/>
  <c r="U88" i="10"/>
  <c r="S88" i="10"/>
  <c r="T99" i="10"/>
  <c r="U99" i="10"/>
  <c r="T103" i="10"/>
  <c r="A190" i="11"/>
  <c r="W138" i="10"/>
  <c r="U138" i="10"/>
  <c r="U149" i="10"/>
  <c r="W149" i="10"/>
  <c r="T149" i="10"/>
  <c r="A212" i="11"/>
  <c r="W160" i="10"/>
  <c r="U160" i="10"/>
  <c r="U165" i="10"/>
  <c r="A217" i="11"/>
  <c r="V165" i="10"/>
  <c r="U171" i="10"/>
  <c r="V171" i="10"/>
  <c r="T171" i="10"/>
  <c r="T182" i="10"/>
  <c r="V182" i="10"/>
  <c r="A240" i="11"/>
  <c r="U188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A244" i="11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A176" i="11"/>
  <c r="T124" i="10"/>
  <c r="A187" i="11"/>
  <c r="U135" i="10"/>
  <c r="T135" i="10"/>
  <c r="U157" i="10"/>
  <c r="T157" i="10"/>
  <c r="U161" i="10"/>
  <c r="T161" i="10"/>
  <c r="T172" i="10"/>
  <c r="U183" i="10"/>
  <c r="T183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D177" i="9" l="1"/>
  <c r="D142" i="9"/>
  <c r="D7" i="10"/>
  <c r="E8" i="9" s="1"/>
  <c r="F133" i="10"/>
  <c r="K134" i="9" s="1"/>
  <c r="D81" i="9"/>
  <c r="D60" i="9"/>
  <c r="D109" i="9"/>
  <c r="E72" i="10"/>
  <c r="H73" i="9" s="1"/>
  <c r="D188" i="10"/>
  <c r="E189" i="9" s="1"/>
  <c r="G189" i="9" s="1"/>
  <c r="D113" i="9"/>
  <c r="D61" i="9"/>
  <c r="D63" i="9"/>
  <c r="D135" i="9"/>
  <c r="D150" i="9"/>
  <c r="B218" i="11"/>
  <c r="D47" i="9"/>
  <c r="G188" i="10"/>
  <c r="N189" i="9" s="1"/>
  <c r="P189" i="9" s="1"/>
  <c r="D162" i="9"/>
  <c r="F105" i="10"/>
  <c r="K106" i="9" s="1"/>
  <c r="M106" i="9" s="1"/>
  <c r="B164" i="11"/>
  <c r="F92" i="10"/>
  <c r="K93" i="9" s="1"/>
  <c r="G133" i="10"/>
  <c r="N134" i="9" s="1"/>
  <c r="P134" i="9" s="1"/>
  <c r="D106" i="10"/>
  <c r="E107" i="9" s="1"/>
  <c r="G107" i="9" s="1"/>
  <c r="G104" i="10"/>
  <c r="N105" i="9" s="1"/>
  <c r="P105" i="9" s="1"/>
  <c r="D75" i="9"/>
  <c r="N57" i="12"/>
  <c r="D153" i="9"/>
  <c r="I2" i="6"/>
  <c r="J2" i="6"/>
  <c r="D45" i="11" s="1"/>
  <c r="G7" i="10"/>
  <c r="N8" i="9" s="1"/>
  <c r="G33" i="10"/>
  <c r="N34" i="9" s="1"/>
  <c r="F188" i="10"/>
  <c r="K189" i="9" s="1"/>
  <c r="M189" i="9" s="1"/>
  <c r="D133" i="10"/>
  <c r="E134" i="9" s="1"/>
  <c r="G87" i="10"/>
  <c r="N88" i="9" s="1"/>
  <c r="G205" i="11"/>
  <c r="F205" i="11"/>
  <c r="F68" i="11"/>
  <c r="B205" i="11"/>
  <c r="D25" i="9"/>
  <c r="D58" i="9"/>
  <c r="C205" i="11"/>
  <c r="E207" i="11"/>
  <c r="D5" i="9"/>
  <c r="D146" i="9"/>
  <c r="F199" i="10"/>
  <c r="K200" i="9" s="1"/>
  <c r="M200" i="9" s="1"/>
  <c r="E149" i="10"/>
  <c r="H150" i="9" s="1"/>
  <c r="J150" i="9" s="1"/>
  <c r="F112" i="10"/>
  <c r="K113" i="9" s="1"/>
  <c r="M113" i="9" s="1"/>
  <c r="D92" i="10"/>
  <c r="E93" i="9" s="1"/>
  <c r="G93" i="9" s="1"/>
  <c r="G27" i="10"/>
  <c r="N28" i="9" s="1"/>
  <c r="P28" i="9" s="1"/>
  <c r="D152" i="9"/>
  <c r="H68" i="11"/>
  <c r="D207" i="11"/>
  <c r="D116" i="9"/>
  <c r="D93" i="9"/>
  <c r="D129" i="9"/>
  <c r="N177" i="12"/>
  <c r="D72" i="10"/>
  <c r="E73" i="9" s="1"/>
  <c r="G73" i="9" s="1"/>
  <c r="E104" i="10"/>
  <c r="H105" i="9" s="1"/>
  <c r="J105" i="9" s="1"/>
  <c r="D171" i="9"/>
  <c r="D121" i="9"/>
  <c r="D6" i="9"/>
  <c r="D14" i="9"/>
  <c r="D23" i="9"/>
  <c r="D160" i="9"/>
  <c r="G139" i="10"/>
  <c r="N140" i="9" s="1"/>
  <c r="P140" i="9" s="1"/>
  <c r="F104" i="10"/>
  <c r="K105" i="9" s="1"/>
  <c r="G149" i="10"/>
  <c r="N150" i="9" s="1"/>
  <c r="P150" i="9" s="1"/>
  <c r="D136" i="9"/>
  <c r="F139" i="10"/>
  <c r="K140" i="9" s="1"/>
  <c r="D185" i="9"/>
  <c r="D125" i="9"/>
  <c r="D80" i="9"/>
  <c r="D32" i="9"/>
  <c r="D50" i="9"/>
  <c r="D179" i="9"/>
  <c r="D72" i="9"/>
  <c r="D176" i="9"/>
  <c r="D139" i="10"/>
  <c r="E140" i="9" s="1"/>
  <c r="D168" i="9"/>
  <c r="F211" i="11"/>
  <c r="D124" i="9"/>
  <c r="Q177" i="12"/>
  <c r="D173" i="10"/>
  <c r="E174" i="9" s="1"/>
  <c r="G174" i="9" s="1"/>
  <c r="D52" i="10"/>
  <c r="E53" i="9" s="1"/>
  <c r="G53" i="9" s="1"/>
  <c r="F150" i="10"/>
  <c r="K151" i="9" s="1"/>
  <c r="M151" i="9" s="1"/>
  <c r="E173" i="10"/>
  <c r="H174" i="9" s="1"/>
  <c r="J174" i="9" s="1"/>
  <c r="G173" i="10"/>
  <c r="N174" i="9" s="1"/>
  <c r="G112" i="10"/>
  <c r="N113" i="9" s="1"/>
  <c r="P113" i="9" s="1"/>
  <c r="M89" i="9"/>
  <c r="G142" i="9"/>
  <c r="J151" i="9"/>
  <c r="E27" i="10"/>
  <c r="H28" i="9" s="1"/>
  <c r="J28" i="9" s="1"/>
  <c r="F27" i="10"/>
  <c r="K28" i="9" s="1"/>
  <c r="M28" i="9" s="1"/>
  <c r="M35" i="9"/>
  <c r="J44" i="9"/>
  <c r="G141" i="10"/>
  <c r="N142" i="9" s="1"/>
  <c r="P142" i="9" s="1"/>
  <c r="D105" i="10"/>
  <c r="E106" i="9" s="1"/>
  <c r="G171" i="10"/>
  <c r="N172" i="9" s="1"/>
  <c r="P172" i="9" s="1"/>
  <c r="M34" i="9"/>
  <c r="P116" i="9"/>
  <c r="M56" i="9"/>
  <c r="G77" i="10"/>
  <c r="N78" i="9" s="1"/>
  <c r="P78" i="9" s="1"/>
  <c r="G69" i="9"/>
  <c r="E34" i="10"/>
  <c r="H35" i="9" s="1"/>
  <c r="J35" i="9" s="1"/>
  <c r="G37" i="9"/>
  <c r="E141" i="10"/>
  <c r="H142" i="9" s="1"/>
  <c r="J142" i="9" s="1"/>
  <c r="D33" i="10"/>
  <c r="E34" i="9" s="1"/>
  <c r="G34" i="9" s="1"/>
  <c r="J71" i="9"/>
  <c r="E80" i="10"/>
  <c r="H81" i="9" s="1"/>
  <c r="F87" i="10"/>
  <c r="K88" i="9" s="1"/>
  <c r="M88" i="9" s="1"/>
  <c r="D87" i="10"/>
  <c r="E88" i="9" s="1"/>
  <c r="G88" i="9" s="1"/>
  <c r="G185" i="9"/>
  <c r="M41" i="9"/>
  <c r="D169" i="10"/>
  <c r="E170" i="9" s="1"/>
  <c r="G170" i="9" s="1"/>
  <c r="J66" i="9"/>
  <c r="M153" i="9"/>
  <c r="G69" i="10"/>
  <c r="N70" i="9" s="1"/>
  <c r="P70" i="9" s="1"/>
  <c r="D34" i="10"/>
  <c r="E35" i="9" s="1"/>
  <c r="G35" i="9" s="1"/>
  <c r="D191" i="9"/>
  <c r="D119" i="9"/>
  <c r="D9" i="9"/>
  <c r="D43" i="9"/>
  <c r="P201" i="9"/>
  <c r="G32" i="9"/>
  <c r="J186" i="9"/>
  <c r="G84" i="10"/>
  <c r="N85" i="9" s="1"/>
  <c r="P85" i="9" s="1"/>
  <c r="G34" i="10"/>
  <c r="N35" i="9" s="1"/>
  <c r="P35" i="9" s="1"/>
  <c r="M148" i="9"/>
  <c r="F141" i="10"/>
  <c r="K142" i="9" s="1"/>
  <c r="M142" i="9" s="1"/>
  <c r="E33" i="10"/>
  <c r="H34" i="9" s="1"/>
  <c r="J34" i="9" s="1"/>
  <c r="P23" i="9"/>
  <c r="M79" i="9"/>
  <c r="J3" i="9"/>
  <c r="P128" i="9"/>
  <c r="G9" i="9"/>
  <c r="G105" i="9"/>
  <c r="P93" i="9"/>
  <c r="D127" i="9"/>
  <c r="G140" i="9"/>
  <c r="M140" i="9"/>
  <c r="J138" i="9"/>
  <c r="M155" i="9"/>
  <c r="P119" i="9"/>
  <c r="P154" i="9"/>
  <c r="J93" i="9"/>
  <c r="J31" i="9"/>
  <c r="J188" i="9"/>
  <c r="P141" i="9"/>
  <c r="G92" i="9"/>
  <c r="D7" i="9"/>
  <c r="M177" i="9"/>
  <c r="P174" i="9"/>
  <c r="P11" i="9"/>
  <c r="M93" i="9"/>
  <c r="J83" i="9"/>
  <c r="J80" i="9"/>
  <c r="J125" i="9"/>
  <c r="J53" i="9"/>
  <c r="P19" i="9"/>
  <c r="E105" i="10"/>
  <c r="H106" i="9" s="1"/>
  <c r="J106" i="9" s="1"/>
  <c r="G59" i="9"/>
  <c r="M82" i="9"/>
  <c r="E77" i="10"/>
  <c r="H78" i="9" s="1"/>
  <c r="J78" i="9" s="1"/>
  <c r="P7" i="9"/>
  <c r="M184" i="9"/>
  <c r="M186" i="9"/>
  <c r="M150" i="9"/>
  <c r="D178" i="9"/>
  <c r="D106" i="9"/>
  <c r="D92" i="9"/>
  <c r="D89" i="9"/>
  <c r="P80" i="9"/>
  <c r="G55" i="9"/>
  <c r="P190" i="9"/>
  <c r="P22" i="9"/>
  <c r="M199" i="9"/>
  <c r="J103" i="9"/>
  <c r="P77" i="9"/>
  <c r="J126" i="9"/>
  <c r="D140" i="9"/>
  <c r="M80" i="9"/>
  <c r="G150" i="9"/>
  <c r="P125" i="9"/>
  <c r="G106" i="9"/>
  <c r="G67" i="9"/>
  <c r="G139" i="9"/>
  <c r="D59" i="9"/>
  <c r="D189" i="9"/>
  <c r="D141" i="9"/>
  <c r="D163" i="9"/>
  <c r="D149" i="9"/>
  <c r="D102" i="9"/>
  <c r="P81" i="9"/>
  <c r="G8" i="9"/>
  <c r="G6" i="9"/>
  <c r="G125" i="9"/>
  <c r="M107" i="9"/>
  <c r="P178" i="9"/>
  <c r="G136" i="9"/>
  <c r="G152" i="9"/>
  <c r="D77" i="10"/>
  <c r="E78" i="9" s="1"/>
  <c r="G78" i="9" s="1"/>
  <c r="D200" i="9"/>
  <c r="D22" i="9"/>
  <c r="M57" i="9"/>
  <c r="G176" i="9"/>
  <c r="J42" i="9"/>
  <c r="J118" i="9"/>
  <c r="G191" i="9"/>
  <c r="J163" i="9"/>
  <c r="P56" i="9"/>
  <c r="P8" i="9"/>
  <c r="G150" i="10"/>
  <c r="N151" i="9" s="1"/>
  <c r="P151" i="9" s="1"/>
  <c r="F69" i="10"/>
  <c r="K70" i="9" s="1"/>
  <c r="M70" i="9" s="1"/>
  <c r="G81" i="9"/>
  <c r="M58" i="9"/>
  <c r="G127" i="9"/>
  <c r="M101" i="9"/>
  <c r="J165" i="9"/>
  <c r="G186" i="9"/>
  <c r="P53" i="9"/>
  <c r="G172" i="9"/>
  <c r="P200" i="9"/>
  <c r="J56" i="9"/>
  <c r="M8" i="9"/>
  <c r="M45" i="9"/>
  <c r="D150" i="10"/>
  <c r="E151" i="9" s="1"/>
  <c r="G151" i="9" s="1"/>
  <c r="G175" i="9"/>
  <c r="M94" i="9"/>
  <c r="E69" i="10"/>
  <c r="H70" i="9" s="1"/>
  <c r="J70" i="9" s="1"/>
  <c r="G166" i="9"/>
  <c r="M187" i="9"/>
  <c r="M43" i="9"/>
  <c r="F169" i="10"/>
  <c r="K170" i="9" s="1"/>
  <c r="M170" i="9" s="1"/>
  <c r="D78" i="9"/>
  <c r="D166" i="9"/>
  <c r="J21" i="9"/>
  <c r="G56" i="9"/>
  <c r="J117" i="9"/>
  <c r="P18" i="9"/>
  <c r="P33" i="9"/>
  <c r="J130" i="9"/>
  <c r="J131" i="9"/>
  <c r="M81" i="9"/>
  <c r="E169" i="10"/>
  <c r="H170" i="9" s="1"/>
  <c r="J170" i="9" s="1"/>
  <c r="G5" i="9"/>
  <c r="D118" i="9"/>
  <c r="G113" i="9"/>
  <c r="P169" i="9"/>
  <c r="G132" i="9"/>
  <c r="P157" i="9"/>
  <c r="J38" i="9"/>
  <c r="J25" i="9"/>
  <c r="J181" i="9"/>
  <c r="J134" i="9"/>
  <c r="P16" i="9"/>
  <c r="P161" i="9"/>
  <c r="G65" i="9"/>
  <c r="P10" i="9"/>
  <c r="D161" i="10"/>
  <c r="E162" i="9" s="1"/>
  <c r="G162" i="9" s="1"/>
  <c r="E161" i="10"/>
  <c r="H162" i="9" s="1"/>
  <c r="J162" i="9" s="1"/>
  <c r="D3" i="9"/>
  <c r="J81" i="9"/>
  <c r="J129" i="9"/>
  <c r="D39" i="9"/>
  <c r="D12" i="9"/>
  <c r="G104" i="9"/>
  <c r="M78" i="9"/>
  <c r="J169" i="9"/>
  <c r="M120" i="9"/>
  <c r="M48" i="9"/>
  <c r="J160" i="9"/>
  <c r="J39" i="9"/>
  <c r="G70" i="9"/>
  <c r="G38" i="9"/>
  <c r="G49" i="9"/>
  <c r="M195" i="9"/>
  <c r="J16" i="9"/>
  <c r="J17" i="9"/>
  <c r="D34" i="9"/>
  <c r="D10" i="9"/>
  <c r="D79" i="9"/>
  <c r="J140" i="9"/>
  <c r="D104" i="9"/>
  <c r="P68" i="9"/>
  <c r="D114" i="9"/>
  <c r="D159" i="9"/>
  <c r="D111" i="9"/>
  <c r="D37" i="9"/>
  <c r="D36" i="9"/>
  <c r="P186" i="9"/>
  <c r="J168" i="9"/>
  <c r="M84" i="9"/>
  <c r="P76" i="9"/>
  <c r="G123" i="9"/>
  <c r="G14" i="9"/>
  <c r="G97" i="9"/>
  <c r="P167" i="9"/>
  <c r="M46" i="9"/>
  <c r="J15" i="9"/>
  <c r="M197" i="9"/>
  <c r="P149" i="9"/>
  <c r="G20" i="9"/>
  <c r="M30" i="9"/>
  <c r="J114" i="9"/>
  <c r="D35" i="9"/>
  <c r="D70" i="9"/>
  <c r="J189" i="9"/>
  <c r="D8" i="9"/>
  <c r="D139" i="9"/>
  <c r="D17" i="9"/>
  <c r="D174" i="9"/>
  <c r="D184" i="9"/>
  <c r="D134" i="9"/>
  <c r="D110" i="9"/>
  <c r="D62" i="9"/>
  <c r="D144" i="9"/>
  <c r="J194" i="9"/>
  <c r="P98" i="9"/>
  <c r="J102" i="9"/>
  <c r="M36" i="9"/>
  <c r="G145" i="9"/>
  <c r="J110" i="9"/>
  <c r="P184" i="9"/>
  <c r="D82" i="9"/>
  <c r="G164" i="9"/>
  <c r="G80" i="9"/>
  <c r="D175" i="9"/>
  <c r="D31" i="9"/>
  <c r="D161" i="9"/>
  <c r="M29" i="9"/>
  <c r="D112" i="9"/>
  <c r="D40" i="9"/>
  <c r="D16" i="9"/>
  <c r="D158" i="9"/>
  <c r="D157" i="9"/>
  <c r="D133" i="9"/>
  <c r="D49" i="9"/>
  <c r="D96" i="9"/>
  <c r="D24" i="9"/>
  <c r="J122" i="9"/>
  <c r="G147" i="9"/>
  <c r="F171" i="10"/>
  <c r="K172" i="9" s="1"/>
  <c r="M172" i="9" s="1"/>
  <c r="P88" i="9"/>
  <c r="P170" i="9"/>
  <c r="G161" i="10"/>
  <c r="N162" i="9" s="1"/>
  <c r="P162" i="9" s="1"/>
  <c r="D95" i="9"/>
  <c r="D199" i="9"/>
  <c r="D198" i="9"/>
  <c r="D64" i="9"/>
  <c r="D97" i="9"/>
  <c r="G44" i="9"/>
  <c r="G198" i="9"/>
  <c r="M53" i="9"/>
  <c r="J158" i="9"/>
  <c r="M156" i="9"/>
  <c r="J24" i="9"/>
  <c r="G124" i="9"/>
  <c r="J64" i="9"/>
  <c r="P99" i="9"/>
  <c r="J27" i="9"/>
  <c r="P34" i="9"/>
  <c r="G40" i="9"/>
  <c r="P171" i="9"/>
  <c r="J109" i="9"/>
  <c r="G182" i="9"/>
  <c r="D188" i="9"/>
  <c r="D128" i="9"/>
  <c r="D115" i="9"/>
  <c r="D51" i="9"/>
  <c r="P44" i="9"/>
  <c r="M174" i="9"/>
  <c r="J90" i="9"/>
  <c r="P73" i="9"/>
  <c r="P86" i="9"/>
  <c r="J108" i="9"/>
  <c r="P72" i="9"/>
  <c r="G61" i="9"/>
  <c r="G26" i="9"/>
  <c r="G87" i="9"/>
  <c r="M13" i="9"/>
  <c r="J88" i="9"/>
  <c r="P47" i="9"/>
  <c r="D201" i="9"/>
  <c r="D105" i="9"/>
  <c r="D137" i="9"/>
  <c r="D65" i="9"/>
  <c r="D54" i="9"/>
  <c r="D98" i="9"/>
  <c r="D73" i="9"/>
  <c r="D192" i="9"/>
  <c r="M44" i="9"/>
  <c r="M162" i="9"/>
  <c r="M125" i="9"/>
  <c r="J73" i="9"/>
  <c r="M146" i="9"/>
  <c r="P183" i="9"/>
  <c r="J100" i="9"/>
  <c r="J184" i="9"/>
  <c r="M111" i="9"/>
  <c r="G200" i="9"/>
  <c r="D69" i="9"/>
  <c r="D11" i="9"/>
  <c r="D68" i="9"/>
  <c r="D173" i="9"/>
  <c r="J133" i="9"/>
  <c r="D15" i="9"/>
  <c r="D169" i="9"/>
  <c r="D180" i="9"/>
  <c r="M192" i="9"/>
  <c r="P12" i="9"/>
  <c r="G75" i="9"/>
  <c r="G193" i="9"/>
  <c r="G95" i="9"/>
  <c r="J4" i="9"/>
  <c r="G135" i="9"/>
  <c r="M143" i="9"/>
  <c r="D99" i="9"/>
  <c r="D196" i="9"/>
  <c r="D100" i="9"/>
  <c r="D147" i="9"/>
  <c r="D194" i="9"/>
  <c r="D122" i="9"/>
  <c r="D84" i="9"/>
  <c r="M73" i="9"/>
  <c r="G74" i="9"/>
  <c r="G180" i="9"/>
  <c r="G144" i="9"/>
  <c r="J196" i="9"/>
  <c r="P106" i="9"/>
  <c r="P50" i="9"/>
  <c r="G184" i="9"/>
  <c r="D83" i="9"/>
  <c r="D94" i="9"/>
  <c r="J115" i="9"/>
  <c r="D138" i="9"/>
  <c r="P54" i="9"/>
  <c r="D145" i="9"/>
  <c r="D76" i="9"/>
  <c r="D52" i="9"/>
  <c r="D181" i="9"/>
  <c r="D13" i="9"/>
  <c r="J8" i="9"/>
  <c r="M169" i="9"/>
  <c r="P107" i="9"/>
  <c r="J96" i="9"/>
  <c r="M60" i="9"/>
  <c r="P159" i="9"/>
  <c r="G62" i="9"/>
  <c r="P38" i="9"/>
  <c r="M105" i="9"/>
  <c r="M91" i="9"/>
  <c r="E171" i="10"/>
  <c r="H172" i="9" s="1"/>
  <c r="J172" i="9" s="1"/>
  <c r="G85" i="9"/>
  <c r="M51" i="9"/>
  <c r="M134" i="9"/>
  <c r="J121" i="9"/>
  <c r="P112" i="9"/>
  <c r="G28" i="9"/>
  <c r="J173" i="9"/>
  <c r="D71" i="9"/>
  <c r="D15" i="10"/>
  <c r="E16" i="9" s="1"/>
  <c r="G16" i="9" s="1"/>
  <c r="F15" i="10"/>
  <c r="K16" i="9" s="1"/>
  <c r="M16" i="9" s="1"/>
  <c r="D44" i="9"/>
  <c r="D55" i="9"/>
  <c r="D30" i="9"/>
  <c r="D28" i="9"/>
  <c r="D183" i="9"/>
  <c r="J200" i="9"/>
  <c r="J113" i="9"/>
  <c r="G169" i="9"/>
  <c r="J107" i="9"/>
  <c r="J63" i="9"/>
  <c r="M38" i="9"/>
  <c r="G134" i="9"/>
  <c r="G52" i="9"/>
  <c r="D165" i="9"/>
  <c r="D19" i="9"/>
  <c r="D77" i="9"/>
  <c r="D148" i="9"/>
  <c r="D87" i="9"/>
  <c r="D182" i="9"/>
  <c r="G48" i="10"/>
  <c r="N49" i="9" s="1"/>
  <c r="P49" i="9" s="1"/>
  <c r="C68" i="11"/>
  <c r="Q134" i="12"/>
  <c r="Q66" i="12"/>
  <c r="Q98" i="12"/>
  <c r="N26" i="12"/>
  <c r="F190" i="10"/>
  <c r="K191" i="9" s="1"/>
  <c r="M191" i="9" s="1"/>
  <c r="N59" i="12"/>
  <c r="Q157" i="12"/>
  <c r="Q2" i="12"/>
  <c r="F109" i="10"/>
  <c r="K110" i="9" s="1"/>
  <c r="M110" i="9" s="1"/>
  <c r="F172" i="10"/>
  <c r="K173" i="9" s="1"/>
  <c r="M173" i="9" s="1"/>
  <c r="N199" i="12"/>
  <c r="G190" i="10"/>
  <c r="N191" i="9" s="1"/>
  <c r="P191" i="9" s="1"/>
  <c r="D114" i="10"/>
  <c r="E115" i="9" s="1"/>
  <c r="G115" i="9" s="1"/>
  <c r="Q113" i="12"/>
  <c r="Q25" i="12"/>
  <c r="F120" i="10"/>
  <c r="K121" i="9" s="1"/>
  <c r="M121" i="9" s="1"/>
  <c r="G110" i="10"/>
  <c r="N111" i="9" s="1"/>
  <c r="P111" i="9" s="1"/>
  <c r="N111" i="12"/>
  <c r="E190" i="10"/>
  <c r="H191" i="9" s="1"/>
  <c r="J191" i="9" s="1"/>
  <c r="E21" i="10"/>
  <c r="H22" i="9" s="1"/>
  <c r="J22" i="9" s="1"/>
  <c r="F21" i="10"/>
  <c r="K22" i="9" s="1"/>
  <c r="M22" i="9" s="1"/>
  <c r="E6" i="10"/>
  <c r="H7" i="9" s="1"/>
  <c r="J7" i="9" s="1"/>
  <c r="Q159" i="12"/>
  <c r="F174" i="11"/>
  <c r="Q84" i="12"/>
  <c r="B146" i="11"/>
  <c r="Q140" i="12"/>
  <c r="H174" i="11"/>
  <c r="Q7" i="12"/>
  <c r="N193" i="12"/>
  <c r="F187" i="10"/>
  <c r="K188" i="9" s="1"/>
  <c r="M188" i="9" s="1"/>
  <c r="F16" i="10"/>
  <c r="K17" i="9" s="1"/>
  <c r="M17" i="9" s="1"/>
  <c r="E127" i="10"/>
  <c r="H128" i="9" s="1"/>
  <c r="J128" i="9" s="1"/>
  <c r="Q181" i="4"/>
  <c r="BB181" i="4" s="1"/>
  <c r="Q187" i="12"/>
  <c r="D127" i="10"/>
  <c r="E128" i="9" s="1"/>
  <c r="G128" i="9" s="1"/>
  <c r="F127" i="10"/>
  <c r="K128" i="9" s="1"/>
  <c r="M128" i="9" s="1"/>
  <c r="E86" i="10"/>
  <c r="H87" i="9" s="1"/>
  <c r="J87" i="9" s="1"/>
  <c r="D109" i="10"/>
  <c r="E110" i="9" s="1"/>
  <c r="G110" i="9" s="1"/>
  <c r="Q77" i="12"/>
  <c r="E29" i="10"/>
  <c r="H30" i="9" s="1"/>
  <c r="J30" i="9" s="1"/>
  <c r="E9" i="10"/>
  <c r="H10" i="9" s="1"/>
  <c r="J10" i="9" s="1"/>
  <c r="N10" i="12"/>
  <c r="G16" i="10"/>
  <c r="N17" i="9" s="1"/>
  <c r="P17" i="9" s="1"/>
  <c r="N62" i="12"/>
  <c r="F24" i="10"/>
  <c r="K25" i="9" s="1"/>
  <c r="M25" i="9" s="1"/>
  <c r="D90" i="10"/>
  <c r="E91" i="9" s="1"/>
  <c r="G91" i="9" s="1"/>
  <c r="D16" i="10"/>
  <c r="E17" i="9" s="1"/>
  <c r="G17" i="9" s="1"/>
  <c r="Q151" i="12"/>
  <c r="Q31" i="12"/>
  <c r="G90" i="10"/>
  <c r="N91" i="9" s="1"/>
  <c r="P91" i="9" s="1"/>
  <c r="N157" i="12"/>
  <c r="G94" i="10"/>
  <c r="N95" i="9" s="1"/>
  <c r="P95" i="9" s="1"/>
  <c r="G132" i="10"/>
  <c r="N133" i="9" s="1"/>
  <c r="P133" i="9" s="1"/>
  <c r="G164" i="10"/>
  <c r="N165" i="9" s="1"/>
  <c r="P165" i="9" s="1"/>
  <c r="G154" i="10"/>
  <c r="N155" i="9" s="1"/>
  <c r="P155" i="9" s="1"/>
  <c r="F94" i="10"/>
  <c r="K95" i="9" s="1"/>
  <c r="M95" i="9" s="1"/>
  <c r="Q121" i="12"/>
  <c r="E196" i="10"/>
  <c r="H197" i="9" s="1"/>
  <c r="J197" i="9" s="1"/>
  <c r="D132" i="10"/>
  <c r="E133" i="9" s="1"/>
  <c r="G133" i="9" s="1"/>
  <c r="G78" i="10"/>
  <c r="N79" i="9" s="1"/>
  <c r="P79" i="9" s="1"/>
  <c r="F132" i="10"/>
  <c r="K133" i="9" s="1"/>
  <c r="M133" i="9" s="1"/>
  <c r="N55" i="12"/>
  <c r="N165" i="12"/>
  <c r="E81" i="10"/>
  <c r="H82" i="9" s="1"/>
  <c r="J82" i="9" s="1"/>
  <c r="F84" i="10"/>
  <c r="K85" i="9" s="1"/>
  <c r="M85" i="9" s="1"/>
  <c r="B223" i="11"/>
  <c r="Q10" i="12"/>
  <c r="E84" i="10"/>
  <c r="H85" i="9" s="1"/>
  <c r="J85" i="9" s="1"/>
  <c r="F170" i="10"/>
  <c r="K171" i="9" s="1"/>
  <c r="M171" i="9" s="1"/>
  <c r="N187" i="12"/>
  <c r="F14" i="10"/>
  <c r="K15" i="9" s="1"/>
  <c r="M15" i="9" s="1"/>
  <c r="G86" i="10"/>
  <c r="N87" i="9" s="1"/>
  <c r="P87" i="9" s="1"/>
  <c r="D14" i="10"/>
  <c r="E15" i="9" s="1"/>
  <c r="G15" i="9" s="1"/>
  <c r="G14" i="10"/>
  <c r="N15" i="9" s="1"/>
  <c r="P15" i="9" s="1"/>
  <c r="F39" i="10"/>
  <c r="K40" i="9" s="1"/>
  <c r="M40" i="9" s="1"/>
  <c r="D50" i="10"/>
  <c r="E51" i="9" s="1"/>
  <c r="G51" i="9" s="1"/>
  <c r="G109" i="10"/>
  <c r="N110" i="9" s="1"/>
  <c r="P110" i="9" s="1"/>
  <c r="E50" i="10"/>
  <c r="H51" i="9" s="1"/>
  <c r="J51" i="9" s="1"/>
  <c r="E126" i="10"/>
  <c r="H127" i="9" s="1"/>
  <c r="J127" i="9" s="1"/>
  <c r="G126" i="10"/>
  <c r="N127" i="9" s="1"/>
  <c r="P127" i="9" s="1"/>
  <c r="F148" i="10"/>
  <c r="K149" i="9" s="1"/>
  <c r="M149" i="9" s="1"/>
  <c r="D118" i="10"/>
  <c r="E119" i="9" s="1"/>
  <c r="G119" i="9" s="1"/>
  <c r="E186" i="10"/>
  <c r="H187" i="9" s="1"/>
  <c r="J187" i="9" s="1"/>
  <c r="F175" i="10"/>
  <c r="K176" i="9" s="1"/>
  <c r="M176" i="9" s="1"/>
  <c r="F126" i="10"/>
  <c r="K127" i="9" s="1"/>
  <c r="M127" i="9" s="1"/>
  <c r="E53" i="10"/>
  <c r="H54" i="9" s="1"/>
  <c r="J54" i="9" s="1"/>
  <c r="E122" i="10"/>
  <c r="H123" i="9" s="1"/>
  <c r="J123" i="9" s="1"/>
  <c r="D29" i="10"/>
  <c r="E30" i="9" s="1"/>
  <c r="G30" i="9" s="1"/>
  <c r="F28" i="15"/>
  <c r="F19" i="10"/>
  <c r="K20" i="9" s="1"/>
  <c r="M20" i="9" s="1"/>
  <c r="G66" i="10"/>
  <c r="N67" i="9" s="1"/>
  <c r="P67" i="9" s="1"/>
  <c r="G29" i="10"/>
  <c r="N30" i="9" s="1"/>
  <c r="P30" i="9" s="1"/>
  <c r="E166" i="10"/>
  <c r="H167" i="9" s="1"/>
  <c r="J167" i="9" s="1"/>
  <c r="G50" i="10"/>
  <c r="N51" i="9" s="1"/>
  <c r="P51" i="9" s="1"/>
  <c r="E66" i="10"/>
  <c r="H67" i="9" s="1"/>
  <c r="J67" i="9" s="1"/>
  <c r="F17" i="10"/>
  <c r="K18" i="9" s="1"/>
  <c r="M18" i="9" s="1"/>
  <c r="E76" i="10"/>
  <c r="H77" i="9" s="1"/>
  <c r="J77" i="9" s="1"/>
  <c r="D166" i="10"/>
  <c r="E167" i="9" s="1"/>
  <c r="G167" i="9" s="1"/>
  <c r="C224" i="11"/>
  <c r="Q79" i="12"/>
  <c r="D78" i="10"/>
  <c r="E79" i="9" s="1"/>
  <c r="G79" i="9" s="1"/>
  <c r="G187" i="10"/>
  <c r="N188" i="9" s="1"/>
  <c r="P188" i="9" s="1"/>
  <c r="E54" i="10"/>
  <c r="H55" i="9" s="1"/>
  <c r="J55" i="9" s="1"/>
  <c r="D101" i="10"/>
  <c r="E102" i="9" s="1"/>
  <c r="G102" i="9" s="1"/>
  <c r="G198" i="10"/>
  <c r="N199" i="9" s="1"/>
  <c r="P199" i="9" s="1"/>
  <c r="F146" i="10"/>
  <c r="K147" i="9" s="1"/>
  <c r="M147" i="9" s="1"/>
  <c r="F51" i="10"/>
  <c r="K52" i="9" s="1"/>
  <c r="M52" i="9" s="1"/>
  <c r="Q194" i="12"/>
  <c r="Q64" i="12"/>
  <c r="Q133" i="12"/>
  <c r="F96" i="10"/>
  <c r="K97" i="9" s="1"/>
  <c r="M97" i="9" s="1"/>
  <c r="G224" i="11"/>
  <c r="Q62" i="12"/>
  <c r="G114" i="10"/>
  <c r="N115" i="9" s="1"/>
  <c r="P115" i="9" s="1"/>
  <c r="E134" i="10"/>
  <c r="H135" i="9" s="1"/>
  <c r="J135" i="9" s="1"/>
  <c r="G39" i="10"/>
  <c r="N40" i="9" s="1"/>
  <c r="P40" i="9" s="1"/>
  <c r="E68" i="11"/>
  <c r="D68" i="11"/>
  <c r="H224" i="11"/>
  <c r="B224" i="11"/>
  <c r="E224" i="11"/>
  <c r="D224" i="11"/>
  <c r="E198" i="10"/>
  <c r="H199" i="9" s="1"/>
  <c r="J199" i="9" s="1"/>
  <c r="N104" i="12"/>
  <c r="N69" i="12"/>
  <c r="E151" i="10"/>
  <c r="H152" i="9" s="1"/>
  <c r="J152" i="9" s="1"/>
  <c r="D186" i="10"/>
  <c r="E187" i="9" s="1"/>
  <c r="G187" i="9" s="1"/>
  <c r="G2" i="10"/>
  <c r="N3" i="9" s="1"/>
  <c r="P3" i="9" s="1"/>
  <c r="B68" i="11"/>
  <c r="Q104" i="12"/>
  <c r="Q69" i="12"/>
  <c r="G151" i="10"/>
  <c r="N152" i="9" s="1"/>
  <c r="P152" i="9" s="1"/>
  <c r="G91" i="10"/>
  <c r="N92" i="9" s="1"/>
  <c r="P92" i="9" s="1"/>
  <c r="G186" i="10"/>
  <c r="N187" i="9" s="1"/>
  <c r="P187" i="9" s="1"/>
  <c r="E90" i="10"/>
  <c r="H91" i="9" s="1"/>
  <c r="J91" i="9" s="1"/>
  <c r="F117" i="10"/>
  <c r="K118" i="9" s="1"/>
  <c r="M118" i="9" s="1"/>
  <c r="F151" i="10"/>
  <c r="K152" i="9" s="1"/>
  <c r="M152" i="9" s="1"/>
  <c r="F91" i="10"/>
  <c r="K92" i="9" s="1"/>
  <c r="M92" i="9" s="1"/>
  <c r="F162" i="10"/>
  <c r="K163" i="9" s="1"/>
  <c r="M163" i="9" s="1"/>
  <c r="F53" i="10"/>
  <c r="K54" i="9" s="1"/>
  <c r="M54" i="9" s="1"/>
  <c r="G172" i="10"/>
  <c r="N173" i="9" s="1"/>
  <c r="P173" i="9" s="1"/>
  <c r="D120" i="10"/>
  <c r="E121" i="9" s="1"/>
  <c r="G121" i="9" s="1"/>
  <c r="G117" i="10"/>
  <c r="N118" i="9" s="1"/>
  <c r="P118" i="9" s="1"/>
  <c r="E91" i="10"/>
  <c r="H92" i="9" s="1"/>
  <c r="J92" i="9" s="1"/>
  <c r="D53" i="10"/>
  <c r="E54" i="9" s="1"/>
  <c r="G54" i="9" s="1"/>
  <c r="G159" i="10"/>
  <c r="N160" i="9" s="1"/>
  <c r="P160" i="9" s="1"/>
  <c r="D159" i="10"/>
  <c r="E160" i="9" s="1"/>
  <c r="G160" i="9" s="1"/>
  <c r="E174" i="10"/>
  <c r="H175" i="9" s="1"/>
  <c r="J175" i="9" s="1"/>
  <c r="F48" i="10"/>
  <c r="K49" i="9" s="1"/>
  <c r="M49" i="9" s="1"/>
  <c r="E39" i="10"/>
  <c r="H40" i="9" s="1"/>
  <c r="J40" i="9" s="1"/>
  <c r="F174" i="10"/>
  <c r="K175" i="9" s="1"/>
  <c r="M175" i="9" s="1"/>
  <c r="G96" i="10"/>
  <c r="N97" i="9" s="1"/>
  <c r="P97" i="9" s="1"/>
  <c r="E48" i="10"/>
  <c r="H49" i="9" s="1"/>
  <c r="J49" i="9" s="1"/>
  <c r="G31" i="10"/>
  <c r="N32" i="9" s="1"/>
  <c r="P32" i="9" s="1"/>
  <c r="G58" i="10"/>
  <c r="N59" i="9" s="1"/>
  <c r="P59" i="9" s="1"/>
  <c r="F160" i="10"/>
  <c r="K161" i="9" s="1"/>
  <c r="M161" i="9" s="1"/>
  <c r="D9" i="10"/>
  <c r="E10" i="9" s="1"/>
  <c r="G10" i="9" s="1"/>
  <c r="F134" i="10"/>
  <c r="K135" i="9" s="1"/>
  <c r="M135" i="9" s="1"/>
  <c r="F98" i="10"/>
  <c r="K99" i="9" s="1"/>
  <c r="M99" i="9" s="1"/>
  <c r="E45" i="10"/>
  <c r="H46" i="9" s="1"/>
  <c r="J46" i="9" s="1"/>
  <c r="G134" i="10"/>
  <c r="N135" i="9" s="1"/>
  <c r="P135" i="9" s="1"/>
  <c r="G4" i="10"/>
  <c r="N5" i="9" s="1"/>
  <c r="P5" i="9" s="1"/>
  <c r="D45" i="10"/>
  <c r="E46" i="9" s="1"/>
  <c r="G46" i="9" s="1"/>
  <c r="D56" i="10"/>
  <c r="E57" i="9" s="1"/>
  <c r="G57" i="9" s="1"/>
  <c r="E153" i="10"/>
  <c r="H154" i="9" s="1"/>
  <c r="J154" i="9" s="1"/>
  <c r="G45" i="10"/>
  <c r="N46" i="9" s="1"/>
  <c r="P46" i="9" s="1"/>
  <c r="F13" i="10"/>
  <c r="K14" i="9" s="1"/>
  <c r="M14" i="9" s="1"/>
  <c r="F3" i="10"/>
  <c r="K4" i="9" s="1"/>
  <c r="M4" i="9" s="1"/>
  <c r="D75" i="10"/>
  <c r="E76" i="9" s="1"/>
  <c r="G76" i="9" s="1"/>
  <c r="D67" i="10"/>
  <c r="E68" i="9" s="1"/>
  <c r="G68" i="9" s="1"/>
  <c r="F54" i="10"/>
  <c r="K55" i="9" s="1"/>
  <c r="M55" i="9" s="1"/>
  <c r="G54" i="10"/>
  <c r="N55" i="9" s="1"/>
  <c r="P55" i="9" s="1"/>
  <c r="D153" i="10"/>
  <c r="E154" i="9" s="1"/>
  <c r="G154" i="9" s="1"/>
  <c r="D35" i="10"/>
  <c r="E36" i="9" s="1"/>
  <c r="G36" i="9" s="1"/>
  <c r="G116" i="10"/>
  <c r="N117" i="9" s="1"/>
  <c r="P117" i="9" s="1"/>
  <c r="E93" i="10"/>
  <c r="H94" i="9" s="1"/>
  <c r="J94" i="9" s="1"/>
  <c r="G107" i="10"/>
  <c r="N108" i="9" s="1"/>
  <c r="P108" i="9" s="1"/>
  <c r="Q120" i="12"/>
  <c r="D191" i="10"/>
  <c r="E192" i="9" s="1"/>
  <c r="G192" i="9" s="1"/>
  <c r="E19" i="10"/>
  <c r="H20" i="9" s="1"/>
  <c r="J20" i="9" s="1"/>
  <c r="C165" i="11"/>
  <c r="N39" i="12"/>
  <c r="F2" i="10"/>
  <c r="K3" i="9" s="1"/>
  <c r="M3" i="9" s="1"/>
  <c r="E140" i="10"/>
  <c r="H141" i="9" s="1"/>
  <c r="J141" i="9" s="1"/>
  <c r="F140" i="10"/>
  <c r="K141" i="9" s="1"/>
  <c r="M141" i="9" s="1"/>
  <c r="B165" i="11"/>
  <c r="D160" i="10"/>
  <c r="E161" i="9" s="1"/>
  <c r="G161" i="9" s="1"/>
  <c r="E154" i="10"/>
  <c r="H155" i="9" s="1"/>
  <c r="J155" i="9" s="1"/>
  <c r="E160" i="10"/>
  <c r="H161" i="9" s="1"/>
  <c r="J161" i="9" s="1"/>
  <c r="D2" i="10"/>
  <c r="E3" i="9" s="1"/>
  <c r="G3" i="9" s="1"/>
  <c r="D140" i="10"/>
  <c r="E141" i="9" s="1"/>
  <c r="G141" i="9" s="1"/>
  <c r="G191" i="10"/>
  <c r="N192" i="9" s="1"/>
  <c r="P192" i="9" s="1"/>
  <c r="E189" i="10"/>
  <c r="H190" i="9" s="1"/>
  <c r="J190" i="9" s="1"/>
  <c r="N88" i="12"/>
  <c r="G165" i="11"/>
  <c r="O139" i="4"/>
  <c r="AY139" i="4" s="1"/>
  <c r="Q88" i="12"/>
  <c r="F197" i="10"/>
  <c r="K198" i="9" s="1"/>
  <c r="M198" i="9" s="1"/>
  <c r="F125" i="10"/>
  <c r="K126" i="9" s="1"/>
  <c r="M126" i="9" s="1"/>
  <c r="D154" i="10"/>
  <c r="E155" i="9" s="1"/>
  <c r="G155" i="9" s="1"/>
  <c r="E49" i="10"/>
  <c r="H50" i="9" s="1"/>
  <c r="J50" i="9" s="1"/>
  <c r="D49" i="10"/>
  <c r="E50" i="9" s="1"/>
  <c r="G50" i="9" s="1"/>
  <c r="G3" i="10"/>
  <c r="N4" i="9" s="1"/>
  <c r="P4" i="9" s="1"/>
  <c r="B174" i="11"/>
  <c r="Q9" i="12"/>
  <c r="N110" i="12"/>
  <c r="E96" i="10"/>
  <c r="H97" i="9" s="1"/>
  <c r="J97" i="9" s="1"/>
  <c r="F60" i="10"/>
  <c r="K61" i="9" s="1"/>
  <c r="M61" i="9" s="1"/>
  <c r="G130" i="10"/>
  <c r="N131" i="9" s="1"/>
  <c r="P131" i="9" s="1"/>
  <c r="E131" i="10"/>
  <c r="H132" i="9" s="1"/>
  <c r="J132" i="9" s="1"/>
  <c r="E155" i="10"/>
  <c r="H156" i="9" s="1"/>
  <c r="J156" i="9" s="1"/>
  <c r="F189" i="10"/>
  <c r="K190" i="9" s="1"/>
  <c r="M190" i="9" s="1"/>
  <c r="D129" i="10"/>
  <c r="E130" i="9" s="1"/>
  <c r="G130" i="9" s="1"/>
  <c r="D176" i="10"/>
  <c r="E177" i="9" s="1"/>
  <c r="G177" i="9" s="1"/>
  <c r="D116" i="10"/>
  <c r="E117" i="9" s="1"/>
  <c r="G117" i="9" s="1"/>
  <c r="D44" i="10"/>
  <c r="E45" i="9" s="1"/>
  <c r="G45" i="9" s="1"/>
  <c r="F11" i="10"/>
  <c r="K12" i="9" s="1"/>
  <c r="M12" i="9" s="1"/>
  <c r="E197" i="10"/>
  <c r="H198" i="9" s="1"/>
  <c r="J198" i="9" s="1"/>
  <c r="E73" i="10"/>
  <c r="H74" i="9" s="1"/>
  <c r="J74" i="9" s="1"/>
  <c r="Q38" i="12"/>
  <c r="G60" i="10"/>
  <c r="N61" i="9" s="1"/>
  <c r="P61" i="9" s="1"/>
  <c r="F116" i="10"/>
  <c r="K117" i="9" s="1"/>
  <c r="M117" i="9" s="1"/>
  <c r="C174" i="11"/>
  <c r="N103" i="12"/>
  <c r="N170" i="12"/>
  <c r="Q110" i="12"/>
  <c r="E67" i="10"/>
  <c r="H68" i="9" s="1"/>
  <c r="J68" i="9" s="1"/>
  <c r="D42" i="10"/>
  <c r="E43" i="9" s="1"/>
  <c r="G43" i="9" s="1"/>
  <c r="G88" i="10"/>
  <c r="N89" i="9" s="1"/>
  <c r="P89" i="9" s="1"/>
  <c r="D180" i="10"/>
  <c r="E181" i="9" s="1"/>
  <c r="G181" i="9" s="1"/>
  <c r="E60" i="10"/>
  <c r="H61" i="9" s="1"/>
  <c r="J61" i="9" s="1"/>
  <c r="D130" i="10"/>
  <c r="E131" i="9" s="1"/>
  <c r="G131" i="9" s="1"/>
  <c r="F129" i="10"/>
  <c r="K130" i="9" s="1"/>
  <c r="M130" i="9" s="1"/>
  <c r="D21" i="10"/>
  <c r="E22" i="9" s="1"/>
  <c r="G22" i="9" s="1"/>
  <c r="D20" i="10"/>
  <c r="E21" i="9" s="1"/>
  <c r="G21" i="9" s="1"/>
  <c r="G181" i="10"/>
  <c r="N182" i="9" s="1"/>
  <c r="P182" i="9" s="1"/>
  <c r="D182" i="10"/>
  <c r="E183" i="9" s="1"/>
  <c r="G183" i="9" s="1"/>
  <c r="F67" i="10"/>
  <c r="K68" i="9" s="1"/>
  <c r="M68" i="9" s="1"/>
  <c r="G42" i="10"/>
  <c r="N43" i="9" s="1"/>
  <c r="P43" i="9" s="1"/>
  <c r="E88" i="10"/>
  <c r="H89" i="9" s="1"/>
  <c r="J89" i="9" s="1"/>
  <c r="F130" i="10"/>
  <c r="K131" i="9" s="1"/>
  <c r="M131" i="9" s="1"/>
  <c r="D82" i="10"/>
  <c r="E83" i="9" s="1"/>
  <c r="G83" i="9" s="1"/>
  <c r="G83" i="10"/>
  <c r="N84" i="9" s="1"/>
  <c r="P84" i="9" s="1"/>
  <c r="E177" i="10"/>
  <c r="H178" i="9" s="1"/>
  <c r="J178" i="9" s="1"/>
  <c r="G157" i="10"/>
  <c r="N158" i="9" s="1"/>
  <c r="P158" i="9" s="1"/>
  <c r="F164" i="10"/>
  <c r="K165" i="9" s="1"/>
  <c r="M165" i="9" s="1"/>
  <c r="G20" i="10"/>
  <c r="N21" i="9" s="1"/>
  <c r="P21" i="9" s="1"/>
  <c r="F181" i="10"/>
  <c r="K182" i="9" s="1"/>
  <c r="M182" i="9" s="1"/>
  <c r="F71" i="10"/>
  <c r="K72" i="9" s="1"/>
  <c r="M72" i="9" s="1"/>
  <c r="Q193" i="12"/>
  <c r="Q182" i="12"/>
  <c r="G19" i="10"/>
  <c r="N20" i="9" s="1"/>
  <c r="P20" i="9" s="1"/>
  <c r="D88" i="10"/>
  <c r="E89" i="9" s="1"/>
  <c r="G89" i="9" s="1"/>
  <c r="F166" i="10"/>
  <c r="K167" i="9" s="1"/>
  <c r="M167" i="9" s="1"/>
  <c r="D3" i="10"/>
  <c r="E4" i="9" s="1"/>
  <c r="G4" i="9" s="1"/>
  <c r="F157" i="10"/>
  <c r="K158" i="9" s="1"/>
  <c r="M158" i="9" s="1"/>
  <c r="D164" i="10"/>
  <c r="E165" i="9" s="1"/>
  <c r="G165" i="9" s="1"/>
  <c r="E181" i="10"/>
  <c r="H182" i="9" s="1"/>
  <c r="J182" i="9" s="1"/>
  <c r="E71" i="10"/>
  <c r="H72" i="9" s="1"/>
  <c r="J72" i="9" s="1"/>
  <c r="F18" i="10"/>
  <c r="K19" i="9" s="1"/>
  <c r="M19" i="9" s="1"/>
  <c r="D157" i="10"/>
  <c r="E158" i="9" s="1"/>
  <c r="G158" i="9" s="1"/>
  <c r="G146" i="10"/>
  <c r="N147" i="9" s="1"/>
  <c r="P147" i="9" s="1"/>
  <c r="Q135" i="12"/>
  <c r="N197" i="12"/>
  <c r="G174" i="10"/>
  <c r="N175" i="9" s="1"/>
  <c r="P175" i="9" s="1"/>
  <c r="F66" i="10"/>
  <c r="K67" i="9" s="1"/>
  <c r="M67" i="9" s="1"/>
  <c r="G40" i="10"/>
  <c r="N41" i="9" s="1"/>
  <c r="P41" i="9" s="1"/>
  <c r="E184" i="10"/>
  <c r="H185" i="9" s="1"/>
  <c r="J185" i="9" s="1"/>
  <c r="E40" i="10"/>
  <c r="H41" i="9" s="1"/>
  <c r="J41" i="9" s="1"/>
  <c r="F118" i="10"/>
  <c r="K119" i="9" s="1"/>
  <c r="M119" i="9" s="1"/>
  <c r="G82" i="10"/>
  <c r="N83" i="9" s="1"/>
  <c r="P83" i="9" s="1"/>
  <c r="F10" i="10"/>
  <c r="K11" i="9" s="1"/>
  <c r="M11" i="9" s="1"/>
  <c r="F74" i="10"/>
  <c r="K75" i="9" s="1"/>
  <c r="M75" i="9" s="1"/>
  <c r="F123" i="10"/>
  <c r="K124" i="9" s="1"/>
  <c r="M124" i="9" s="1"/>
  <c r="D57" i="10"/>
  <c r="E58" i="9" s="1"/>
  <c r="G58" i="9" s="1"/>
  <c r="D128" i="10"/>
  <c r="E129" i="9" s="1"/>
  <c r="G129" i="9" s="1"/>
  <c r="G8" i="10"/>
  <c r="N9" i="9" s="1"/>
  <c r="P9" i="9" s="1"/>
  <c r="E42" i="10"/>
  <c r="H43" i="9" s="1"/>
  <c r="J43" i="9" s="1"/>
  <c r="E146" i="10"/>
  <c r="H147" i="9" s="1"/>
  <c r="J147" i="9" s="1"/>
  <c r="F62" i="10"/>
  <c r="K63" i="9" s="1"/>
  <c r="M63" i="9" s="1"/>
  <c r="D155" i="10"/>
  <c r="E156" i="9" s="1"/>
  <c r="G156" i="9" s="1"/>
  <c r="D63" i="10"/>
  <c r="E64" i="9" s="1"/>
  <c r="G64" i="9" s="1"/>
  <c r="F38" i="10"/>
  <c r="K39" i="9" s="1"/>
  <c r="M39" i="9" s="1"/>
  <c r="E11" i="10"/>
  <c r="H12" i="9" s="1"/>
  <c r="J12" i="9" s="1"/>
  <c r="Q145" i="12"/>
  <c r="N135" i="12"/>
  <c r="F184" i="10"/>
  <c r="K185" i="9" s="1"/>
  <c r="M185" i="9" s="1"/>
  <c r="D40" i="10"/>
  <c r="E41" i="9" s="1"/>
  <c r="G41" i="9" s="1"/>
  <c r="E156" i="10"/>
  <c r="H157" i="9" s="1"/>
  <c r="J157" i="9" s="1"/>
  <c r="E118" i="10"/>
  <c r="H119" i="9" s="1"/>
  <c r="J119" i="9" s="1"/>
  <c r="F82" i="10"/>
  <c r="K83" i="9" s="1"/>
  <c r="M83" i="9" s="1"/>
  <c r="E10" i="10"/>
  <c r="H11" i="9" s="1"/>
  <c r="J11" i="9" s="1"/>
  <c r="G57" i="10"/>
  <c r="N58" i="9" s="1"/>
  <c r="P58" i="9" s="1"/>
  <c r="E8" i="10"/>
  <c r="H9" i="9" s="1"/>
  <c r="J9" i="9" s="1"/>
  <c r="I2" i="12"/>
  <c r="B8" i="16" s="1"/>
  <c r="G155" i="10"/>
  <c r="N156" i="9" s="1"/>
  <c r="P156" i="9" s="1"/>
  <c r="E119" i="10"/>
  <c r="H120" i="9" s="1"/>
  <c r="J120" i="9" s="1"/>
  <c r="G63" i="10"/>
  <c r="N64" i="9" s="1"/>
  <c r="P64" i="9" s="1"/>
  <c r="G38" i="10"/>
  <c r="N39" i="9" s="1"/>
  <c r="P39" i="9" s="1"/>
  <c r="F121" i="10"/>
  <c r="K122" i="9" s="1"/>
  <c r="M122" i="9" s="1"/>
  <c r="E17" i="10"/>
  <c r="H18" i="9" s="1"/>
  <c r="J18" i="9" s="1"/>
  <c r="G184" i="10"/>
  <c r="N185" i="9" s="1"/>
  <c r="P185" i="9" s="1"/>
  <c r="G144" i="10"/>
  <c r="N145" i="9" s="1"/>
  <c r="P145" i="9" s="1"/>
  <c r="G70" i="10"/>
  <c r="N71" i="9" s="1"/>
  <c r="P71" i="9" s="1"/>
  <c r="D10" i="10"/>
  <c r="E11" i="9" s="1"/>
  <c r="G11" i="9" s="1"/>
  <c r="E83" i="10"/>
  <c r="H84" i="9" s="1"/>
  <c r="J84" i="9" s="1"/>
  <c r="D189" i="10"/>
  <c r="E190" i="9" s="1"/>
  <c r="G190" i="9" s="1"/>
  <c r="E57" i="10"/>
  <c r="H58" i="9" s="1"/>
  <c r="J58" i="9" s="1"/>
  <c r="G56" i="10"/>
  <c r="N57" i="9" s="1"/>
  <c r="P57" i="9" s="1"/>
  <c r="F8" i="10"/>
  <c r="K9" i="9" s="1"/>
  <c r="M9" i="9" s="1"/>
  <c r="F85" i="10"/>
  <c r="K86" i="9" s="1"/>
  <c r="M86" i="9" s="1"/>
  <c r="G121" i="10"/>
  <c r="N122" i="9" s="1"/>
  <c r="P122" i="9" s="1"/>
  <c r="Q109" i="12"/>
  <c r="N50" i="12"/>
  <c r="Q68" i="12"/>
  <c r="G102" i="10"/>
  <c r="N103" i="9" s="1"/>
  <c r="P103" i="9" s="1"/>
  <c r="D125" i="10"/>
  <c r="E126" i="9" s="1"/>
  <c r="G126" i="9" s="1"/>
  <c r="D148" i="10"/>
  <c r="E149" i="9" s="1"/>
  <c r="G149" i="9" s="1"/>
  <c r="D172" i="10"/>
  <c r="E173" i="9" s="1"/>
  <c r="G173" i="9" s="1"/>
  <c r="F76" i="10"/>
  <c r="K77" i="9" s="1"/>
  <c r="M77" i="9" s="1"/>
  <c r="G28" i="10"/>
  <c r="N29" i="9" s="1"/>
  <c r="P29" i="9" s="1"/>
  <c r="D70" i="10"/>
  <c r="E71" i="9" s="1"/>
  <c r="G71" i="9" s="1"/>
  <c r="D152" i="10"/>
  <c r="E153" i="9" s="1"/>
  <c r="G153" i="9" s="1"/>
  <c r="E56" i="10"/>
  <c r="H57" i="9" s="1"/>
  <c r="J57" i="9" s="1"/>
  <c r="E85" i="10"/>
  <c r="H86" i="9" s="1"/>
  <c r="J86" i="9" s="1"/>
  <c r="E123" i="10"/>
  <c r="H124" i="9" s="1"/>
  <c r="J124" i="9" s="1"/>
  <c r="G5" i="10"/>
  <c r="N6" i="9" s="1"/>
  <c r="P6" i="9" s="1"/>
  <c r="D121" i="10"/>
  <c r="E122" i="9" s="1"/>
  <c r="G122" i="9" s="1"/>
  <c r="N86" i="12"/>
  <c r="N126" i="12"/>
  <c r="G125" i="10"/>
  <c r="N126" i="9" s="1"/>
  <c r="P126" i="9" s="1"/>
  <c r="D76" i="10"/>
  <c r="E77" i="9" s="1"/>
  <c r="G77" i="9" s="1"/>
  <c r="F70" i="10"/>
  <c r="K71" i="9" s="1"/>
  <c r="M71" i="9" s="1"/>
  <c r="E5" i="10"/>
  <c r="H6" i="9" s="1"/>
  <c r="J6" i="9" s="1"/>
  <c r="N89" i="12"/>
  <c r="Q160" i="12"/>
  <c r="D65" i="10"/>
  <c r="E66" i="9" s="1"/>
  <c r="G66" i="9" s="1"/>
  <c r="E192" i="10"/>
  <c r="H193" i="9" s="1"/>
  <c r="J193" i="9" s="1"/>
  <c r="G119" i="10"/>
  <c r="N120" i="9" s="1"/>
  <c r="P120" i="9" s="1"/>
  <c r="E152" i="10"/>
  <c r="H153" i="9" s="1"/>
  <c r="J153" i="9" s="1"/>
  <c r="D26" i="10"/>
  <c r="E27" i="9" s="1"/>
  <c r="G27" i="9" s="1"/>
  <c r="F193" i="10"/>
  <c r="K194" i="9" s="1"/>
  <c r="M194" i="9" s="1"/>
  <c r="F73" i="10"/>
  <c r="K74" i="9" s="1"/>
  <c r="M74" i="9" s="1"/>
  <c r="E94" i="10"/>
  <c r="H95" i="9" s="1"/>
  <c r="J95" i="9" s="1"/>
  <c r="AB13" i="4"/>
  <c r="AC13" i="4" s="1"/>
  <c r="E164" i="11"/>
  <c r="C164" i="11"/>
  <c r="D164" i="11"/>
  <c r="Q52" i="12"/>
  <c r="G163" i="10"/>
  <c r="N164" i="9" s="1"/>
  <c r="P164" i="9" s="1"/>
  <c r="D198" i="10"/>
  <c r="E199" i="9" s="1"/>
  <c r="G199" i="9" s="1"/>
  <c r="F138" i="10"/>
  <c r="K139" i="9" s="1"/>
  <c r="M139" i="9" s="1"/>
  <c r="E78" i="10"/>
  <c r="H79" i="9" s="1"/>
  <c r="J79" i="9" s="1"/>
  <c r="G113" i="10"/>
  <c r="N114" i="9" s="1"/>
  <c r="P114" i="9" s="1"/>
  <c r="G65" i="10"/>
  <c r="N66" i="9" s="1"/>
  <c r="P66" i="9" s="1"/>
  <c r="F64" i="10"/>
  <c r="K65" i="9" s="1"/>
  <c r="M65" i="9" s="1"/>
  <c r="E36" i="10"/>
  <c r="H37" i="9" s="1"/>
  <c r="J37" i="9" s="1"/>
  <c r="F107" i="10"/>
  <c r="K108" i="9" s="1"/>
  <c r="M108" i="9" s="1"/>
  <c r="E46" i="10"/>
  <c r="H47" i="9" s="1"/>
  <c r="J47" i="9" s="1"/>
  <c r="D117" i="10"/>
  <c r="E118" i="9" s="1"/>
  <c r="G118" i="9" s="1"/>
  <c r="G152" i="10"/>
  <c r="N153" i="9" s="1"/>
  <c r="P153" i="9" s="1"/>
  <c r="E44" i="10"/>
  <c r="H45" i="9" s="1"/>
  <c r="J45" i="9" s="1"/>
  <c r="G13" i="10"/>
  <c r="N14" i="9" s="1"/>
  <c r="P14" i="9" s="1"/>
  <c r="F182" i="10"/>
  <c r="K183" i="9" s="1"/>
  <c r="M183" i="9" s="1"/>
  <c r="F122" i="10"/>
  <c r="K123" i="9" s="1"/>
  <c r="M123" i="9" s="1"/>
  <c r="G26" i="10"/>
  <c r="N27" i="9" s="1"/>
  <c r="P27" i="9" s="1"/>
  <c r="G193" i="10"/>
  <c r="N194" i="9" s="1"/>
  <c r="P194" i="9" s="1"/>
  <c r="G25" i="10"/>
  <c r="N26" i="9" s="1"/>
  <c r="P26" i="9" s="1"/>
  <c r="D93" i="10"/>
  <c r="E94" i="9" s="1"/>
  <c r="G94" i="9" s="1"/>
  <c r="E163" i="10"/>
  <c r="H164" i="9" s="1"/>
  <c r="J164" i="9" s="1"/>
  <c r="G138" i="10"/>
  <c r="N139" i="9" s="1"/>
  <c r="P139" i="9" s="1"/>
  <c r="F113" i="10"/>
  <c r="K114" i="9" s="1"/>
  <c r="M114" i="9" s="1"/>
  <c r="F65" i="10"/>
  <c r="K66" i="9" s="1"/>
  <c r="M66" i="9" s="1"/>
  <c r="D108" i="10"/>
  <c r="E109" i="9" s="1"/>
  <c r="G109" i="9" s="1"/>
  <c r="E179" i="10"/>
  <c r="H180" i="9" s="1"/>
  <c r="J180" i="9" s="1"/>
  <c r="F153" i="10"/>
  <c r="K154" i="9" s="1"/>
  <c r="M154" i="9" s="1"/>
  <c r="F32" i="10"/>
  <c r="K33" i="9" s="1"/>
  <c r="M33" i="9" s="1"/>
  <c r="D187" i="10"/>
  <c r="E188" i="9" s="1"/>
  <c r="G188" i="9" s="1"/>
  <c r="D193" i="10"/>
  <c r="E194" i="9" s="1"/>
  <c r="G194" i="9" s="1"/>
  <c r="E4" i="10"/>
  <c r="H5" i="9" s="1"/>
  <c r="J5" i="9" s="1"/>
  <c r="F9" i="10"/>
  <c r="K10" i="9" s="1"/>
  <c r="M10" i="9" s="1"/>
  <c r="Q55" i="12"/>
  <c r="N87" i="12"/>
  <c r="F108" i="10"/>
  <c r="K109" i="9" s="1"/>
  <c r="M109" i="9" s="1"/>
  <c r="F163" i="10"/>
  <c r="K164" i="9" s="1"/>
  <c r="M164" i="9" s="1"/>
  <c r="D115" i="10"/>
  <c r="E116" i="9" s="1"/>
  <c r="G116" i="9" s="1"/>
  <c r="E31" i="10"/>
  <c r="H32" i="9" s="1"/>
  <c r="J32" i="9" s="1"/>
  <c r="E18" i="10"/>
  <c r="H19" i="9" s="1"/>
  <c r="J19" i="9" s="1"/>
  <c r="D113" i="10"/>
  <c r="E114" i="9" s="1"/>
  <c r="G114" i="9" s="1"/>
  <c r="G108" i="10"/>
  <c r="N109" i="9" s="1"/>
  <c r="P109" i="9" s="1"/>
  <c r="D194" i="10"/>
  <c r="E195" i="9" s="1"/>
  <c r="G195" i="9" s="1"/>
  <c r="G167" i="10"/>
  <c r="N168" i="9" s="1"/>
  <c r="P168" i="9" s="1"/>
  <c r="H167" i="11"/>
  <c r="G164" i="11"/>
  <c r="H164" i="11"/>
  <c r="F5" i="10"/>
  <c r="K6" i="9" s="1"/>
  <c r="M6" i="9" s="1"/>
  <c r="AB154" i="4"/>
  <c r="AC154" i="4" s="1"/>
  <c r="Q87" i="12"/>
  <c r="N52" i="12"/>
  <c r="F115" i="10"/>
  <c r="K116" i="9" s="1"/>
  <c r="M116" i="9" s="1"/>
  <c r="F31" i="10"/>
  <c r="K32" i="9" s="1"/>
  <c r="M32" i="9" s="1"/>
  <c r="E148" i="10"/>
  <c r="H149" i="9" s="1"/>
  <c r="J149" i="9" s="1"/>
  <c r="F131" i="10"/>
  <c r="K132" i="9" s="1"/>
  <c r="M132" i="9" s="1"/>
  <c r="F20" i="10"/>
  <c r="K21" i="9" s="1"/>
  <c r="M21" i="9" s="1"/>
  <c r="D107" i="10"/>
  <c r="E108" i="9" s="1"/>
  <c r="G108" i="9" s="1"/>
  <c r="F86" i="10"/>
  <c r="K87" i="9" s="1"/>
  <c r="M87" i="9" s="1"/>
  <c r="F4" i="10"/>
  <c r="K5" i="9" s="1"/>
  <c r="M5" i="9" s="1"/>
  <c r="E75" i="10"/>
  <c r="H76" i="9" s="1"/>
  <c r="J76" i="9" s="1"/>
  <c r="E110" i="10"/>
  <c r="H111" i="9" s="1"/>
  <c r="J111" i="9" s="1"/>
  <c r="F143" i="10"/>
  <c r="K144" i="9" s="1"/>
  <c r="M144" i="9" s="1"/>
  <c r="E170" i="10"/>
  <c r="H171" i="9" s="1"/>
  <c r="J171" i="9" s="1"/>
  <c r="F25" i="10"/>
  <c r="K26" i="9" s="1"/>
  <c r="M26" i="9" s="1"/>
  <c r="F195" i="10"/>
  <c r="K196" i="9" s="1"/>
  <c r="M196" i="9" s="1"/>
  <c r="N74" i="12"/>
  <c r="Q42" i="12"/>
  <c r="F103" i="10"/>
  <c r="K104" i="9" s="1"/>
  <c r="M104" i="9" s="1"/>
  <c r="D17" i="10"/>
  <c r="E18" i="9" s="1"/>
  <c r="G18" i="9" s="1"/>
  <c r="F144" i="10"/>
  <c r="K145" i="9" s="1"/>
  <c r="M145" i="9" s="1"/>
  <c r="D46" i="10"/>
  <c r="E47" i="9" s="1"/>
  <c r="G47" i="9" s="1"/>
  <c r="D170" i="10"/>
  <c r="E171" i="9" s="1"/>
  <c r="G171" i="9" s="1"/>
  <c r="G81" i="10"/>
  <c r="N82" i="9" s="1"/>
  <c r="P82" i="9" s="1"/>
  <c r="E158" i="10"/>
  <c r="H159" i="9" s="1"/>
  <c r="J159" i="9" s="1"/>
  <c r="F137" i="10"/>
  <c r="K138" i="9" s="1"/>
  <c r="M138" i="9" s="1"/>
  <c r="D85" i="10"/>
  <c r="E86" i="9" s="1"/>
  <c r="G86" i="9" s="1"/>
  <c r="E25" i="10"/>
  <c r="H26" i="9" s="1"/>
  <c r="J26" i="9" s="1"/>
  <c r="D95" i="10"/>
  <c r="E96" i="9" s="1"/>
  <c r="G96" i="9" s="1"/>
  <c r="G195" i="10"/>
  <c r="N196" i="9" s="1"/>
  <c r="P196" i="9" s="1"/>
  <c r="E111" i="10"/>
  <c r="H112" i="9" s="1"/>
  <c r="J112" i="9" s="1"/>
  <c r="F136" i="10"/>
  <c r="K137" i="9" s="1"/>
  <c r="M137" i="9" s="1"/>
  <c r="D136" i="10"/>
  <c r="E137" i="9" s="1"/>
  <c r="G137" i="9" s="1"/>
  <c r="N60" i="12"/>
  <c r="N148" i="12"/>
  <c r="N42" i="12"/>
  <c r="G136" i="10"/>
  <c r="N137" i="9" s="1"/>
  <c r="P137" i="9" s="1"/>
  <c r="E64" i="10"/>
  <c r="H65" i="9" s="1"/>
  <c r="J65" i="9" s="1"/>
  <c r="D28" i="10"/>
  <c r="E29" i="9" s="1"/>
  <c r="G29" i="9" s="1"/>
  <c r="F41" i="10"/>
  <c r="K42" i="9" s="1"/>
  <c r="M42" i="9" s="1"/>
  <c r="G180" i="10"/>
  <c r="N181" i="9" s="1"/>
  <c r="P181" i="9" s="1"/>
  <c r="E144" i="10"/>
  <c r="H145" i="9" s="1"/>
  <c r="J145" i="9" s="1"/>
  <c r="F46" i="10"/>
  <c r="K47" i="9" s="1"/>
  <c r="M47" i="9" s="1"/>
  <c r="F97" i="10"/>
  <c r="K98" i="9" s="1"/>
  <c r="M98" i="9" s="1"/>
  <c r="D81" i="10"/>
  <c r="E82" i="9" s="1"/>
  <c r="G82" i="9" s="1"/>
  <c r="G176" i="10"/>
  <c r="N177" i="9" s="1"/>
  <c r="P177" i="9" s="1"/>
  <c r="F158" i="10"/>
  <c r="K159" i="9" s="1"/>
  <c r="M159" i="9" s="1"/>
  <c r="D62" i="10"/>
  <c r="E63" i="9" s="1"/>
  <c r="G63" i="9" s="1"/>
  <c r="E145" i="10"/>
  <c r="H146" i="9" s="1"/>
  <c r="J146" i="9" s="1"/>
  <c r="G95" i="10"/>
  <c r="N96" i="9" s="1"/>
  <c r="P96" i="9" s="1"/>
  <c r="D119" i="10"/>
  <c r="E120" i="9" s="1"/>
  <c r="G120" i="9" s="1"/>
  <c r="E47" i="10"/>
  <c r="H48" i="9" s="1"/>
  <c r="J48" i="9" s="1"/>
  <c r="D195" i="10"/>
  <c r="E196" i="9" s="1"/>
  <c r="G196" i="9" s="1"/>
  <c r="F159" i="10"/>
  <c r="K160" i="9" s="1"/>
  <c r="M160" i="9" s="1"/>
  <c r="D111" i="10"/>
  <c r="E112" i="9" s="1"/>
  <c r="G112" i="9" s="1"/>
  <c r="F75" i="10"/>
  <c r="K76" i="9" s="1"/>
  <c r="M76" i="9" s="1"/>
  <c r="D38" i="10"/>
  <c r="E39" i="9" s="1"/>
  <c r="G39" i="9" s="1"/>
  <c r="F49" i="10"/>
  <c r="K50" i="9" s="1"/>
  <c r="M50" i="9" s="1"/>
  <c r="F167" i="10"/>
  <c r="K168" i="9" s="1"/>
  <c r="M168" i="9" s="1"/>
  <c r="D11" i="10"/>
  <c r="E12" i="9" s="1"/>
  <c r="G12" i="9" s="1"/>
  <c r="F58" i="10"/>
  <c r="K59" i="9" s="1"/>
  <c r="M59" i="9" s="1"/>
  <c r="E175" i="10"/>
  <c r="H176" i="9" s="1"/>
  <c r="J176" i="9" s="1"/>
  <c r="E136" i="10"/>
  <c r="H137" i="9" s="1"/>
  <c r="J137" i="9" s="1"/>
  <c r="G100" i="10"/>
  <c r="N101" i="9" s="1"/>
  <c r="P101" i="9" s="1"/>
  <c r="G64" i="10"/>
  <c r="N65" i="9" s="1"/>
  <c r="P65" i="9" s="1"/>
  <c r="E28" i="10"/>
  <c r="H29" i="9" s="1"/>
  <c r="J29" i="9" s="1"/>
  <c r="F180" i="10"/>
  <c r="K181" i="9" s="1"/>
  <c r="M181" i="9" s="1"/>
  <c r="D178" i="10"/>
  <c r="E179" i="9" s="1"/>
  <c r="G179" i="9" s="1"/>
  <c r="E74" i="10"/>
  <c r="H75" i="9" s="1"/>
  <c r="J75" i="9" s="1"/>
  <c r="E97" i="10"/>
  <c r="H98" i="9" s="1"/>
  <c r="J98" i="9" s="1"/>
  <c r="D83" i="10"/>
  <c r="E84" i="9" s="1"/>
  <c r="G84" i="9" s="1"/>
  <c r="D177" i="10"/>
  <c r="E178" i="9" s="1"/>
  <c r="G178" i="9" s="1"/>
  <c r="D158" i="10"/>
  <c r="E159" i="9" s="1"/>
  <c r="G159" i="9" s="1"/>
  <c r="E176" i="10"/>
  <c r="H177" i="9" s="1"/>
  <c r="J177" i="9" s="1"/>
  <c r="E13" i="10"/>
  <c r="H14" i="9" s="1"/>
  <c r="J14" i="9" s="1"/>
  <c r="D18" i="10"/>
  <c r="E19" i="9" s="1"/>
  <c r="G19" i="9" s="1"/>
  <c r="F6" i="10"/>
  <c r="K7" i="9" s="1"/>
  <c r="M7" i="9" s="1"/>
  <c r="D6" i="10"/>
  <c r="E7" i="9" s="1"/>
  <c r="G7" i="9" s="1"/>
  <c r="G62" i="10"/>
  <c r="N63" i="9" s="1"/>
  <c r="P63" i="9" s="1"/>
  <c r="G145" i="10"/>
  <c r="N146" i="9" s="1"/>
  <c r="P146" i="9" s="1"/>
  <c r="F95" i="10"/>
  <c r="K96" i="9" s="1"/>
  <c r="M96" i="9" s="1"/>
  <c r="F111" i="10"/>
  <c r="K112" i="9" s="1"/>
  <c r="M112" i="9" s="1"/>
  <c r="D167" i="10"/>
  <c r="E168" i="9" s="1"/>
  <c r="G168" i="9" s="1"/>
  <c r="E103" i="10"/>
  <c r="H104" i="9" s="1"/>
  <c r="J104" i="9" s="1"/>
  <c r="F207" i="11"/>
  <c r="G223" i="11"/>
  <c r="B207" i="11"/>
  <c r="G218" i="11"/>
  <c r="H223" i="11"/>
  <c r="C207" i="11"/>
  <c r="E218" i="11"/>
  <c r="F223" i="11"/>
  <c r="G207" i="11"/>
  <c r="C223" i="11"/>
  <c r="C146" i="11"/>
  <c r="N169" i="12"/>
  <c r="N23" i="12"/>
  <c r="Q169" i="12"/>
  <c r="G175" i="10"/>
  <c r="N176" i="9" s="1"/>
  <c r="P176" i="9" s="1"/>
  <c r="F114" i="10"/>
  <c r="K115" i="9" s="1"/>
  <c r="M115" i="9" s="1"/>
  <c r="G30" i="10"/>
  <c r="N31" i="9" s="1"/>
  <c r="P31" i="9" s="1"/>
  <c r="G197" i="10"/>
  <c r="N198" i="9" s="1"/>
  <c r="P198" i="9" s="1"/>
  <c r="D137" i="10"/>
  <c r="E138" i="9" s="1"/>
  <c r="G138" i="9" s="1"/>
  <c r="E100" i="10"/>
  <c r="H101" i="9" s="1"/>
  <c r="J101" i="9" s="1"/>
  <c r="D12" i="10"/>
  <c r="E13" i="9" s="1"/>
  <c r="G13" i="9" s="1"/>
  <c r="E178" i="10"/>
  <c r="H179" i="9" s="1"/>
  <c r="J179" i="9" s="1"/>
  <c r="E142" i="10"/>
  <c r="H143" i="9" s="1"/>
  <c r="J143" i="9" s="1"/>
  <c r="F179" i="10"/>
  <c r="K180" i="9" s="1"/>
  <c r="M180" i="9" s="1"/>
  <c r="G74" i="10"/>
  <c r="N75" i="9" s="1"/>
  <c r="P75" i="9" s="1"/>
  <c r="E61" i="10"/>
  <c r="H62" i="9" s="1"/>
  <c r="J62" i="9" s="1"/>
  <c r="G179" i="10"/>
  <c r="N180" i="9" s="1"/>
  <c r="P180" i="9" s="1"/>
  <c r="F177" i="10"/>
  <c r="K178" i="9" s="1"/>
  <c r="M178" i="9" s="1"/>
  <c r="G44" i="10"/>
  <c r="N45" i="9" s="1"/>
  <c r="P45" i="9" s="1"/>
  <c r="E98" i="10"/>
  <c r="H99" i="9" s="1"/>
  <c r="J99" i="9" s="1"/>
  <c r="E182" i="10"/>
  <c r="H183" i="9" s="1"/>
  <c r="J183" i="9" s="1"/>
  <c r="D145" i="10"/>
  <c r="E146" i="9" s="1"/>
  <c r="G146" i="9" s="1"/>
  <c r="G73" i="10"/>
  <c r="N74" i="9" s="1"/>
  <c r="P74" i="9" s="1"/>
  <c r="D71" i="10"/>
  <c r="E72" i="9" s="1"/>
  <c r="G72" i="9" s="1"/>
  <c r="D59" i="10"/>
  <c r="E60" i="9" s="1"/>
  <c r="G60" i="9" s="1"/>
  <c r="D147" i="10"/>
  <c r="E148" i="9" s="1"/>
  <c r="G148" i="9" s="1"/>
  <c r="D99" i="10"/>
  <c r="E100" i="9" s="1"/>
  <c r="G100" i="9" s="1"/>
  <c r="F63" i="10"/>
  <c r="K64" i="9" s="1"/>
  <c r="M64" i="9" s="1"/>
  <c r="G68" i="10"/>
  <c r="N69" i="9" s="1"/>
  <c r="P69" i="9" s="1"/>
  <c r="G178" i="10"/>
  <c r="N179" i="9" s="1"/>
  <c r="P179" i="9" s="1"/>
  <c r="D97" i="10"/>
  <c r="E98" i="9" s="1"/>
  <c r="G98" i="9" s="1"/>
  <c r="F218" i="11"/>
  <c r="F167" i="11"/>
  <c r="D223" i="11"/>
  <c r="D146" i="11"/>
  <c r="N53" i="12"/>
  <c r="F30" i="10"/>
  <c r="K31" i="9" s="1"/>
  <c r="M31" i="9" s="1"/>
  <c r="G137" i="10"/>
  <c r="N138" i="9" s="1"/>
  <c r="P138" i="9" s="1"/>
  <c r="F89" i="10"/>
  <c r="K90" i="9" s="1"/>
  <c r="M90" i="9" s="1"/>
  <c r="D41" i="10"/>
  <c r="E42" i="9" s="1"/>
  <c r="G42" i="9" s="1"/>
  <c r="D100" i="10"/>
  <c r="E101" i="9" s="1"/>
  <c r="G101" i="9" s="1"/>
  <c r="E12" i="10"/>
  <c r="H13" i="9" s="1"/>
  <c r="J13" i="9" s="1"/>
  <c r="G142" i="10"/>
  <c r="N143" i="9" s="1"/>
  <c r="P143" i="9" s="1"/>
  <c r="E59" i="10"/>
  <c r="H60" i="9" s="1"/>
  <c r="J60" i="9" s="1"/>
  <c r="F200" i="10"/>
  <c r="K201" i="9" s="1"/>
  <c r="M201" i="9" s="1"/>
  <c r="G41" i="10"/>
  <c r="N42" i="9" s="1"/>
  <c r="P42" i="9" s="1"/>
  <c r="E191" i="10"/>
  <c r="H192" i="9" s="1"/>
  <c r="J192" i="9" s="1"/>
  <c r="E147" i="10"/>
  <c r="H148" i="9" s="1"/>
  <c r="J148" i="9" s="1"/>
  <c r="F99" i="10"/>
  <c r="K100" i="9" s="1"/>
  <c r="M100" i="9" s="1"/>
  <c r="D47" i="10"/>
  <c r="E48" i="9" s="1"/>
  <c r="G48" i="9" s="1"/>
  <c r="F146" i="11"/>
  <c r="D89" i="10"/>
  <c r="E90" i="9" s="1"/>
  <c r="G90" i="9" s="1"/>
  <c r="G101" i="10"/>
  <c r="N102" i="9" s="1"/>
  <c r="P102" i="9" s="1"/>
  <c r="F101" i="10"/>
  <c r="K102" i="9" s="1"/>
  <c r="M102" i="9" s="1"/>
  <c r="G120" i="10"/>
  <c r="N121" i="9" s="1"/>
  <c r="P121" i="9" s="1"/>
  <c r="D142" i="10"/>
  <c r="E143" i="9" s="1"/>
  <c r="G143" i="9" s="1"/>
  <c r="D22" i="10"/>
  <c r="E23" i="9" s="1"/>
  <c r="G23" i="9" s="1"/>
  <c r="G59" i="10"/>
  <c r="N60" i="9" s="1"/>
  <c r="P60" i="9" s="1"/>
  <c r="D200" i="10"/>
  <c r="E201" i="9" s="1"/>
  <c r="G201" i="9" s="1"/>
  <c r="F128" i="10"/>
  <c r="K129" i="9" s="1"/>
  <c r="M129" i="9" s="1"/>
  <c r="D98" i="10"/>
  <c r="E99" i="9" s="1"/>
  <c r="G99" i="9" s="1"/>
  <c r="G122" i="10"/>
  <c r="N123" i="9" s="1"/>
  <c r="P123" i="9" s="1"/>
  <c r="E35" i="10"/>
  <c r="H36" i="9" s="1"/>
  <c r="J36" i="9" s="1"/>
  <c r="G135" i="10"/>
  <c r="N136" i="9" s="1"/>
  <c r="P136" i="9" s="1"/>
  <c r="G99" i="10"/>
  <c r="N100" i="9" s="1"/>
  <c r="P100" i="9" s="1"/>
  <c r="E194" i="10"/>
  <c r="H195" i="9" s="1"/>
  <c r="J195" i="9" s="1"/>
  <c r="G47" i="10"/>
  <c r="N48" i="9" s="1"/>
  <c r="P48" i="9" s="1"/>
  <c r="D30" i="10"/>
  <c r="E31" i="9" s="1"/>
  <c r="G31" i="9" s="1"/>
  <c r="G12" i="10"/>
  <c r="N13" i="9" s="1"/>
  <c r="P13" i="9" s="1"/>
  <c r="G162" i="10"/>
  <c r="N163" i="9" s="1"/>
  <c r="P163" i="9" s="1"/>
  <c r="D162" i="10"/>
  <c r="E163" i="9" s="1"/>
  <c r="G163" i="9" s="1"/>
  <c r="C218" i="11"/>
  <c r="H218" i="11"/>
  <c r="C167" i="11"/>
  <c r="E167" i="11"/>
  <c r="H211" i="11"/>
  <c r="AB111" i="4"/>
  <c r="AC111" i="4" s="1"/>
  <c r="E146" i="11"/>
  <c r="Q181" i="12"/>
  <c r="Q70" i="12"/>
  <c r="Q175" i="12"/>
  <c r="E115" i="10"/>
  <c r="H116" i="9" s="1"/>
  <c r="J116" i="9" s="1"/>
  <c r="F102" i="10"/>
  <c r="K103" i="9" s="1"/>
  <c r="M103" i="9" s="1"/>
  <c r="G89" i="10"/>
  <c r="N90" i="9" s="1"/>
  <c r="P90" i="9" s="1"/>
  <c r="G192" i="10"/>
  <c r="N193" i="9" s="1"/>
  <c r="P193" i="9" s="1"/>
  <c r="F156" i="10"/>
  <c r="K157" i="9" s="1"/>
  <c r="M157" i="9" s="1"/>
  <c r="F22" i="10"/>
  <c r="K23" i="9" s="1"/>
  <c r="M23" i="9" s="1"/>
  <c r="D23" i="10"/>
  <c r="E24" i="9" s="1"/>
  <c r="G24" i="9" s="1"/>
  <c r="G147" i="10"/>
  <c r="N148" i="9" s="1"/>
  <c r="P148" i="9" s="1"/>
  <c r="G165" i="10"/>
  <c r="N166" i="9" s="1"/>
  <c r="P166" i="9" s="1"/>
  <c r="E200" i="10"/>
  <c r="H201" i="9" s="1"/>
  <c r="J201" i="9" s="1"/>
  <c r="G128" i="10"/>
  <c r="N129" i="9" s="1"/>
  <c r="P129" i="9" s="1"/>
  <c r="D32" i="10"/>
  <c r="E33" i="9" s="1"/>
  <c r="G33" i="9" s="1"/>
  <c r="F61" i="10"/>
  <c r="K62" i="9" s="1"/>
  <c r="M62" i="9" s="1"/>
  <c r="G35" i="10"/>
  <c r="N36" i="9" s="1"/>
  <c r="P36" i="9" s="1"/>
  <c r="E135" i="10"/>
  <c r="H136" i="9" s="1"/>
  <c r="J136" i="9" s="1"/>
  <c r="E51" i="10"/>
  <c r="H52" i="9" s="1"/>
  <c r="J52" i="9" s="1"/>
  <c r="G194" i="10"/>
  <c r="N195" i="9" s="1"/>
  <c r="P195" i="9" s="1"/>
  <c r="G143" i="10"/>
  <c r="N144" i="9" s="1"/>
  <c r="P144" i="9" s="1"/>
  <c r="B211" i="11"/>
  <c r="G146" i="11"/>
  <c r="N181" i="12"/>
  <c r="N183" i="12"/>
  <c r="Q100" i="12"/>
  <c r="N70" i="12"/>
  <c r="D102" i="10"/>
  <c r="E103" i="9" s="1"/>
  <c r="G103" i="9" s="1"/>
  <c r="G196" i="10"/>
  <c r="N197" i="9" s="1"/>
  <c r="P197" i="9" s="1"/>
  <c r="F192" i="10"/>
  <c r="K193" i="9" s="1"/>
  <c r="M193" i="9" s="1"/>
  <c r="D156" i="10"/>
  <c r="E157" i="9" s="1"/>
  <c r="G157" i="9" s="1"/>
  <c r="F36" i="10"/>
  <c r="K37" i="9" s="1"/>
  <c r="M37" i="9" s="1"/>
  <c r="E58" i="10"/>
  <c r="H59" i="9" s="1"/>
  <c r="J59" i="9" s="1"/>
  <c r="E22" i="10"/>
  <c r="H23" i="9" s="1"/>
  <c r="J23" i="9" s="1"/>
  <c r="G131" i="10"/>
  <c r="N132" i="9" s="1"/>
  <c r="P132" i="9" s="1"/>
  <c r="F23" i="10"/>
  <c r="K24" i="9" s="1"/>
  <c r="M24" i="9" s="1"/>
  <c r="E165" i="10"/>
  <c r="H166" i="9" s="1"/>
  <c r="J166" i="9" s="1"/>
  <c r="G129" i="10"/>
  <c r="N130" i="9" s="1"/>
  <c r="P130" i="9" s="1"/>
  <c r="E32" i="10"/>
  <c r="H33" i="9" s="1"/>
  <c r="J33" i="9" s="1"/>
  <c r="F26" i="10"/>
  <c r="K27" i="9" s="1"/>
  <c r="M27" i="9" s="1"/>
  <c r="G61" i="10"/>
  <c r="N62" i="9" s="1"/>
  <c r="P62" i="9" s="1"/>
  <c r="F135" i="10"/>
  <c r="K136" i="9" s="1"/>
  <c r="M136" i="9" s="1"/>
  <c r="G51" i="10"/>
  <c r="N52" i="9" s="1"/>
  <c r="P52" i="9" s="1"/>
  <c r="D110" i="10"/>
  <c r="E111" i="9" s="1"/>
  <c r="G111" i="9" s="1"/>
  <c r="E143" i="10"/>
  <c r="H144" i="9" s="1"/>
  <c r="J144" i="9" s="1"/>
  <c r="G23" i="10"/>
  <c r="N24" i="9" s="1"/>
  <c r="P24" i="9" s="1"/>
  <c r="E68" i="10"/>
  <c r="H69" i="9" s="1"/>
  <c r="J69" i="9" s="1"/>
  <c r="G211" i="11"/>
  <c r="D167" i="11"/>
  <c r="B167" i="11"/>
  <c r="D205" i="11"/>
  <c r="E164" i="15"/>
  <c r="Q19" i="12"/>
  <c r="N68" i="12"/>
  <c r="E138" i="10"/>
  <c r="H139" i="9" s="1"/>
  <c r="J139" i="9" s="1"/>
  <c r="D196" i="10"/>
  <c r="E197" i="9" s="1"/>
  <c r="G197" i="9" s="1"/>
  <c r="G36" i="10"/>
  <c r="N37" i="9" s="1"/>
  <c r="P37" i="9" s="1"/>
  <c r="F165" i="10"/>
  <c r="K166" i="9" s="1"/>
  <c r="M166" i="9" s="1"/>
  <c r="G93" i="10"/>
  <c r="N94" i="9" s="1"/>
  <c r="P94" i="9" s="1"/>
  <c r="G24" i="10"/>
  <c r="N25" i="9" s="1"/>
  <c r="P25" i="9" s="1"/>
  <c r="D24" i="10"/>
  <c r="E25" i="9" s="1"/>
  <c r="G25" i="9" s="1"/>
  <c r="F68" i="10"/>
  <c r="K69" i="9" s="1"/>
  <c r="M69" i="9" s="1"/>
  <c r="G103" i="10"/>
  <c r="N104" i="9" s="1"/>
  <c r="P104" i="9" s="1"/>
  <c r="G123" i="10"/>
  <c r="N124" i="9" s="1"/>
  <c r="P124" i="9" s="1"/>
  <c r="F159" i="15"/>
  <c r="O181" i="4"/>
  <c r="AY181" i="4" s="1"/>
  <c r="M148" i="4"/>
  <c r="N148" i="4" s="1"/>
  <c r="B20" i="17"/>
  <c r="D20" i="17" s="1"/>
  <c r="C20" i="17" s="1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AQ148" i="4" s="1"/>
  <c r="F144" i="15"/>
  <c r="G187" i="15"/>
  <c r="M120" i="4"/>
  <c r="AT120" i="4" s="1"/>
  <c r="E165" i="15"/>
  <c r="G141" i="15"/>
  <c r="G65" i="15"/>
  <c r="F156" i="15"/>
  <c r="C126" i="15"/>
  <c r="M24" i="4"/>
  <c r="AT24" i="4" s="1"/>
  <c r="F198" i="15"/>
  <c r="AB120" i="4"/>
  <c r="AC120" i="4" s="1"/>
  <c r="O114" i="4"/>
  <c r="AY114" i="4" s="1"/>
  <c r="G162" i="15"/>
  <c r="F35" i="15"/>
  <c r="C191" i="15"/>
  <c r="D196" i="15"/>
  <c r="AB2" i="4"/>
  <c r="AQ2" i="4" s="1"/>
  <c r="G60" i="15"/>
  <c r="Q150" i="4"/>
  <c r="BB150" i="4" s="1"/>
  <c r="F174" i="15"/>
  <c r="E147" i="15"/>
  <c r="E59" i="15"/>
  <c r="G175" i="15"/>
  <c r="G46" i="15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E71" i="15"/>
  <c r="G139" i="15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G67" i="15"/>
  <c r="F141" i="15"/>
  <c r="F95" i="15"/>
  <c r="C97" i="15"/>
  <c r="C84" i="15"/>
  <c r="E66" i="15"/>
  <c r="G117" i="15"/>
  <c r="D106" i="15"/>
  <c r="D22" i="15"/>
  <c r="C26" i="15"/>
  <c r="C141" i="15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D11" i="11"/>
  <c r="F11" i="11" s="1"/>
  <c r="I259" i="11"/>
  <c r="L258" i="11"/>
  <c r="D13" i="11"/>
  <c r="F13" i="11" s="1"/>
  <c r="I261" i="11"/>
  <c r="Q193" i="4"/>
  <c r="R193" i="4" s="1"/>
  <c r="AB167" i="4"/>
  <c r="B130" i="11"/>
  <c r="D92" i="11"/>
  <c r="AB132" i="4"/>
  <c r="H92" i="11"/>
  <c r="AB164" i="4"/>
  <c r="AB54" i="4"/>
  <c r="F92" i="11"/>
  <c r="E192" i="11"/>
  <c r="AB22" i="4"/>
  <c r="AB43" i="4"/>
  <c r="H22" i="4"/>
  <c r="AB95" i="4"/>
  <c r="M95" i="4"/>
  <c r="AB153" i="4"/>
  <c r="O115" i="4"/>
  <c r="O191" i="4"/>
  <c r="B201" i="11"/>
  <c r="F201" i="11"/>
  <c r="F80" i="4"/>
  <c r="C130" i="11"/>
  <c r="O190" i="4"/>
  <c r="E130" i="11"/>
  <c r="H135" i="10"/>
  <c r="J159" i="4"/>
  <c r="H60" i="4"/>
  <c r="H149" i="4"/>
  <c r="H192" i="11"/>
  <c r="O193" i="4"/>
  <c r="D213" i="11"/>
  <c r="C213" i="11"/>
  <c r="Q91" i="4"/>
  <c r="AB18" i="4"/>
  <c r="Q75" i="4"/>
  <c r="AB179" i="4"/>
  <c r="D235" i="11"/>
  <c r="H152" i="4"/>
  <c r="G141" i="11"/>
  <c r="H123" i="4"/>
  <c r="H189" i="4"/>
  <c r="O176" i="4"/>
  <c r="H106" i="4"/>
  <c r="AB194" i="4"/>
  <c r="H101" i="10"/>
  <c r="B213" i="11"/>
  <c r="F213" i="11"/>
  <c r="AB28" i="4"/>
  <c r="H31" i="10"/>
  <c r="J150" i="4"/>
  <c r="H141" i="10"/>
  <c r="F96" i="11"/>
  <c r="H168" i="4"/>
  <c r="H146" i="4"/>
  <c r="M62" i="4"/>
  <c r="N62" i="4" s="1"/>
  <c r="O145" i="4"/>
  <c r="H55" i="10"/>
  <c r="H122" i="10"/>
  <c r="G129" i="11"/>
  <c r="H95" i="4"/>
  <c r="H97" i="10"/>
  <c r="D192" i="11"/>
  <c r="Q159" i="4"/>
  <c r="D108" i="11"/>
  <c r="H113" i="4"/>
  <c r="H112" i="10"/>
  <c r="F192" i="11"/>
  <c r="AB131" i="4"/>
  <c r="F68" i="4"/>
  <c r="F141" i="11"/>
  <c r="H185" i="10"/>
  <c r="Q61" i="4"/>
  <c r="G247" i="11"/>
  <c r="AB69" i="4"/>
  <c r="F132" i="11"/>
  <c r="G232" i="11"/>
  <c r="D247" i="11"/>
  <c r="AB143" i="4"/>
  <c r="G101" i="11"/>
  <c r="E101" i="11"/>
  <c r="E247" i="11"/>
  <c r="E141" i="11"/>
  <c r="AB27" i="4"/>
  <c r="G160" i="11"/>
  <c r="Q185" i="4"/>
  <c r="Q190" i="4"/>
  <c r="J177" i="4"/>
  <c r="C222" i="11"/>
  <c r="E160" i="11"/>
  <c r="G201" i="11"/>
  <c r="M192" i="4"/>
  <c r="AB189" i="4"/>
  <c r="G130" i="11"/>
  <c r="F101" i="11"/>
  <c r="AB190" i="4"/>
  <c r="D130" i="11"/>
  <c r="AB77" i="4"/>
  <c r="O192" i="4"/>
  <c r="E76" i="11"/>
  <c r="B247" i="11"/>
  <c r="H123" i="11"/>
  <c r="B102" i="11"/>
  <c r="M49" i="4"/>
  <c r="H239" i="11"/>
  <c r="F113" i="11"/>
  <c r="AB170" i="4"/>
  <c r="Q90" i="4"/>
  <c r="J175" i="4"/>
  <c r="F233" i="11"/>
  <c r="L198" i="4"/>
  <c r="AB59" i="4"/>
  <c r="C101" i="11"/>
  <c r="H160" i="11"/>
  <c r="AB100" i="4"/>
  <c r="H51" i="4"/>
  <c r="D195" i="11"/>
  <c r="F247" i="11"/>
  <c r="H247" i="11"/>
  <c r="M124" i="4"/>
  <c r="D138" i="11"/>
  <c r="G153" i="11"/>
  <c r="O140" i="4"/>
  <c r="E153" i="11"/>
  <c r="C138" i="11"/>
  <c r="G83" i="11"/>
  <c r="Q132" i="4"/>
  <c r="H98" i="4"/>
  <c r="F130" i="11"/>
  <c r="C183" i="11"/>
  <c r="G183" i="11"/>
  <c r="D183" i="11"/>
  <c r="E108" i="11"/>
  <c r="H155" i="4"/>
  <c r="H180" i="4"/>
  <c r="J67" i="5"/>
  <c r="F128" i="4"/>
  <c r="O141" i="4"/>
  <c r="AB6" i="4"/>
  <c r="Q182" i="4"/>
  <c r="O104" i="4"/>
  <c r="O79" i="4"/>
  <c r="Q131" i="4"/>
  <c r="J91" i="4"/>
  <c r="H114" i="4"/>
  <c r="E55" i="11"/>
  <c r="E222" i="11"/>
  <c r="Q94" i="4"/>
  <c r="AB116" i="4"/>
  <c r="D233" i="11"/>
  <c r="AB70" i="4"/>
  <c r="J29" i="5"/>
  <c r="M32" i="4"/>
  <c r="AB119" i="4"/>
  <c r="AB96" i="4"/>
  <c r="J10" i="5"/>
  <c r="B160" i="11"/>
  <c r="O94" i="4"/>
  <c r="D160" i="11"/>
  <c r="J27" i="5"/>
  <c r="J194" i="5"/>
  <c r="J82" i="5"/>
  <c r="H24" i="4"/>
  <c r="B250" i="11"/>
  <c r="C235" i="11"/>
  <c r="B138" i="11"/>
  <c r="F153" i="11"/>
  <c r="F183" i="11"/>
  <c r="C96" i="11"/>
  <c r="D250" i="11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H70" i="4"/>
  <c r="H62" i="4"/>
  <c r="G70" i="11"/>
  <c r="H135" i="4"/>
  <c r="F116" i="4"/>
  <c r="H153" i="4"/>
  <c r="C153" i="11"/>
  <c r="E96" i="11"/>
  <c r="H118" i="4"/>
  <c r="H175" i="11"/>
  <c r="H184" i="4"/>
  <c r="B131" i="11"/>
  <c r="L190" i="4"/>
  <c r="H137" i="4"/>
  <c r="H163" i="4"/>
  <c r="O164" i="4"/>
  <c r="H63" i="4"/>
  <c r="C232" i="11"/>
  <c r="F249" i="11"/>
  <c r="H143" i="4"/>
  <c r="H54" i="4"/>
  <c r="AB9" i="4"/>
  <c r="B232" i="11"/>
  <c r="G249" i="11"/>
  <c r="H83" i="11"/>
  <c r="H164" i="4"/>
  <c r="H81" i="4"/>
  <c r="H191" i="4"/>
  <c r="B113" i="11"/>
  <c r="M59" i="4"/>
  <c r="O166" i="4"/>
  <c r="E232" i="11"/>
  <c r="G138" i="11"/>
  <c r="AB184" i="4"/>
  <c r="H108" i="11"/>
  <c r="F232" i="11"/>
  <c r="G108" i="11"/>
  <c r="AB156" i="4"/>
  <c r="M156" i="4"/>
  <c r="H140" i="11"/>
  <c r="F140" i="11"/>
  <c r="C140" i="11"/>
  <c r="E140" i="11"/>
  <c r="E138" i="11"/>
  <c r="D83" i="11"/>
  <c r="D153" i="11"/>
  <c r="E250" i="11"/>
  <c r="C110" i="11"/>
  <c r="H138" i="11"/>
  <c r="F250" i="11"/>
  <c r="L56" i="4"/>
  <c r="O61" i="4"/>
  <c r="Q26" i="4"/>
  <c r="J68" i="4"/>
  <c r="H108" i="4"/>
  <c r="O182" i="4"/>
  <c r="Q114" i="4"/>
  <c r="O29" i="4"/>
  <c r="AB109" i="4"/>
  <c r="AB192" i="4"/>
  <c r="B183" i="11"/>
  <c r="Q166" i="4"/>
  <c r="L36" i="4"/>
  <c r="B153" i="11"/>
  <c r="H122" i="4"/>
  <c r="F192" i="4"/>
  <c r="E183" i="11"/>
  <c r="H250" i="11"/>
  <c r="M27" i="4"/>
  <c r="H158" i="4"/>
  <c r="O49" i="4"/>
  <c r="M164" i="4"/>
  <c r="H79" i="4"/>
  <c r="O87" i="4"/>
  <c r="H31" i="4"/>
  <c r="O187" i="4"/>
  <c r="B239" i="11"/>
  <c r="H141" i="11"/>
  <c r="M47" i="4"/>
  <c r="J100" i="5"/>
  <c r="J119" i="5"/>
  <c r="J132" i="4"/>
  <c r="J33" i="5"/>
  <c r="J18" i="5"/>
  <c r="M51" i="4"/>
  <c r="B141" i="11"/>
  <c r="O91" i="4"/>
  <c r="O123" i="4"/>
  <c r="C141" i="11"/>
  <c r="J146" i="5"/>
  <c r="J71" i="5"/>
  <c r="B110" i="11"/>
  <c r="J66" i="5"/>
  <c r="J103" i="5"/>
  <c r="J8" i="5"/>
  <c r="J173" i="5"/>
  <c r="H64" i="4"/>
  <c r="E110" i="11"/>
  <c r="J97" i="5"/>
  <c r="J166" i="5"/>
  <c r="J32" i="5"/>
  <c r="F131" i="11"/>
  <c r="AB34" i="4"/>
  <c r="F108" i="11"/>
  <c r="M123" i="4"/>
  <c r="D96" i="11"/>
  <c r="F110" i="11"/>
  <c r="C201" i="11"/>
  <c r="J112" i="5"/>
  <c r="J55" i="5"/>
  <c r="J152" i="5"/>
  <c r="J49" i="5"/>
  <c r="J88" i="5"/>
  <c r="J176" i="5"/>
  <c r="H232" i="11"/>
  <c r="AB176" i="4"/>
  <c r="H131" i="11"/>
  <c r="M79" i="4"/>
  <c r="C108" i="11"/>
  <c r="F160" i="11"/>
  <c r="E113" i="11"/>
  <c r="H96" i="11"/>
  <c r="H201" i="11"/>
  <c r="J165" i="5"/>
  <c r="J77" i="5"/>
  <c r="J107" i="5"/>
  <c r="J186" i="5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AB155" i="4"/>
  <c r="AB37" i="4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G124" i="11"/>
  <c r="M7" i="4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H104" i="4"/>
  <c r="O132" i="4"/>
  <c r="O37" i="4"/>
  <c r="H157" i="4"/>
  <c r="O60" i="4"/>
  <c r="Q177" i="4"/>
  <c r="J46" i="4"/>
  <c r="AB55" i="4"/>
  <c r="Q105" i="4"/>
  <c r="M37" i="4"/>
  <c r="L177" i="4"/>
  <c r="M82" i="4"/>
  <c r="H59" i="4"/>
  <c r="C92" i="11"/>
  <c r="G131" i="11"/>
  <c r="M98" i="4"/>
  <c r="O99" i="4"/>
  <c r="AB104" i="4"/>
  <c r="H43" i="4"/>
  <c r="O154" i="4"/>
  <c r="J75" i="4"/>
  <c r="F123" i="11"/>
  <c r="J171" i="4"/>
  <c r="B123" i="11"/>
  <c r="D201" i="11"/>
  <c r="O157" i="4"/>
  <c r="F170" i="11"/>
  <c r="H49" i="4"/>
  <c r="AB110" i="4"/>
  <c r="J187" i="4"/>
  <c r="G250" i="11"/>
  <c r="D123" i="11"/>
  <c r="O180" i="4"/>
  <c r="M104" i="4"/>
  <c r="M157" i="4"/>
  <c r="M14" i="4"/>
  <c r="Q87" i="4"/>
  <c r="O3" i="4"/>
  <c r="H70" i="11"/>
  <c r="F56" i="4"/>
  <c r="H249" i="11"/>
  <c r="Q96" i="4"/>
  <c r="C70" i="11"/>
  <c r="L165" i="4"/>
  <c r="F70" i="11"/>
  <c r="B237" i="11"/>
  <c r="D237" i="11"/>
  <c r="L126" i="4"/>
  <c r="J99" i="4"/>
  <c r="AB85" i="4"/>
  <c r="H194" i="4"/>
  <c r="F54" i="11"/>
  <c r="G54" i="11"/>
  <c r="E54" i="11"/>
  <c r="B54" i="11"/>
  <c r="C129" i="11"/>
  <c r="C195" i="11"/>
  <c r="F141" i="4"/>
  <c r="H170" i="11"/>
  <c r="D249" i="11"/>
  <c r="G102" i="11"/>
  <c r="L184" i="4"/>
  <c r="H129" i="11"/>
  <c r="H195" i="11"/>
  <c r="M84" i="4"/>
  <c r="AB108" i="4"/>
  <c r="F37" i="4"/>
  <c r="AB169" i="4"/>
  <c r="AB63" i="4"/>
  <c r="M46" i="4"/>
  <c r="M81" i="4"/>
  <c r="C54" i="11"/>
  <c r="E129" i="11"/>
  <c r="F235" i="11"/>
  <c r="E249" i="11"/>
  <c r="C102" i="11"/>
  <c r="L119" i="4"/>
  <c r="B249" i="11"/>
  <c r="H99" i="4"/>
  <c r="M86" i="4"/>
  <c r="H20" i="10"/>
  <c r="L121" i="4"/>
  <c r="M108" i="4"/>
  <c r="E203" i="11"/>
  <c r="H59" i="11"/>
  <c r="E175" i="11"/>
  <c r="G213" i="11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AB52" i="4"/>
  <c r="H84" i="4"/>
  <c r="G203" i="11"/>
  <c r="H92" i="4"/>
  <c r="H56" i="4"/>
  <c r="H105" i="4"/>
  <c r="H46" i="4"/>
  <c r="AB46" i="4"/>
  <c r="H171" i="4"/>
  <c r="H47" i="4"/>
  <c r="M85" i="4"/>
  <c r="H55" i="4"/>
  <c r="H165" i="4"/>
  <c r="H136" i="4"/>
  <c r="H169" i="4"/>
  <c r="H162" i="4"/>
  <c r="H25" i="4"/>
  <c r="H178" i="4"/>
  <c r="H132" i="4"/>
  <c r="E209" i="11"/>
  <c r="E233" i="11"/>
  <c r="H198" i="4"/>
  <c r="F151" i="11"/>
  <c r="H159" i="4"/>
  <c r="H57" i="4"/>
  <c r="E228" i="11"/>
  <c r="H183" i="4"/>
  <c r="H173" i="4"/>
  <c r="H96" i="4"/>
  <c r="H129" i="4"/>
  <c r="H72" i="4"/>
  <c r="F200" i="11"/>
  <c r="H200" i="4"/>
  <c r="H130" i="4"/>
  <c r="M132" i="4"/>
  <c r="H41" i="4"/>
  <c r="Q164" i="4"/>
  <c r="H67" i="4"/>
  <c r="AB103" i="4"/>
  <c r="H16" i="4"/>
  <c r="H128" i="4"/>
  <c r="Q135" i="4"/>
  <c r="H133" i="4"/>
  <c r="H82" i="4"/>
  <c r="G209" i="11"/>
  <c r="AB117" i="4"/>
  <c r="D151" i="11"/>
  <c r="H40" i="4"/>
  <c r="H228" i="11"/>
  <c r="B222" i="11"/>
  <c r="O150" i="4"/>
  <c r="H37" i="4"/>
  <c r="Q63" i="4"/>
  <c r="H73" i="4"/>
  <c r="H58" i="4"/>
  <c r="H89" i="4"/>
  <c r="H167" i="4"/>
  <c r="H52" i="4"/>
  <c r="AB66" i="4"/>
  <c r="G175" i="11"/>
  <c r="C228" i="11"/>
  <c r="C151" i="11"/>
  <c r="B228" i="11"/>
  <c r="O103" i="4"/>
  <c r="B203" i="11"/>
  <c r="C209" i="11"/>
  <c r="E151" i="11"/>
  <c r="H200" i="11"/>
  <c r="Q160" i="4"/>
  <c r="Q125" i="4"/>
  <c r="H190" i="10"/>
  <c r="H146" i="10"/>
  <c r="H187" i="4"/>
  <c r="C192" i="11"/>
  <c r="H68" i="4"/>
  <c r="H124" i="4"/>
  <c r="H53" i="4"/>
  <c r="H174" i="4"/>
  <c r="F46" i="4"/>
  <c r="H48" i="4"/>
  <c r="M199" i="4"/>
  <c r="AB82" i="4"/>
  <c r="H83" i="4"/>
  <c r="H134" i="4"/>
  <c r="Q27" i="4"/>
  <c r="H28" i="4"/>
  <c r="AB86" i="4"/>
  <c r="H145" i="4"/>
  <c r="M155" i="4"/>
  <c r="O81" i="4"/>
  <c r="H125" i="4"/>
  <c r="AB134" i="4"/>
  <c r="D54" i="11"/>
  <c r="AB81" i="4"/>
  <c r="AB33" i="4"/>
  <c r="M72" i="4"/>
  <c r="M55" i="4"/>
  <c r="L186" i="4"/>
  <c r="O96" i="4"/>
  <c r="F157" i="4"/>
  <c r="H65" i="4"/>
  <c r="M179" i="4"/>
  <c r="M182" i="4"/>
  <c r="M172" i="4"/>
  <c r="Q176" i="4"/>
  <c r="L96" i="4"/>
  <c r="AB140" i="4"/>
  <c r="M161" i="4"/>
  <c r="M94" i="4"/>
  <c r="M194" i="4"/>
  <c r="H117" i="4"/>
  <c r="AB127" i="4"/>
  <c r="J45" i="4"/>
  <c r="AB160" i="4"/>
  <c r="O161" i="4"/>
  <c r="O85" i="4"/>
  <c r="AB157" i="4"/>
  <c r="E92" i="11"/>
  <c r="H93" i="4"/>
  <c r="O158" i="4"/>
  <c r="H9" i="4"/>
  <c r="F49" i="4"/>
  <c r="M144" i="4"/>
  <c r="AB57" i="4"/>
  <c r="O184" i="4"/>
  <c r="Q84" i="4"/>
  <c r="AB135" i="4"/>
  <c r="H107" i="4"/>
  <c r="J196" i="4"/>
  <c r="H3" i="4"/>
  <c r="O152" i="4"/>
  <c r="AB44" i="4"/>
  <c r="F84" i="4"/>
  <c r="F149" i="11"/>
  <c r="AB20" i="4"/>
  <c r="Q50" i="4"/>
  <c r="O196" i="4"/>
  <c r="M100" i="4"/>
  <c r="B128" i="11"/>
  <c r="D226" i="11"/>
  <c r="C233" i="11"/>
  <c r="L91" i="4"/>
  <c r="G76" i="11"/>
  <c r="J28" i="4"/>
  <c r="G149" i="11"/>
  <c r="J94" i="4"/>
  <c r="J152" i="4"/>
  <c r="Q2" i="4"/>
  <c r="O170" i="4"/>
  <c r="M20" i="4"/>
  <c r="C148" i="11"/>
  <c r="G226" i="11"/>
  <c r="H86" i="4"/>
  <c r="E148" i="11"/>
  <c r="F76" i="11"/>
  <c r="E128" i="11"/>
  <c r="H233" i="11"/>
  <c r="J199" i="4"/>
  <c r="C149" i="11"/>
  <c r="J115" i="4"/>
  <c r="O80" i="4"/>
  <c r="AB48" i="4"/>
  <c r="Q20" i="4"/>
  <c r="J100" i="4"/>
  <c r="Q32" i="4"/>
  <c r="J155" i="4"/>
  <c r="J151" i="4"/>
  <c r="J70" i="4"/>
  <c r="J18" i="4"/>
  <c r="B149" i="11"/>
  <c r="J60" i="4"/>
  <c r="AB14" i="4"/>
  <c r="M34" i="4"/>
  <c r="J139" i="4"/>
  <c r="J186" i="4"/>
  <c r="J8" i="4"/>
  <c r="AB19" i="4"/>
  <c r="H81" i="11"/>
  <c r="J142" i="4"/>
  <c r="M91" i="4"/>
  <c r="H86" i="11"/>
  <c r="J153" i="4"/>
  <c r="J174" i="4"/>
  <c r="J36" i="4"/>
  <c r="H76" i="11"/>
  <c r="C114" i="11"/>
  <c r="J158" i="4"/>
  <c r="AB88" i="4"/>
  <c r="D81" i="11"/>
  <c r="D114" i="11"/>
  <c r="J176" i="4"/>
  <c r="H115" i="4"/>
  <c r="H170" i="4"/>
  <c r="J84" i="4"/>
  <c r="E182" i="11"/>
  <c r="L179" i="4"/>
  <c r="O172" i="4"/>
  <c r="F12" i="4"/>
  <c r="Q189" i="4"/>
  <c r="AB91" i="4"/>
  <c r="H179" i="4"/>
  <c r="E81" i="11"/>
  <c r="J180" i="4"/>
  <c r="C76" i="11"/>
  <c r="H154" i="4"/>
  <c r="C128" i="11"/>
  <c r="J149" i="4"/>
  <c r="AB124" i="4"/>
  <c r="D76" i="11"/>
  <c r="J9" i="4"/>
  <c r="M31" i="4"/>
  <c r="J147" i="4"/>
  <c r="G182" i="11"/>
  <c r="J24" i="4"/>
  <c r="F195" i="4"/>
  <c r="M74" i="4"/>
  <c r="J93" i="4"/>
  <c r="J189" i="4"/>
  <c r="J3" i="4"/>
  <c r="M15" i="4"/>
  <c r="O84" i="4"/>
  <c r="O31" i="4"/>
  <c r="J170" i="4"/>
  <c r="D149" i="11"/>
  <c r="Q58" i="4"/>
  <c r="Q121" i="4"/>
  <c r="AB47" i="4"/>
  <c r="O39" i="4"/>
  <c r="AB50" i="4"/>
  <c r="AB172" i="4"/>
  <c r="AB199" i="4"/>
  <c r="L172" i="4"/>
  <c r="Q172" i="4"/>
  <c r="H34" i="4"/>
  <c r="G234" i="11"/>
  <c r="B234" i="11"/>
  <c r="D234" i="11"/>
  <c r="F234" i="11"/>
  <c r="G113" i="11"/>
  <c r="D113" i="11"/>
  <c r="E239" i="11"/>
  <c r="G239" i="11"/>
  <c r="H155" i="11"/>
  <c r="D155" i="11"/>
  <c r="G155" i="11"/>
  <c r="F155" i="11"/>
  <c r="B155" i="11"/>
  <c r="C155" i="11"/>
  <c r="O78" i="4"/>
  <c r="H78" i="4"/>
  <c r="F32" i="4"/>
  <c r="AB32" i="4"/>
  <c r="E83" i="11"/>
  <c r="C83" i="11"/>
  <c r="B83" i="11"/>
  <c r="M77" i="4"/>
  <c r="H77" i="4"/>
  <c r="O63" i="4"/>
  <c r="M63" i="4"/>
  <c r="F26" i="4"/>
  <c r="AB26" i="4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L85" i="4"/>
  <c r="Q85" i="4"/>
  <c r="B86" i="11"/>
  <c r="O100" i="4"/>
  <c r="M18" i="4"/>
  <c r="H18" i="4"/>
  <c r="AB42" i="4"/>
  <c r="F42" i="4"/>
  <c r="O194" i="4"/>
  <c r="Q194" i="4"/>
  <c r="AB101" i="4"/>
  <c r="J63" i="4"/>
  <c r="J109" i="4"/>
  <c r="J50" i="4"/>
  <c r="J66" i="4"/>
  <c r="J86" i="4"/>
  <c r="J32" i="4"/>
  <c r="O97" i="4"/>
  <c r="H97" i="4"/>
  <c r="D55" i="11"/>
  <c r="G55" i="11"/>
  <c r="H55" i="11"/>
  <c r="F55" i="11"/>
  <c r="C55" i="11"/>
  <c r="J82" i="4"/>
  <c r="J194" i="4"/>
  <c r="H222" i="11"/>
  <c r="G222" i="11"/>
  <c r="F222" i="11"/>
  <c r="M142" i="4"/>
  <c r="F142" i="4"/>
  <c r="H29" i="4"/>
  <c r="L114" i="4"/>
  <c r="L123" i="4"/>
  <c r="M107" i="4"/>
  <c r="F107" i="4"/>
  <c r="O93" i="4"/>
  <c r="G81" i="11"/>
  <c r="F81" i="11"/>
  <c r="C81" i="11"/>
  <c r="D182" i="11"/>
  <c r="H182" i="11"/>
  <c r="B182" i="11"/>
  <c r="O58" i="4"/>
  <c r="J133" i="4"/>
  <c r="Q44" i="4"/>
  <c r="J44" i="4"/>
  <c r="AB121" i="4"/>
  <c r="F114" i="4"/>
  <c r="M114" i="4"/>
  <c r="M38" i="4"/>
  <c r="F38" i="4"/>
  <c r="AB114" i="4"/>
  <c r="L173" i="4"/>
  <c r="O112" i="4"/>
  <c r="J47" i="4"/>
  <c r="Q168" i="4"/>
  <c r="J168" i="4"/>
  <c r="L66" i="4"/>
  <c r="Q66" i="4"/>
  <c r="J12" i="4"/>
  <c r="L12" i="4"/>
  <c r="J172" i="4"/>
  <c r="J96" i="4"/>
  <c r="AB126" i="4"/>
  <c r="L76" i="4"/>
  <c r="J169" i="4"/>
  <c r="O75" i="4"/>
  <c r="AB97" i="4"/>
  <c r="M154" i="4"/>
  <c r="J29" i="4"/>
  <c r="L42" i="4"/>
  <c r="Q15" i="4"/>
  <c r="O36" i="4"/>
  <c r="J11" i="4"/>
  <c r="L13" i="4"/>
  <c r="J39" i="4"/>
  <c r="M43" i="4"/>
  <c r="Q92" i="4"/>
  <c r="J103" i="4"/>
  <c r="AB8" i="4"/>
  <c r="J193" i="4"/>
  <c r="J104" i="4"/>
  <c r="J5" i="4"/>
  <c r="L11" i="4"/>
  <c r="J184" i="4"/>
  <c r="J61" i="4"/>
  <c r="AB51" i="4"/>
  <c r="J127" i="4"/>
  <c r="L122" i="4"/>
  <c r="AB144" i="4"/>
  <c r="Q110" i="4"/>
  <c r="Q158" i="4"/>
  <c r="L46" i="4"/>
  <c r="AB12" i="4"/>
  <c r="J188" i="5"/>
  <c r="J182" i="5"/>
  <c r="J34" i="5"/>
  <c r="M158" i="4"/>
  <c r="J95" i="4"/>
  <c r="O131" i="4"/>
  <c r="J4" i="4"/>
  <c r="M174" i="4"/>
  <c r="Q71" i="4"/>
  <c r="O126" i="4"/>
  <c r="J76" i="4"/>
  <c r="Q60" i="4"/>
  <c r="F180" i="4"/>
  <c r="M180" i="4"/>
  <c r="M9" i="4"/>
  <c r="AB79" i="4"/>
  <c r="L193" i="4"/>
  <c r="L113" i="4"/>
  <c r="AB141" i="4"/>
  <c r="M115" i="4"/>
  <c r="O102" i="4"/>
  <c r="O90" i="4"/>
  <c r="L178" i="4"/>
  <c r="L47" i="4"/>
  <c r="M21" i="4"/>
  <c r="AB68" i="4"/>
  <c r="AB123" i="4"/>
  <c r="J141" i="4"/>
  <c r="H149" i="11"/>
  <c r="M92" i="4"/>
  <c r="AB87" i="4"/>
  <c r="J106" i="4"/>
  <c r="AB195" i="4"/>
  <c r="J6" i="4"/>
  <c r="J182" i="4"/>
  <c r="O9" i="4"/>
  <c r="J20" i="4"/>
  <c r="Q86" i="4"/>
  <c r="F57" i="4"/>
  <c r="M57" i="4"/>
  <c r="L67" i="4"/>
  <c r="AB178" i="4"/>
  <c r="J114" i="4"/>
  <c r="O116" i="4"/>
  <c r="AB142" i="4"/>
  <c r="L31" i="4"/>
  <c r="AB84" i="4"/>
  <c r="Q67" i="4"/>
  <c r="M163" i="4"/>
  <c r="M106" i="4"/>
  <c r="H94" i="4"/>
  <c r="J52" i="4"/>
  <c r="H36" i="4"/>
  <c r="AB175" i="4"/>
  <c r="J124" i="4"/>
  <c r="M28" i="4"/>
  <c r="L136" i="4"/>
  <c r="L23" i="4"/>
  <c r="M130" i="4"/>
  <c r="M89" i="4"/>
  <c r="O168" i="4"/>
  <c r="AB118" i="4"/>
  <c r="J160" i="4"/>
  <c r="AB181" i="4"/>
  <c r="M127" i="4"/>
  <c r="O82" i="4"/>
  <c r="Q109" i="4"/>
  <c r="L109" i="4"/>
  <c r="H91" i="11"/>
  <c r="G91" i="11"/>
  <c r="F91" i="11"/>
  <c r="E91" i="11"/>
  <c r="B94" i="11"/>
  <c r="E94" i="11"/>
  <c r="M133" i="4"/>
  <c r="AB4" i="4"/>
  <c r="G94" i="11"/>
  <c r="AB71" i="4"/>
  <c r="H33" i="4"/>
  <c r="O33" i="4"/>
  <c r="C132" i="11"/>
  <c r="H132" i="11"/>
  <c r="L82" i="4"/>
  <c r="Q82" i="4"/>
  <c r="F160" i="4"/>
  <c r="M160" i="4"/>
  <c r="F60" i="4"/>
  <c r="AB60" i="4"/>
  <c r="M60" i="4"/>
  <c r="O133" i="4"/>
  <c r="Q69" i="4"/>
  <c r="Q147" i="4"/>
  <c r="AB75" i="4"/>
  <c r="H87" i="4"/>
  <c r="AB188" i="4"/>
  <c r="H102" i="4"/>
  <c r="H94" i="11"/>
  <c r="L80" i="4"/>
  <c r="E86" i="11"/>
  <c r="F86" i="11"/>
  <c r="C86" i="11"/>
  <c r="AB72" i="4"/>
  <c r="J27" i="4"/>
  <c r="AB25" i="4"/>
  <c r="M25" i="4"/>
  <c r="M103" i="4"/>
  <c r="H139" i="11"/>
  <c r="F139" i="11"/>
  <c r="L30" i="4"/>
  <c r="Q30" i="4"/>
  <c r="G114" i="11"/>
  <c r="C91" i="11"/>
  <c r="F114" i="11"/>
  <c r="AB158" i="4"/>
  <c r="M96" i="4"/>
  <c r="F31" i="4"/>
  <c r="H120" i="4"/>
  <c r="D94" i="11"/>
  <c r="D139" i="11"/>
  <c r="M23" i="4"/>
  <c r="H23" i="4"/>
  <c r="D91" i="11"/>
  <c r="H199" i="4"/>
  <c r="H181" i="4"/>
  <c r="Q95" i="4"/>
  <c r="O95" i="4"/>
  <c r="AB73" i="4"/>
  <c r="J67" i="4"/>
  <c r="J58" i="4"/>
  <c r="E200" i="11"/>
  <c r="Q12" i="4"/>
  <c r="L138" i="4"/>
  <c r="C94" i="11"/>
  <c r="B139" i="11"/>
  <c r="AB165" i="4"/>
  <c r="Q46" i="4"/>
  <c r="M139" i="4"/>
  <c r="L130" i="4"/>
  <c r="AB24" i="4"/>
  <c r="M175" i="4"/>
  <c r="L89" i="4"/>
  <c r="O76" i="4"/>
  <c r="G148" i="11"/>
  <c r="H148" i="11"/>
  <c r="D148" i="11"/>
  <c r="F148" i="11"/>
  <c r="J43" i="4"/>
  <c r="Q43" i="4"/>
  <c r="M117" i="4"/>
  <c r="F117" i="4"/>
  <c r="O189" i="4"/>
  <c r="M189" i="4"/>
  <c r="H226" i="11"/>
  <c r="F226" i="11"/>
  <c r="B226" i="11"/>
  <c r="G128" i="11"/>
  <c r="F128" i="11"/>
  <c r="D128" i="11"/>
  <c r="J62" i="4"/>
  <c r="Q62" i="4"/>
  <c r="AB182" i="4"/>
  <c r="E132" i="11"/>
  <c r="H176" i="4"/>
  <c r="L196" i="4"/>
  <c r="M150" i="4"/>
  <c r="H140" i="4"/>
  <c r="AB53" i="4"/>
  <c r="Q18" i="4"/>
  <c r="H112" i="4"/>
  <c r="B200" i="11"/>
  <c r="O148" i="4"/>
  <c r="H148" i="4"/>
  <c r="L188" i="4"/>
  <c r="AB174" i="4"/>
  <c r="M29" i="4"/>
  <c r="F29" i="4"/>
  <c r="AB74" i="4"/>
  <c r="B175" i="11"/>
  <c r="F175" i="11"/>
  <c r="M33" i="4"/>
  <c r="C139" i="11"/>
  <c r="G170" i="11"/>
  <c r="E170" i="11"/>
  <c r="AB40" i="4"/>
  <c r="H103" i="4"/>
  <c r="M75" i="4"/>
  <c r="D203" i="11"/>
  <c r="C203" i="11"/>
  <c r="Q200" i="4"/>
  <c r="J200" i="4"/>
  <c r="AB146" i="4"/>
  <c r="S7" i="6"/>
  <c r="Q93" i="4"/>
  <c r="L93" i="4"/>
  <c r="H75" i="4"/>
  <c r="AB112" i="4"/>
  <c r="Q73" i="4"/>
  <c r="G200" i="11"/>
  <c r="O4" i="4"/>
  <c r="O109" i="4"/>
  <c r="H109" i="4"/>
  <c r="M105" i="4"/>
  <c r="F105" i="4"/>
  <c r="D170" i="11"/>
  <c r="O186" i="4"/>
  <c r="L176" i="4"/>
  <c r="B59" i="11"/>
  <c r="D59" i="11"/>
  <c r="F59" i="11"/>
  <c r="C59" i="11"/>
  <c r="F97" i="4"/>
  <c r="M97" i="4"/>
  <c r="L100" i="4"/>
  <c r="Q100" i="4"/>
  <c r="O101" i="4"/>
  <c r="H101" i="4"/>
  <c r="Q145" i="4"/>
  <c r="J145" i="4"/>
  <c r="O19" i="4"/>
  <c r="H19" i="4"/>
  <c r="AB115" i="4"/>
  <c r="B91" i="11"/>
  <c r="Q124" i="4"/>
  <c r="L124" i="4"/>
  <c r="F94" i="11"/>
  <c r="H114" i="11"/>
  <c r="B114" i="11"/>
  <c r="M167" i="4"/>
  <c r="F167" i="4"/>
  <c r="Q152" i="4"/>
  <c r="L152" i="4"/>
  <c r="Q173" i="4"/>
  <c r="Q138" i="4"/>
  <c r="J138" i="4"/>
  <c r="L61" i="4"/>
  <c r="G139" i="11"/>
  <c r="Q184" i="4"/>
  <c r="M122" i="4"/>
  <c r="AB122" i="4"/>
  <c r="F2" i="4"/>
  <c r="M177" i="4"/>
  <c r="AB177" i="4"/>
  <c r="L78" i="4"/>
  <c r="Q78" i="4"/>
  <c r="D200" i="11"/>
  <c r="O92" i="4"/>
  <c r="F174" i="4"/>
  <c r="E139" i="11"/>
  <c r="L142" i="4"/>
  <c r="L64" i="4"/>
  <c r="J135" i="4"/>
  <c r="M8" i="4"/>
  <c r="G132" i="11"/>
  <c r="E226" i="11"/>
  <c r="B132" i="11"/>
  <c r="H193" i="4"/>
  <c r="F43" i="4"/>
  <c r="AB83" i="4"/>
  <c r="J92" i="4"/>
  <c r="O56" i="4"/>
  <c r="L35" i="4"/>
  <c r="AB10" i="4"/>
  <c r="F94" i="4"/>
  <c r="L197" i="4"/>
  <c r="AB139" i="4"/>
  <c r="C170" i="11"/>
  <c r="AB17" i="4"/>
  <c r="L21" i="4"/>
  <c r="G140" i="11"/>
  <c r="D140" i="11"/>
  <c r="M171" i="4"/>
  <c r="F171" i="4"/>
  <c r="O127" i="4"/>
  <c r="H127" i="4"/>
  <c r="F99" i="4"/>
  <c r="M99" i="4"/>
  <c r="J110" i="4"/>
  <c r="J37" i="4"/>
  <c r="J33" i="4"/>
  <c r="J154" i="4"/>
  <c r="J157" i="4"/>
  <c r="J190" i="4"/>
  <c r="J49" i="4"/>
  <c r="J19" i="4"/>
  <c r="J166" i="4"/>
  <c r="J81" i="4"/>
  <c r="Q14" i="4"/>
  <c r="J14" i="4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F135" i="4"/>
  <c r="M135" i="4"/>
  <c r="L92" i="4"/>
  <c r="O138" i="4"/>
  <c r="AB35" i="4"/>
  <c r="Q10" i="4"/>
  <c r="AB29" i="4"/>
  <c r="AB94" i="4"/>
  <c r="Q80" i="4"/>
  <c r="M3" i="4"/>
  <c r="L41" i="4"/>
  <c r="O11" i="4"/>
  <c r="J78" i="4"/>
  <c r="M48" i="4"/>
  <c r="H102" i="11"/>
  <c r="F102" i="11"/>
  <c r="E102" i="11"/>
  <c r="J116" i="4"/>
  <c r="Q116" i="4"/>
  <c r="O27" i="4"/>
  <c r="O124" i="4"/>
  <c r="J181" i="4"/>
  <c r="Q140" i="4"/>
  <c r="J140" i="4"/>
  <c r="L195" i="4"/>
  <c r="O195" i="4"/>
  <c r="L71" i="4"/>
  <c r="L6" i="4"/>
  <c r="L125" i="4"/>
  <c r="L146" i="4"/>
  <c r="L194" i="4"/>
  <c r="L139" i="4"/>
  <c r="AB130" i="4"/>
  <c r="G110" i="11"/>
  <c r="D110" i="11"/>
  <c r="O43" i="4"/>
  <c r="M176" i="4"/>
  <c r="AB171" i="4"/>
  <c r="Q141" i="4"/>
  <c r="M64" i="4"/>
  <c r="Q8" i="4"/>
  <c r="J26" i="4"/>
  <c r="AB99" i="4"/>
  <c r="J164" i="4"/>
  <c r="AB149" i="4"/>
  <c r="D101" i="11"/>
  <c r="M65" i="4"/>
  <c r="AB183" i="4"/>
  <c r="Q52" i="4"/>
  <c r="AB49" i="4"/>
  <c r="AB58" i="4"/>
  <c r="F111" i="4"/>
  <c r="AB102" i="4"/>
  <c r="J21" i="4"/>
  <c r="M186" i="4"/>
  <c r="O130" i="4"/>
  <c r="J30" i="4"/>
  <c r="M13" i="4"/>
  <c r="L74" i="4"/>
  <c r="D239" i="11"/>
  <c r="F239" i="11"/>
  <c r="O169" i="4"/>
  <c r="F51" i="4"/>
  <c r="H209" i="11"/>
  <c r="F209" i="11"/>
  <c r="B209" i="11"/>
  <c r="J2" i="4"/>
  <c r="M128" i="4"/>
  <c r="O86" i="4"/>
  <c r="O135" i="4"/>
  <c r="AB38" i="4"/>
  <c r="F191" i="4"/>
  <c r="M191" i="4"/>
  <c r="J198" i="4"/>
  <c r="O160" i="4"/>
  <c r="L108" i="4"/>
  <c r="B101" i="11"/>
  <c r="H100" i="4"/>
  <c r="M196" i="4"/>
  <c r="M140" i="4"/>
  <c r="O185" i="4"/>
  <c r="L52" i="4"/>
  <c r="M67" i="4"/>
  <c r="J87" i="4"/>
  <c r="O106" i="4"/>
  <c r="AB21" i="4"/>
  <c r="AB30" i="4"/>
  <c r="N7" i="6"/>
  <c r="L17" i="4"/>
  <c r="J126" i="4"/>
  <c r="L161" i="4"/>
  <c r="L39" i="4"/>
  <c r="B230" i="11"/>
  <c r="F230" i="11"/>
  <c r="G235" i="11"/>
  <c r="B235" i="11"/>
  <c r="H235" i="11"/>
  <c r="L154" i="4"/>
  <c r="Q154" i="4"/>
  <c r="C234" i="11"/>
  <c r="E234" i="11"/>
  <c r="AB133" i="4"/>
  <c r="M52" i="4"/>
  <c r="O52" i="4"/>
  <c r="AB64" i="4"/>
  <c r="M169" i="4"/>
  <c r="O62" i="4"/>
  <c r="J38" i="4"/>
  <c r="Q38" i="4"/>
  <c r="Q55" i="4"/>
  <c r="J55" i="4"/>
  <c r="O122" i="4"/>
  <c r="J122" i="4"/>
  <c r="Q122" i="4"/>
  <c r="Q72" i="4"/>
  <c r="J72" i="4"/>
  <c r="M41" i="4"/>
  <c r="F41" i="4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L153" i="4"/>
  <c r="Q153" i="4"/>
  <c r="J51" i="4"/>
  <c r="Q51" i="4"/>
  <c r="O51" i="4"/>
  <c r="J22" i="4"/>
  <c r="Q22" i="4"/>
  <c r="O22" i="4"/>
  <c r="M166" i="4"/>
  <c r="F166" i="4"/>
  <c r="AB166" i="4"/>
  <c r="Q165" i="4"/>
  <c r="J165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F76" i="4"/>
  <c r="B142" i="11"/>
  <c r="C142" i="11"/>
  <c r="H142" i="11"/>
  <c r="G142" i="11"/>
  <c r="F142" i="11"/>
  <c r="D142" i="11"/>
  <c r="E142" i="11"/>
  <c r="M185" i="4"/>
  <c r="F185" i="4"/>
  <c r="O12" i="4"/>
  <c r="M12" i="4"/>
  <c r="H12" i="4"/>
  <c r="Q41" i="4"/>
  <c r="J41" i="4"/>
  <c r="O88" i="4"/>
  <c r="M88" i="4"/>
  <c r="H88" i="4"/>
  <c r="M168" i="4"/>
  <c r="F168" i="4"/>
  <c r="AB168" i="4"/>
  <c r="D111" i="11"/>
  <c r="H111" i="11"/>
  <c r="F111" i="11"/>
  <c r="B111" i="11"/>
  <c r="C111" i="11"/>
  <c r="G111" i="11"/>
  <c r="E111" i="11"/>
  <c r="M61" i="4"/>
  <c r="F61" i="4"/>
  <c r="Q117" i="4"/>
  <c r="O117" i="4"/>
  <c r="J117" i="4"/>
  <c r="O26" i="4"/>
  <c r="M26" i="4"/>
  <c r="M2" i="4"/>
  <c r="O2" i="4"/>
  <c r="H2" i="4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J178" i="4"/>
  <c r="O107" i="4"/>
  <c r="J107" i="4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L104" i="4"/>
  <c r="Q104" i="4"/>
  <c r="Q134" i="4"/>
  <c r="J134" i="4"/>
  <c r="L180" i="4"/>
  <c r="Q180" i="4"/>
  <c r="J143" i="4"/>
  <c r="Q143" i="4"/>
  <c r="Q89" i="4"/>
  <c r="J89" i="4"/>
  <c r="H171" i="10"/>
  <c r="H149" i="10"/>
  <c r="H195" i="10"/>
  <c r="H166" i="10"/>
  <c r="H40" i="10"/>
  <c r="H167" i="10"/>
  <c r="H175" i="10"/>
  <c r="H120" i="10"/>
  <c r="H127" i="10"/>
  <c r="H88" i="10"/>
  <c r="H78" i="10"/>
  <c r="H74" i="10"/>
  <c r="H38" i="10"/>
  <c r="H184" i="10"/>
  <c r="H126" i="10"/>
  <c r="H107" i="10"/>
  <c r="H32" i="10"/>
  <c r="H134" i="10"/>
  <c r="H106" i="10"/>
  <c r="H19" i="10"/>
  <c r="H123" i="10"/>
  <c r="H86" i="10"/>
  <c r="H8" i="10"/>
  <c r="H197" i="10"/>
  <c r="H189" i="10"/>
  <c r="H169" i="10"/>
  <c r="H148" i="10"/>
  <c r="H131" i="10"/>
  <c r="H180" i="10"/>
  <c r="H172" i="10"/>
  <c r="H113" i="10"/>
  <c r="H60" i="10"/>
  <c r="H25" i="10"/>
  <c r="H17" i="10"/>
  <c r="H5" i="10"/>
  <c r="H155" i="10"/>
  <c r="H183" i="10"/>
  <c r="H179" i="10"/>
  <c r="H58" i="10"/>
  <c r="H150" i="10"/>
  <c r="H68" i="10"/>
  <c r="H177" i="10"/>
  <c r="H82" i="10"/>
  <c r="H168" i="10"/>
  <c r="H117" i="10"/>
  <c r="H48" i="10"/>
  <c r="H181" i="10"/>
  <c r="H164" i="10"/>
  <c r="H72" i="10"/>
  <c r="H61" i="10"/>
  <c r="H96" i="10"/>
  <c r="H187" i="10"/>
  <c r="H161" i="10"/>
  <c r="H118" i="10"/>
  <c r="H136" i="10"/>
  <c r="H198" i="10"/>
  <c r="H188" i="10"/>
  <c r="H104" i="10"/>
  <c r="H158" i="10"/>
  <c r="H12" i="10"/>
  <c r="H93" i="10"/>
  <c r="H85" i="10"/>
  <c r="H77" i="10"/>
  <c r="H108" i="10"/>
  <c r="H2" i="10"/>
  <c r="H44" i="10"/>
  <c r="H26" i="10"/>
  <c r="H144" i="10"/>
  <c r="H54" i="10"/>
  <c r="H137" i="10"/>
  <c r="H92" i="10"/>
  <c r="H35" i="10"/>
  <c r="H52" i="10"/>
  <c r="H147" i="10"/>
  <c r="H163" i="10"/>
  <c r="H71" i="10"/>
  <c r="H87" i="10"/>
  <c r="H89" i="10"/>
  <c r="H21" i="10"/>
  <c r="H84" i="10"/>
  <c r="H192" i="10"/>
  <c r="H81" i="10"/>
  <c r="H39" i="10"/>
  <c r="H7" i="10"/>
  <c r="H98" i="10"/>
  <c r="H24" i="10"/>
  <c r="H76" i="10"/>
  <c r="H194" i="10"/>
  <c r="H90" i="10"/>
  <c r="H3" i="10"/>
  <c r="H16" i="10"/>
  <c r="H160" i="10"/>
  <c r="H75" i="10"/>
  <c r="H49" i="10"/>
  <c r="H103" i="10"/>
  <c r="H199" i="10"/>
  <c r="H152" i="10"/>
  <c r="H124" i="10"/>
  <c r="H28" i="10"/>
  <c r="H14" i="10"/>
  <c r="H133" i="10"/>
  <c r="H157" i="10"/>
  <c r="H80" i="10"/>
  <c r="H143" i="10"/>
  <c r="H111" i="10"/>
  <c r="H62" i="10"/>
  <c r="H65" i="10"/>
  <c r="H57" i="10"/>
  <c r="H37" i="10"/>
  <c r="H13" i="10"/>
  <c r="H10" i="10"/>
  <c r="H69" i="10"/>
  <c r="H154" i="10"/>
  <c r="H53" i="10"/>
  <c r="H43" i="10"/>
  <c r="H173" i="10"/>
  <c r="H47" i="10"/>
  <c r="H125" i="10"/>
  <c r="H116" i="10"/>
  <c r="H46" i="10"/>
  <c r="H56" i="10"/>
  <c r="H115" i="10"/>
  <c r="H140" i="10"/>
  <c r="H151" i="10"/>
  <c r="H156" i="10"/>
  <c r="H162" i="10"/>
  <c r="H193" i="10"/>
  <c r="H4" i="10"/>
  <c r="H91" i="10"/>
  <c r="H51" i="10"/>
  <c r="H27" i="10"/>
  <c r="H100" i="10"/>
  <c r="H145" i="10"/>
  <c r="H128" i="10"/>
  <c r="H178" i="10"/>
  <c r="H121" i="10"/>
  <c r="H29" i="10"/>
  <c r="H105" i="10"/>
  <c r="H36" i="10"/>
  <c r="H102" i="10"/>
  <c r="H64" i="10"/>
  <c r="H42" i="10"/>
  <c r="H186" i="10"/>
  <c r="H153" i="10"/>
  <c r="H174" i="10"/>
  <c r="H6" i="10"/>
  <c r="H142" i="10"/>
  <c r="H83" i="10"/>
  <c r="H109" i="10"/>
  <c r="H200" i="10"/>
  <c r="H94" i="10"/>
  <c r="H99" i="10"/>
  <c r="H129" i="10"/>
  <c r="H165" i="10"/>
  <c r="H33" i="10"/>
  <c r="H176" i="10"/>
  <c r="H132" i="10"/>
  <c r="H114" i="10"/>
  <c r="H30" i="10"/>
  <c r="H110" i="10"/>
  <c r="H18" i="10"/>
  <c r="H170" i="10"/>
  <c r="H50" i="10"/>
  <c r="H139" i="10"/>
  <c r="H191" i="10"/>
  <c r="H11" i="10"/>
  <c r="H95" i="10"/>
  <c r="H67" i="10"/>
  <c r="H79" i="10"/>
  <c r="H159" i="10"/>
  <c r="H196" i="10"/>
  <c r="H41" i="10"/>
  <c r="H15" i="10"/>
  <c r="H9" i="10"/>
  <c r="H23" i="10"/>
  <c r="H70" i="10"/>
  <c r="H182" i="10"/>
  <c r="H22" i="10"/>
  <c r="H66" i="10"/>
  <c r="H59" i="10"/>
  <c r="H34" i="10"/>
  <c r="H73" i="10"/>
  <c r="H130" i="10"/>
  <c r="H63" i="10"/>
  <c r="H176" i="11"/>
  <c r="B176" i="11"/>
  <c r="F176" i="11"/>
  <c r="C176" i="11"/>
  <c r="D176" i="11"/>
  <c r="G176" i="11"/>
  <c r="E176" i="11"/>
  <c r="L127" i="4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J118" i="4"/>
  <c r="Q118" i="4"/>
  <c r="J113" i="4"/>
  <c r="Q113" i="4"/>
  <c r="F35" i="4"/>
  <c r="Q197" i="4"/>
  <c r="J197" i="4"/>
  <c r="M125" i="4"/>
  <c r="F125" i="4"/>
  <c r="D135" i="11"/>
  <c r="C135" i="11"/>
  <c r="G135" i="11"/>
  <c r="B135" i="11"/>
  <c r="F135" i="11"/>
  <c r="H135" i="11"/>
  <c r="E135" i="11"/>
  <c r="Q136" i="4"/>
  <c r="J136" i="4"/>
  <c r="O5" i="4"/>
  <c r="H5" i="4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H151" i="4"/>
  <c r="M151" i="4"/>
  <c r="Q137" i="4"/>
  <c r="J137" i="4"/>
  <c r="Q74" i="4"/>
  <c r="J74" i="4"/>
  <c r="M11" i="4"/>
  <c r="F11" i="4"/>
  <c r="D159" i="11"/>
  <c r="E159" i="11"/>
  <c r="C159" i="11"/>
  <c r="F159" i="11"/>
  <c r="G159" i="11"/>
  <c r="H159" i="11"/>
  <c r="B159" i="11"/>
  <c r="F162" i="4"/>
  <c r="M162" i="4"/>
  <c r="AB162" i="4"/>
  <c r="Q49" i="4"/>
  <c r="L49" i="4"/>
  <c r="M16" i="4"/>
  <c r="F16" i="4"/>
  <c r="O10" i="4"/>
  <c r="H10" i="4"/>
  <c r="Q45" i="4"/>
  <c r="L45" i="4"/>
  <c r="H119" i="10"/>
  <c r="M200" i="4"/>
  <c r="F200" i="4"/>
  <c r="O111" i="4"/>
  <c r="H111" i="4"/>
  <c r="H143" i="11"/>
  <c r="F143" i="11"/>
  <c r="G143" i="11"/>
  <c r="E143" i="11"/>
  <c r="D143" i="11"/>
  <c r="C143" i="11"/>
  <c r="B143" i="11"/>
  <c r="Q29" i="4"/>
  <c r="L29" i="4"/>
  <c r="O71" i="4"/>
  <c r="H71" i="4"/>
  <c r="L3" i="4"/>
  <c r="Q3" i="4"/>
  <c r="F55" i="4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J129" i="4"/>
  <c r="Q129" i="4"/>
  <c r="J73" i="4"/>
  <c r="AB163" i="4"/>
  <c r="O35" i="4"/>
  <c r="H35" i="4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M39" i="4"/>
  <c r="F59" i="4"/>
  <c r="B22" i="11"/>
  <c r="E35" i="11"/>
  <c r="F103" i="4"/>
  <c r="Q120" i="4"/>
  <c r="J120" i="4"/>
  <c r="M111" i="4"/>
  <c r="Q102" i="4"/>
  <c r="J102" i="4"/>
  <c r="O6" i="4"/>
  <c r="H6" i="4"/>
  <c r="AB41" i="4"/>
  <c r="F27" i="4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H38" i="4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F184" i="4"/>
  <c r="F62" i="11"/>
  <c r="H62" i="11"/>
  <c r="E62" i="11"/>
  <c r="G62" i="11"/>
  <c r="B62" i="11"/>
  <c r="D62" i="11"/>
  <c r="C62" i="11"/>
  <c r="O119" i="4"/>
  <c r="M119" i="4"/>
  <c r="J53" i="4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F186" i="4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J59" i="4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J7" i="4"/>
  <c r="Q7" i="4"/>
  <c r="L120" i="4"/>
  <c r="L148" i="4"/>
  <c r="L102" i="4"/>
  <c r="O47" i="4"/>
  <c r="Q47" i="4"/>
  <c r="L141" i="4"/>
  <c r="O165" i="4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F89" i="4"/>
  <c r="AB11" i="4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F159" i="4"/>
  <c r="J183" i="4"/>
  <c r="Q183" i="4"/>
  <c r="O143" i="4"/>
  <c r="M143" i="4"/>
  <c r="L103" i="4"/>
  <c r="Q103" i="4"/>
  <c r="L118" i="4"/>
  <c r="F196" i="4"/>
  <c r="F140" i="4"/>
  <c r="H119" i="4"/>
  <c r="F78" i="4"/>
  <c r="AB78" i="4"/>
  <c r="M78" i="4"/>
  <c r="F28" i="4"/>
  <c r="L9" i="4"/>
  <c r="Q9" i="4"/>
  <c r="B105" i="11"/>
  <c r="F105" i="11"/>
  <c r="H105" i="11"/>
  <c r="G105" i="11"/>
  <c r="E105" i="11"/>
  <c r="D105" i="11"/>
  <c r="C105" i="11"/>
  <c r="M170" i="4"/>
  <c r="F120" i="4"/>
  <c r="L19" i="4"/>
  <c r="Q19" i="4"/>
  <c r="L200" i="4"/>
  <c r="F133" i="4"/>
  <c r="L32" i="4"/>
  <c r="Q188" i="4"/>
  <c r="J188" i="4"/>
  <c r="O178" i="4"/>
  <c r="M102" i="4"/>
  <c r="F50" i="4"/>
  <c r="L174" i="4"/>
  <c r="J71" i="4"/>
  <c r="Q146" i="4"/>
  <c r="D217" i="11"/>
  <c r="C217" i="11"/>
  <c r="G217" i="11"/>
  <c r="B217" i="11"/>
  <c r="E217" i="11"/>
  <c r="F217" i="11"/>
  <c r="H217" i="11"/>
  <c r="F131" i="4"/>
  <c r="J191" i="4"/>
  <c r="Q191" i="4"/>
  <c r="F150" i="4"/>
  <c r="L54" i="4"/>
  <c r="L62" i="4"/>
  <c r="L73" i="4"/>
  <c r="Q163" i="4"/>
  <c r="J163" i="4"/>
  <c r="AB200" i="4"/>
  <c r="L115" i="4"/>
  <c r="F148" i="4"/>
  <c r="O188" i="4"/>
  <c r="L10" i="4"/>
  <c r="L55" i="4"/>
  <c r="Q35" i="4"/>
  <c r="O197" i="4"/>
  <c r="J80" i="4"/>
  <c r="H80" i="4"/>
  <c r="L5" i="4"/>
  <c r="O121" i="4"/>
  <c r="L15" i="4"/>
  <c r="Q17" i="4"/>
  <c r="H126" i="4"/>
  <c r="H107" i="11"/>
  <c r="F107" i="11"/>
  <c r="B107" i="11"/>
  <c r="G107" i="11"/>
  <c r="E107" i="11"/>
  <c r="D107" i="11"/>
  <c r="C107" i="11"/>
  <c r="L157" i="4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J123" i="4"/>
  <c r="Q123" i="4"/>
  <c r="Q25" i="4"/>
  <c r="J25" i="4"/>
  <c r="F53" i="4"/>
  <c r="M53" i="4"/>
  <c r="J185" i="4"/>
  <c r="L137" i="4"/>
  <c r="L170" i="4"/>
  <c r="M83" i="4"/>
  <c r="F83" i="4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L8" i="4"/>
  <c r="L192" i="4"/>
  <c r="L116" i="4"/>
  <c r="F12" i="11"/>
  <c r="E12" i="11"/>
  <c r="F33" i="4"/>
  <c r="Q171" i="4"/>
  <c r="O171" i="4"/>
  <c r="F112" i="4"/>
  <c r="J112" i="4"/>
  <c r="O72" i="4"/>
  <c r="F58" i="4"/>
  <c r="M58" i="4"/>
  <c r="L4" i="4"/>
  <c r="M178" i="4"/>
  <c r="M138" i="4"/>
  <c r="L20" i="4"/>
  <c r="R7" i="6"/>
  <c r="F104" i="11"/>
  <c r="C104" i="11"/>
  <c r="H104" i="11"/>
  <c r="G104" i="11"/>
  <c r="D104" i="11"/>
  <c r="B104" i="11"/>
  <c r="E104" i="11"/>
  <c r="Q139" i="4"/>
  <c r="E189" i="11"/>
  <c r="D189" i="11"/>
  <c r="B189" i="11"/>
  <c r="G189" i="11"/>
  <c r="F189" i="11"/>
  <c r="C189" i="11"/>
  <c r="H189" i="11"/>
  <c r="O15" i="4"/>
  <c r="F20" i="4"/>
  <c r="L84" i="4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H172" i="11"/>
  <c r="G172" i="11"/>
  <c r="D172" i="11"/>
  <c r="E172" i="11"/>
  <c r="B172" i="11"/>
  <c r="F172" i="11"/>
  <c r="C172" i="11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F164" i="4"/>
  <c r="L77" i="4"/>
  <c r="F98" i="4"/>
  <c r="E191" i="11"/>
  <c r="B191" i="11"/>
  <c r="F191" i="11"/>
  <c r="D191" i="11"/>
  <c r="H191" i="11"/>
  <c r="G191" i="11"/>
  <c r="C191" i="11"/>
  <c r="F124" i="4"/>
  <c r="M113" i="4"/>
  <c r="F113" i="4"/>
  <c r="F100" i="4"/>
  <c r="F158" i="4"/>
  <c r="Q97" i="4"/>
  <c r="O7" i="4"/>
  <c r="H7" i="4"/>
  <c r="O120" i="4"/>
  <c r="H161" i="11"/>
  <c r="F161" i="11"/>
  <c r="B161" i="11"/>
  <c r="G161" i="11"/>
  <c r="E161" i="11"/>
  <c r="D161" i="11"/>
  <c r="C161" i="11"/>
  <c r="H138" i="4"/>
  <c r="D214" i="11"/>
  <c r="C214" i="11"/>
  <c r="F214" i="11"/>
  <c r="B214" i="11"/>
  <c r="G214" i="11"/>
  <c r="E214" i="11"/>
  <c r="H214" i="11"/>
  <c r="F183" i="4"/>
  <c r="F109" i="4"/>
  <c r="F106" i="4"/>
  <c r="L24" i="4"/>
  <c r="F21" i="4"/>
  <c r="J10" i="4"/>
  <c r="Q6" i="4"/>
  <c r="M197" i="4"/>
  <c r="J146" i="4"/>
  <c r="F136" i="4"/>
  <c r="B87" i="11"/>
  <c r="C87" i="11"/>
  <c r="H87" i="11"/>
  <c r="D87" i="11"/>
  <c r="F87" i="11"/>
  <c r="G87" i="11"/>
  <c r="E87" i="11"/>
  <c r="L131" i="4"/>
  <c r="AB5" i="4"/>
  <c r="F5" i="4"/>
  <c r="D150" i="11"/>
  <c r="E150" i="11"/>
  <c r="B150" i="11"/>
  <c r="H150" i="11"/>
  <c r="F150" i="11"/>
  <c r="C150" i="11"/>
  <c r="G150" i="11"/>
  <c r="Q196" i="4"/>
  <c r="Q130" i="4"/>
  <c r="J121" i="4"/>
  <c r="O18" i="4"/>
  <c r="M36" i="4"/>
  <c r="M17" i="4"/>
  <c r="O13" i="4"/>
  <c r="F74" i="4"/>
  <c r="L95" i="4"/>
  <c r="T7" i="6"/>
  <c r="L132" i="4"/>
  <c r="F1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H246" i="11"/>
  <c r="G246" i="11"/>
  <c r="E246" i="11"/>
  <c r="B246" i="11"/>
  <c r="C246" i="11"/>
  <c r="D246" i="11"/>
  <c r="F246" i="11"/>
  <c r="D106" i="11"/>
  <c r="B106" i="11"/>
  <c r="H106" i="11"/>
  <c r="E106" i="11"/>
  <c r="C106" i="11"/>
  <c r="G106" i="11"/>
  <c r="F106" i="11"/>
  <c r="Q199" i="4"/>
  <c r="F153" i="4"/>
  <c r="Q149" i="4"/>
  <c r="L79" i="4"/>
  <c r="L181" i="4"/>
  <c r="F177" i="4"/>
  <c r="L156" i="4"/>
  <c r="J131" i="4"/>
  <c r="J57" i="4"/>
  <c r="O57" i="4"/>
  <c r="Q57" i="4"/>
  <c r="F95" i="11"/>
  <c r="C95" i="11"/>
  <c r="D95" i="11"/>
  <c r="H95" i="11"/>
  <c r="G95" i="11"/>
  <c r="B95" i="11"/>
  <c r="E95" i="11"/>
  <c r="O183" i="4"/>
  <c r="F123" i="4"/>
  <c r="F144" i="4"/>
  <c r="M118" i="4"/>
  <c r="AB62" i="4"/>
  <c r="L37" i="4"/>
  <c r="F89" i="11"/>
  <c r="H89" i="11"/>
  <c r="G89" i="11"/>
  <c r="E89" i="11"/>
  <c r="D89" i="11"/>
  <c r="C89" i="11"/>
  <c r="B89" i="11"/>
  <c r="O147" i="4"/>
  <c r="H147" i="4"/>
  <c r="M101" i="4"/>
  <c r="J101" i="4"/>
  <c r="Q101" i="4"/>
  <c r="L18" i="4"/>
  <c r="E166" i="11"/>
  <c r="F166" i="11"/>
  <c r="C166" i="11"/>
  <c r="H166" i="11"/>
  <c r="G166" i="11"/>
  <c r="B166" i="11"/>
  <c r="D166" i="11"/>
  <c r="O129" i="4"/>
  <c r="M112" i="4"/>
  <c r="F73" i="4"/>
  <c r="M73" i="4"/>
  <c r="O200" i="4"/>
  <c r="M131" i="4"/>
  <c r="AB92" i="4"/>
  <c r="M4" i="4"/>
  <c r="F4" i="4"/>
  <c r="H188" i="4"/>
  <c r="F138" i="4"/>
  <c r="AB138" i="4"/>
  <c r="Q174" i="4"/>
  <c r="M10" i="4"/>
  <c r="F97" i="11"/>
  <c r="E97" i="11"/>
  <c r="B97" i="11"/>
  <c r="G97" i="11"/>
  <c r="D97" i="11"/>
  <c r="C97" i="11"/>
  <c r="H97" i="11"/>
  <c r="AB16" i="4"/>
  <c r="M195" i="4"/>
  <c r="J105" i="4"/>
  <c r="O105" i="4"/>
  <c r="L94" i="4"/>
  <c r="O42" i="4"/>
  <c r="H42" i="4"/>
  <c r="M42" i="4"/>
  <c r="F9" i="4"/>
  <c r="L44" i="4"/>
  <c r="M146" i="4"/>
  <c r="L34" i="4"/>
  <c r="L2" i="4"/>
  <c r="Q115" i="4"/>
  <c r="Q186" i="4"/>
  <c r="L185" i="4"/>
  <c r="J130" i="4"/>
  <c r="M121" i="4"/>
  <c r="AB15" i="4"/>
  <c r="AB36" i="4"/>
  <c r="J17" i="4"/>
  <c r="F175" i="4"/>
  <c r="M134" i="4"/>
  <c r="Q126" i="4"/>
  <c r="M126" i="4"/>
  <c r="F161" i="4"/>
  <c r="H11" i="4"/>
  <c r="J13" i="4"/>
  <c r="F13" i="4"/>
  <c r="L101" i="4"/>
  <c r="O74" i="4"/>
  <c r="M80" i="4"/>
  <c r="F95" i="4"/>
  <c r="O199" i="4"/>
  <c r="J97" i="4"/>
  <c r="F96" i="4"/>
  <c r="O69" i="4"/>
  <c r="M69" i="4"/>
  <c r="AB31" i="4"/>
  <c r="F170" i="4"/>
  <c r="F101" i="4"/>
  <c r="L163" i="4"/>
  <c r="Q148" i="4"/>
  <c r="J148" i="4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J16" i="4"/>
  <c r="O16" i="4"/>
  <c r="AB105" i="4"/>
  <c r="H186" i="4"/>
  <c r="Q5" i="4"/>
  <c r="F130" i="4"/>
  <c r="F121" i="4"/>
  <c r="J15" i="4"/>
  <c r="F34" i="4"/>
  <c r="O175" i="4"/>
  <c r="F134" i="4"/>
  <c r="L75" i="4"/>
  <c r="H125" i="11"/>
  <c r="F125" i="11"/>
  <c r="C125" i="11"/>
  <c r="G125" i="11"/>
  <c r="D125" i="11"/>
  <c r="B125" i="11"/>
  <c r="E125" i="11"/>
  <c r="H13" i="4"/>
  <c r="O7" i="6"/>
  <c r="M109" i="4"/>
  <c r="Q156" i="4"/>
  <c r="J156" i="4"/>
  <c r="O156" i="4"/>
  <c r="Q99" i="4"/>
  <c r="L99" i="4"/>
  <c r="F152" i="4"/>
  <c r="Q70" i="4"/>
  <c r="L70" i="4"/>
  <c r="F7" i="4"/>
  <c r="M147" i="4"/>
  <c r="AB147" i="4"/>
  <c r="F146" i="4"/>
  <c r="G204" i="11"/>
  <c r="D204" i="11"/>
  <c r="F204" i="11"/>
  <c r="E204" i="11"/>
  <c r="C204" i="11"/>
  <c r="H204" i="11"/>
  <c r="B204" i="11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F198" i="4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J34" i="4"/>
  <c r="O34" i="4"/>
  <c r="F25" i="4"/>
  <c r="D156" i="11"/>
  <c r="H156" i="11"/>
  <c r="E156" i="11"/>
  <c r="F156" i="11"/>
  <c r="C156" i="11"/>
  <c r="B156" i="11"/>
  <c r="G156" i="11"/>
  <c r="O118" i="4"/>
  <c r="L140" i="4"/>
  <c r="J119" i="4"/>
  <c r="Q119" i="4"/>
  <c r="Q54" i="4"/>
  <c r="J54" i="4"/>
  <c r="O54" i="4"/>
  <c r="F137" i="4"/>
  <c r="F62" i="4"/>
  <c r="F147" i="4"/>
  <c r="B61" i="11"/>
  <c r="G61" i="11"/>
  <c r="H61" i="11"/>
  <c r="F61" i="11"/>
  <c r="E61" i="11"/>
  <c r="D61" i="11"/>
  <c r="C61" i="11"/>
  <c r="AB198" i="4"/>
  <c r="J111" i="4"/>
  <c r="Q111" i="4"/>
  <c r="AB106" i="4"/>
  <c r="O55" i="4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J79" i="4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E177" i="11"/>
  <c r="D177" i="11"/>
  <c r="G177" i="11"/>
  <c r="C177" i="11"/>
  <c r="H177" i="11"/>
  <c r="F177" i="11"/>
  <c r="B177" i="11"/>
  <c r="L97" i="4"/>
  <c r="AB185" i="4"/>
  <c r="Q83" i="4"/>
  <c r="J83" i="4"/>
  <c r="F163" i="4"/>
  <c r="Q42" i="4"/>
  <c r="H184" i="11"/>
  <c r="E184" i="11"/>
  <c r="C184" i="11"/>
  <c r="G184" i="11"/>
  <c r="B184" i="11"/>
  <c r="F184" i="11"/>
  <c r="D184" i="11"/>
  <c r="F10" i="4"/>
  <c r="F3" i="4"/>
  <c r="H50" i="4"/>
  <c r="O50" i="4"/>
  <c r="H8" i="4"/>
  <c r="O8" i="4"/>
  <c r="H158" i="11"/>
  <c r="B158" i="11"/>
  <c r="F158" i="11"/>
  <c r="D158" i="11"/>
  <c r="G158" i="11"/>
  <c r="C158" i="11"/>
  <c r="E158" i="11"/>
  <c r="Q169" i="4"/>
  <c r="L169" i="4"/>
  <c r="L151" i="4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J173" i="4"/>
  <c r="C79" i="11"/>
  <c r="B79" i="11"/>
  <c r="H79" i="11"/>
  <c r="G79" i="11"/>
  <c r="D79" i="11"/>
  <c r="E79" i="11"/>
  <c r="F79" i="11"/>
  <c r="L53" i="4"/>
  <c r="L189" i="4"/>
  <c r="L112" i="4"/>
  <c r="F67" i="4"/>
  <c r="L90" i="4"/>
  <c r="F90" i="4"/>
  <c r="AB90" i="4"/>
  <c r="M90" i="4"/>
  <c r="M56" i="4"/>
  <c r="AB56" i="4"/>
  <c r="F102" i="4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Q7" i="6"/>
  <c r="AB186" i="4"/>
  <c r="F67" i="11"/>
  <c r="D67" i="11"/>
  <c r="H67" i="11"/>
  <c r="G67" i="11"/>
  <c r="E67" i="11"/>
  <c r="C67" i="11"/>
  <c r="B67" i="11"/>
  <c r="J35" i="4"/>
  <c r="D251" i="11"/>
  <c r="E251" i="11"/>
  <c r="B251" i="11"/>
  <c r="G251" i="11"/>
  <c r="H251" i="11"/>
  <c r="F251" i="11"/>
  <c r="C251" i="11"/>
  <c r="H20" i="4"/>
  <c r="O20" i="4"/>
  <c r="H137" i="11"/>
  <c r="E137" i="11"/>
  <c r="G137" i="11"/>
  <c r="F137" i="11"/>
  <c r="D137" i="11"/>
  <c r="B137" i="11"/>
  <c r="C137" i="11"/>
  <c r="F193" i="4"/>
  <c r="Q98" i="4"/>
  <c r="J98" i="4"/>
  <c r="B100" i="11"/>
  <c r="G100" i="11"/>
  <c r="H100" i="11"/>
  <c r="F100" i="11"/>
  <c r="D100" i="11"/>
  <c r="C100" i="11"/>
  <c r="E100" i="11"/>
  <c r="F54" i="4"/>
  <c r="H166" i="4"/>
  <c r="H185" i="4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F115" i="4"/>
  <c r="J42" i="4"/>
  <c r="F188" i="4"/>
  <c r="F87" i="4"/>
  <c r="M35" i="4"/>
  <c r="Q24" i="4"/>
  <c r="O24" i="4"/>
  <c r="H21" i="4"/>
  <c r="O21" i="4"/>
  <c r="L16" i="4"/>
  <c r="Q195" i="4"/>
  <c r="J195" i="4"/>
  <c r="AB61" i="4"/>
  <c r="F165" i="4"/>
  <c r="M165" i="4"/>
  <c r="L105" i="4"/>
  <c r="F197" i="4"/>
  <c r="O125" i="4"/>
  <c r="O146" i="4"/>
  <c r="Q23" i="4"/>
  <c r="J23" i="4"/>
  <c r="H139" i="4"/>
  <c r="L106" i="4"/>
  <c r="J161" i="4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J48" i="4"/>
  <c r="O48" i="4"/>
  <c r="AB76" i="4"/>
  <c r="M6" i="4"/>
  <c r="D16" i="2"/>
  <c r="E16" i="2"/>
  <c r="F39" i="4"/>
  <c r="L7" i="4"/>
  <c r="O32" i="4"/>
  <c r="H32" i="4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42" i="11"/>
  <c r="H42" i="11" s="1"/>
  <c r="F155" i="4"/>
  <c r="M153" i="4"/>
  <c r="O153" i="4"/>
  <c r="L149" i="4"/>
  <c r="Q40" i="4"/>
  <c r="J40" i="4"/>
  <c r="F172" i="4"/>
  <c r="B66" i="11"/>
  <c r="G66" i="11"/>
  <c r="H66" i="11"/>
  <c r="F66" i="11"/>
  <c r="E66" i="11"/>
  <c r="C66" i="11"/>
  <c r="D66" i="11"/>
  <c r="F104" i="4"/>
  <c r="O98" i="4"/>
  <c r="M70" i="4"/>
  <c r="O70" i="4"/>
  <c r="B73" i="11"/>
  <c r="H73" i="11"/>
  <c r="E73" i="11"/>
  <c r="G73" i="11"/>
  <c r="D73" i="11"/>
  <c r="F73" i="11"/>
  <c r="C73" i="11"/>
  <c r="F45" i="4"/>
  <c r="M45" i="4"/>
  <c r="L147" i="4"/>
  <c r="O83" i="4"/>
  <c r="O25" i="4"/>
  <c r="F129" i="4"/>
  <c r="O163" i="4"/>
  <c r="L87" i="4"/>
  <c r="O46" i="4"/>
  <c r="F139" i="4"/>
  <c r="H121" i="4"/>
  <c r="O17" i="4"/>
  <c r="Q175" i="4"/>
  <c r="H161" i="4"/>
  <c r="O41" i="4"/>
  <c r="F48" i="4"/>
  <c r="Q76" i="4"/>
  <c r="P7" i="6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J128" i="4"/>
  <c r="Q128" i="4"/>
  <c r="O128" i="4"/>
  <c r="L159" i="4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H45" i="4"/>
  <c r="O45" i="4"/>
  <c r="H122" i="11"/>
  <c r="B122" i="11"/>
  <c r="C122" i="11"/>
  <c r="E122" i="11"/>
  <c r="G122" i="11"/>
  <c r="F122" i="11"/>
  <c r="D122" i="11"/>
  <c r="F14" i="11"/>
  <c r="E14" i="11"/>
  <c r="M137" i="4"/>
  <c r="M141" i="4"/>
  <c r="Q31" i="4"/>
  <c r="M129" i="4"/>
  <c r="AB129" i="4"/>
  <c r="F178" i="4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H44" i="4"/>
  <c r="H219" i="11"/>
  <c r="G219" i="11"/>
  <c r="F219" i="11"/>
  <c r="B219" i="11"/>
  <c r="E219" i="11"/>
  <c r="D219" i="11"/>
  <c r="C219" i="11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H210" i="11"/>
  <c r="G210" i="11"/>
  <c r="D210" i="11"/>
  <c r="F210" i="11"/>
  <c r="C210" i="11"/>
  <c r="B210" i="11"/>
  <c r="E210" i="11"/>
  <c r="D120" i="11"/>
  <c r="H120" i="11"/>
  <c r="F120" i="11"/>
  <c r="E120" i="11"/>
  <c r="G120" i="11"/>
  <c r="C120" i="11"/>
  <c r="B120" i="11"/>
  <c r="L128" i="4"/>
  <c r="F199" i="4"/>
  <c r="Q187" i="4"/>
  <c r="L164" i="4"/>
  <c r="L133" i="4"/>
  <c r="Q133" i="4"/>
  <c r="H131" i="4"/>
  <c r="Q88" i="4"/>
  <c r="J88" i="4"/>
  <c r="F81" i="4"/>
  <c r="M145" i="4"/>
  <c r="F145" i="4"/>
  <c r="AB145" i="4"/>
  <c r="Q108" i="4"/>
  <c r="J108" i="4"/>
  <c r="O108" i="4"/>
  <c r="J77" i="4"/>
  <c r="Q77" i="4"/>
  <c r="O77" i="4"/>
  <c r="Q192" i="4"/>
  <c r="J192" i="4"/>
  <c r="M190" i="4"/>
  <c r="AB65" i="4"/>
  <c r="O113" i="4"/>
  <c r="F65" i="11"/>
  <c r="C65" i="11"/>
  <c r="H65" i="11"/>
  <c r="G65" i="11"/>
  <c r="D65" i="11"/>
  <c r="B65" i="11"/>
  <c r="E65" i="11"/>
  <c r="L143" i="4"/>
  <c r="F93" i="4"/>
  <c r="M93" i="4"/>
  <c r="AB196" i="4"/>
  <c r="M181" i="4"/>
  <c r="L158" i="4"/>
  <c r="H150" i="4"/>
  <c r="O136" i="4"/>
  <c r="M136" i="4"/>
  <c r="B15" i="11"/>
  <c r="F10" i="11"/>
  <c r="E10" i="11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J179" i="4"/>
  <c r="Q179" i="4"/>
  <c r="H14" i="4"/>
  <c r="O14" i="4"/>
  <c r="J167" i="4"/>
  <c r="H116" i="4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Q162" i="4"/>
  <c r="J162" i="4"/>
  <c r="M187" i="4"/>
  <c r="F187" i="4"/>
  <c r="Q155" i="4"/>
  <c r="O155" i="4"/>
  <c r="H119" i="11"/>
  <c r="B119" i="11"/>
  <c r="G119" i="11"/>
  <c r="F119" i="11"/>
  <c r="D119" i="11"/>
  <c r="C119" i="11"/>
  <c r="E119" i="11"/>
  <c r="H160" i="4"/>
  <c r="H30" i="4"/>
  <c r="F181" i="4"/>
  <c r="AB159" i="4"/>
  <c r="F86" i="4"/>
  <c r="Q64" i="4"/>
  <c r="J64" i="4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F190" i="4"/>
  <c r="H190" i="4"/>
  <c r="H91" i="4"/>
  <c r="J65" i="4"/>
  <c r="Q65" i="4"/>
  <c r="O65" i="4"/>
  <c r="Q144" i="4"/>
  <c r="J144" i="4"/>
  <c r="O144" i="4"/>
  <c r="AB113" i="4"/>
  <c r="AB93" i="4"/>
  <c r="M183" i="4"/>
  <c r="F118" i="4"/>
  <c r="M116" i="4"/>
  <c r="O173" i="4"/>
  <c r="M173" i="4"/>
  <c r="Q33" i="4"/>
  <c r="L33" i="4"/>
  <c r="Q28" i="4"/>
  <c r="O28" i="4"/>
  <c r="L166" i="4"/>
  <c r="AB137" i="4"/>
  <c r="H141" i="4"/>
  <c r="J31" i="4"/>
  <c r="F75" i="4"/>
  <c r="M19" i="4"/>
  <c r="F72" i="4"/>
  <c r="J90" i="4"/>
  <c r="H90" i="4"/>
  <c r="F92" i="4"/>
  <c r="M87" i="4"/>
  <c r="J56" i="4"/>
  <c r="H4" i="4"/>
  <c r="Q4" i="4"/>
  <c r="M188" i="4"/>
  <c r="L111" i="4"/>
  <c r="F47" i="4"/>
  <c r="O174" i="4"/>
  <c r="O162" i="4"/>
  <c r="F24" i="4"/>
  <c r="H195" i="4"/>
  <c r="H61" i="4"/>
  <c r="M71" i="4"/>
  <c r="F71" i="4"/>
  <c r="F6" i="4"/>
  <c r="AB197" i="4"/>
  <c r="J125" i="4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O67" i="4"/>
  <c r="F58" i="11"/>
  <c r="G58" i="11"/>
  <c r="E58" i="11"/>
  <c r="C58" i="11"/>
  <c r="B58" i="11"/>
  <c r="H58" i="11"/>
  <c r="D58" i="11"/>
  <c r="Q36" i="4"/>
  <c r="F36" i="4"/>
  <c r="AB89" i="4"/>
  <c r="Q11" i="4"/>
  <c r="H17" i="4"/>
  <c r="H76" i="4"/>
  <c r="H74" i="4"/>
  <c r="AB150" i="4"/>
  <c r="H39" i="4"/>
  <c r="AB39" i="4"/>
  <c r="N24" i="4" l="1"/>
  <c r="AC148" i="4"/>
  <c r="R181" i="4"/>
  <c r="AP13" i="4"/>
  <c r="AR13" i="4" s="1"/>
  <c r="AQ13" i="4"/>
  <c r="AP148" i="4"/>
  <c r="AR148" i="4" s="1"/>
  <c r="N120" i="4"/>
  <c r="AQ154" i="4"/>
  <c r="AP154" i="4"/>
  <c r="AR154" i="4" s="1"/>
  <c r="N68" i="4"/>
  <c r="AP23" i="4"/>
  <c r="AR23" i="4" s="1"/>
  <c r="P139" i="4"/>
  <c r="AX139" i="4"/>
  <c r="AZ139" i="4" s="1"/>
  <c r="AP111" i="4"/>
  <c r="AR111" i="4" s="1"/>
  <c r="AQ111" i="4"/>
  <c r="AX181" i="4"/>
  <c r="AZ181" i="4" s="1"/>
  <c r="P181" i="4"/>
  <c r="T27" i="11"/>
  <c r="T25" i="11" s="1"/>
  <c r="AC80" i="4"/>
  <c r="AC2" i="4"/>
  <c r="AP136" i="4"/>
  <c r="AR136" i="4" s="1"/>
  <c r="AQ136" i="4"/>
  <c r="AT148" i="4"/>
  <c r="AV148" i="4" s="1"/>
  <c r="AP2" i="4"/>
  <c r="AR2" i="4" s="1"/>
  <c r="B22" i="17"/>
  <c r="R150" i="4"/>
  <c r="P114" i="4"/>
  <c r="N22" i="4"/>
  <c r="AU24" i="4"/>
  <c r="AX114" i="4"/>
  <c r="AZ114" i="4" s="1"/>
  <c r="AQ120" i="4"/>
  <c r="AP120" i="4"/>
  <c r="AR120" i="4" s="1"/>
  <c r="B29" i="11"/>
  <c r="B11" i="17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 l="1"/>
  <c r="J41" i="11" s="1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H14" i="17" l="1"/>
  <c r="B38" i="17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B10" i="17" l="1"/>
  <c r="H8" i="17"/>
  <c r="B3" i="17" s="1"/>
  <c r="B207" i="15"/>
  <c r="B28" i="11"/>
</calcChain>
</file>

<file path=xl/sharedStrings.xml><?xml version="1.0" encoding="utf-8"?>
<sst xmlns="http://schemas.openxmlformats.org/spreadsheetml/2006/main" count="40536" uniqueCount="402">
  <si>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</si>
  <si>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</si>
  <si>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</si>
  <si>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</si>
  <si>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</si>
  <si>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</si>
  <si>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</si>
  <si>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</si>
  <si>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</si>
  <si>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</si>
  <si>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</si>
  <si>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</si>
  <si>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</si>
  <si>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</si>
  <si>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</si>
  <si>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</si>
  <si>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</si>
  <si>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</si>
  <si>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</si>
  <si>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</si>
  <si>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</si>
  <si>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</si>
  <si>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</si>
  <si>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</si>
  <si>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</si>
  <si>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</si>
  <si>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</si>
  <si>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</si>
  <si>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</si>
  <si>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</si>
  <si>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</si>
  <si>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</si>
  <si>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</si>
  <si>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</si>
  <si>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</si>
  <si>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</si>
  <si>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</si>
  <si>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</si>
  <si>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</si>
  <si>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</si>
  <si>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</si>
  <si>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</si>
  <si>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</si>
  <si>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</si>
  <si>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</si>
  <si>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</si>
  <si>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</si>
  <si>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</si>
  <si>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</si>
  <si>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</si>
  <si>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</si>
  <si>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</si>
  <si>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</si>
  <si>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</si>
  <si>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</si>
  <si>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</si>
  <si>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</si>
  <si>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</si>
  <si>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</si>
  <si>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</si>
  <si>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</si>
  <si>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</si>
  <si>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</si>
  <si>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</si>
  <si>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</si>
  <si>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</si>
  <si>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</si>
  <si>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</si>
  <si>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</si>
  <si>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</si>
  <si>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</si>
  <si>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</si>
  <si>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</si>
  <si>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</si>
  <si>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</si>
  <si>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</si>
  <si>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</si>
  <si>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</si>
  <si>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</si>
  <si>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</si>
  <si>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</si>
  <si>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</si>
  <si>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</si>
  <si>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</si>
  <si>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</si>
  <si>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</si>
  <si>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</si>
  <si>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</si>
  <si>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</si>
  <si>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</si>
  <si>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</si>
  <si>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</si>
  <si>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</si>
  <si>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</si>
  <si>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</si>
  <si>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</si>
  <si>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</si>
  <si>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</si>
  <si>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</si>
  <si>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</si>
  <si>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</si>
  <si>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</si>
  <si>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</si>
  <si>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</si>
  <si>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</si>
  <si>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</si>
  <si>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</si>
  <si>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</si>
  <si>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</si>
  <si>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</si>
  <si>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</si>
  <si>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</si>
  <si>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</si>
  <si>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</si>
  <si>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</si>
  <si>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</si>
  <si>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</si>
  <si>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</si>
  <si>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</si>
  <si>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</si>
  <si>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</si>
  <si>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</si>
  <si>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</si>
  <si>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</si>
  <si>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</si>
  <si>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</si>
  <si>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</si>
  <si>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</si>
  <si>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</si>
  <si>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</si>
  <si>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</si>
  <si>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</si>
  <si>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</si>
  <si>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</si>
  <si>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</si>
  <si>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</si>
  <si>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</si>
  <si>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</si>
  <si>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</si>
  <si>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</si>
  <si>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</si>
  <si>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</si>
  <si>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</si>
  <si>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</si>
  <si>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</si>
  <si>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</si>
  <si>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</si>
  <si>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</si>
  <si>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</si>
  <si>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</si>
  <si>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</si>
  <si>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</si>
  <si>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</si>
  <si>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</si>
  <si>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</si>
  <si>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</si>
  <si>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</si>
  <si>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</si>
  <si>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</si>
  <si>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</si>
  <si>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</si>
  <si>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</si>
  <si>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</si>
  <si>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</si>
  <si>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</si>
  <si>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</si>
  <si>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</si>
  <si>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</si>
  <si>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</si>
  <si>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</si>
  <si>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</si>
  <si>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</si>
  <si>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</si>
  <si>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</si>
  <si>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</si>
  <si>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</si>
  <si>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</si>
  <si>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</si>
  <si>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</si>
  <si>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</si>
  <si>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</si>
  <si>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</si>
  <si>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</si>
  <si>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</si>
  <si>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</si>
  <si>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</si>
  <si>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</si>
  <si>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</si>
  <si>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</si>
  <si>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</si>
  <si>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</si>
  <si>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</si>
  <si>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</si>
  <si>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</si>
  <si>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</si>
  <si>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</si>
  <si>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</si>
  <si>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</si>
  <si>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</si>
  <si>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</si>
  <si>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</si>
  <si>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</si>
  <si>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</si>
  <si>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</si>
  <si>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</si>
  <si>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</si>
  <si>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</si>
  <si>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</si>
  <si>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</si>
  <si>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</si>
  <si>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</si>
  <si>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</si>
  <si>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</si>
  <si>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</si>
  <si>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</si>
  <si>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</si>
  <si>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</si>
  <si>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</si>
  <si>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</si>
  <si>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</si>
  <si>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</si>
  <si>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</si>
  <si>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</si>
  <si>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</si>
  <si>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</si>
  <si>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</si>
  <si>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</si>
  <si>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</si>
  <si>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</si>
  <si>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</si>
  <si>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</si>
  <si>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</si>
  <si>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</si>
  <si>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</si>
  <si>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</si>
  <si>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</si>
  <si>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</si>
  <si>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</si>
  <si>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</si>
  <si>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</si>
  <si>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</si>
  <si>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</si>
  <si>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</si>
  <si>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</si>
  <si>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</si>
  <si>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</si>
  <si>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</si>
  <si>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</si>
  <si>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</si>
  <si>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</si>
  <si>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</si>
  <si>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</si>
  <si>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</si>
  <si>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</si>
  <si>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</si>
  <si>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</si>
  <si>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</si>
  <si>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</si>
  <si>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</si>
  <si>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</si>
  <si>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</si>
  <si>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</si>
  <si>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</si>
  <si>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</si>
  <si>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</si>
  <si>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</si>
  <si>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</si>
  <si>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</si>
  <si>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</si>
  <si>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</si>
  <si>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</si>
  <si>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</si>
  <si>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</si>
  <si>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</si>
  <si>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</si>
  <si>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</si>
  <si>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</si>
  <si>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</si>
  <si>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</si>
  <si>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</si>
  <si>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</si>
  <si>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</si>
  <si>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</si>
  <si>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</si>
  <si>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</si>
  <si>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</si>
  <si>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</si>
  <si>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</si>
  <si>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</si>
  <si>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</si>
  <si>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</si>
  <si>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</si>
  <si>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</si>
  <si>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</si>
  <si>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</si>
  <si>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</si>
  <si>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</si>
  <si>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</si>
  <si>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</si>
  <si>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</si>
  <si>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</si>
  <si>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</si>
  <si>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</si>
  <si>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</si>
  <si>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</si>
  <si>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</si>
  <si>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</si>
  <si>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</si>
  <si>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</si>
  <si>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</si>
  <si>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</si>
  <si>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</si>
  <si>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</si>
  <si>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</si>
  <si>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</si>
  <si>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</si>
  <si>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</si>
  <si>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</si>
  <si>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</si>
  <si>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</si>
  <si>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</si>
  <si>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</si>
  <si>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</si>
  <si>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</si>
  <si>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</si>
  <si>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</si>
  <si>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</si>
  <si>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</si>
  <si>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</si>
  <si>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</si>
  <si>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</si>
  <si>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</si>
  <si>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</si>
  <si>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</si>
  <si>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</si>
  <si>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</si>
  <si>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</si>
  <si>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</si>
  <si>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</si>
  <si>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</si>
  <si>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</si>
  <si>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</si>
  <si>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</si>
  <si>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</si>
  <si>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</si>
  <si>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</si>
  <si>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Data da posição física ATUAL confirmada (vazio = não confirmada integralmente)</t>
  </si>
  <si>
    <t>Para confirmar: preencher QTD_REM_ATUAL em posicao_referencia + data de corte em CONTROLE!B3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</si>
  <si>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</si>
  <si>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</si>
  <si>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</si>
  <si>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</si>
  <si>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</si>
  <si>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</si>
  <si>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</si>
  <si>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</si>
  <si>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</si>
  <si>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</si>
  <si>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VTA x ATUALIZAÇÃO CHEIA</t>
  </si>
  <si>
    <t>Referência</t>
  </si>
  <si>
    <t>Valor</t>
  </si>
  <si>
    <t>Como interpretar</t>
  </si>
  <si>
    <t>VTA pelo método aplicado</t>
  </si>
  <si>
    <t>Executado + atualização reconhecida + remanescente atualizado, conforme o método escolhido.</t>
  </si>
  <si>
    <t>Contrato original integralmente reajustado</t>
  </si>
  <si>
    <t>Referência comparativa: valor original multiplicado pelo fator histórico integral.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</si>
  <si>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</si>
  <si>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</si>
  <si>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</si>
  <si>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</si>
  <si>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</si>
  <si>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</si>
  <si>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</si>
  <si>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</si>
  <si>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</si>
  <si>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</si>
  <si>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</si>
  <si>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</si>
  <si>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</si>
  <si>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</si>
  <si>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</si>
  <si>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</si>
  <si>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</si>
  <si>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</si>
  <si>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</si>
  <si>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</si>
  <si>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</si>
  <si>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</si>
  <si>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</si>
  <si>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</si>
  <si>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</si>
  <si>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</si>
  <si>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</si>
  <si>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</si>
  <si>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</si>
  <si>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</si>
  <si>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</si>
  <si>
    <t>EH_NOVO_ITEM</t>
  </si>
  <si>
    <t>CICLO_NASCIMENTO</t>
  </si>
  <si>
    <t>ITEM
(NOVO ITEM: cadastrar em itens_Remanesc como N001, N002...; QTD_BASE_ORIGINAL fica 0 automaticamente; informar o VU_ORIGINAL)</t>
  </si>
  <si>
    <t>ITEM
(NOVO ITEM: use N001, N002...; QTD_BASE_ORIGINAL fica 0 automaticamente - nao digite; informe o VU_ORIGINAL)</t>
  </si>
  <si>
    <t>QTD_BASE_ORIGINAL
(NOVO ITEM: deixar vazio - assume 0 automaticamente)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</si>
</sst>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7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0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35" fillId="52" borderId="36" xfId="0" applyFont="1" applyFill="1" applyBorder="1" applyAlignment="1">
      <alignment horizontal="center" vertical="center"/>
    </xf>
    <xf numFmtId="0" fontId="41" fillId="53" borderId="35" xfId="0" applyFont="1" applyFill="1" applyBorder="1" applyAlignment="1">
      <alignment vertical="center"/>
    </xf>
    <xf numFmtId="0" fontId="43" fillId="46" borderId="35" xfId="0" applyFont="1" applyFill="1" applyBorder="1" applyAlignment="1">
      <alignment vertical="center"/>
    </xf>
    <xf numFmtId="0" fontId="43" fillId="0" borderId="37" xfId="0" applyFont="1" applyBorder="1" applyAlignment="1">
      <alignment vertical="center" wrapText="1"/>
    </xf>
  </cellXfs>
  <cellStyles count="1">
    <cellStyle name="Normal" xfId="0" builtinId="0"/>
  </cellStyles>
  <dxfs count="3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330</v>
      </c>
    </row>
    <row r="2" spans="1:7" x14ac:dyDescent="0.35">
      <c r="A2" t="s">
        <v>331</v>
      </c>
    </row>
    <row r="3" spans="1:7" x14ac:dyDescent="0.35">
      <c r="A3" t="s">
        <v>68</v>
      </c>
      <c r="B3" t="s">
        <v>69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332</v>
      </c>
    </row>
    <row r="207" spans="1:7" x14ac:dyDescent="0.35">
      <c r="A207" t="s">
        <v>333</v>
      </c>
      <c r="B207" s="213" t="str">
        <f>MEMORIA_RESULTADOS!$B$26</f>
        <v/>
      </c>
    </row>
    <row r="208" spans="1:7" x14ac:dyDescent="0.35">
      <c r="A208" t="s">
        <v>334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320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344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345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46234.909383101854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221</v>
      </c>
      <c r="J1" s="68" t="s">
        <v>11</v>
      </c>
      <c r="K1" s="68" t="s">
        <v>223</v>
      </c>
      <c r="L1" s="68" t="s">
        <v>224</v>
      </c>
      <c r="M1" s="68" t="s">
        <v>63</v>
      </c>
      <c r="N1" s="68" t="s">
        <v>225</v>
      </c>
      <c r="O1" s="68" t="s">
        <v>226</v>
      </c>
      <c r="P1" s="68" t="s">
        <v>4</v>
      </c>
      <c r="Q1" s="68" t="s">
        <v>227</v>
      </c>
      <c r="R1" s="68" t="s">
        <v>228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291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340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71" t="s">
        <v>55</v>
      </c>
      <c r="B9" s="272"/>
      <c r="C9" s="272"/>
      <c r="D9" s="272"/>
      <c r="E9" s="272"/>
      <c r="F9" s="273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229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400</v>
      </c>
      <c r="B1" s="39" t="s">
        <v>401</v>
      </c>
      <c r="C1" s="39" t="s">
        <v>69</v>
      </c>
      <c r="D1" s="39" t="s">
        <v>70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71</v>
      </c>
      <c r="V1" s="39" t="s">
        <v>72</v>
      </c>
      <c r="W1" s="42" t="s">
        <v>11</v>
      </c>
      <c r="X1" s="42" t="s">
        <v>50</v>
      </c>
      <c r="Y1" s="42" t="s">
        <v>73</v>
      </c>
      <c r="Z1" s="42" t="s">
        <v>4</v>
      </c>
      <c r="AA1" s="20" t="s">
        <v>74</v>
      </c>
      <c r="AB1" s="21" t="s">
        <v>75</v>
      </c>
      <c r="AC1" s="21" t="s">
        <v>76</v>
      </c>
      <c r="AD1" s="68" t="s">
        <v>77</v>
      </c>
      <c r="AE1" s="68" t="s">
        <v>78</v>
      </c>
      <c r="AF1" s="68" t="s">
        <v>79</v>
      </c>
      <c r="AG1" s="68" t="s">
        <v>80</v>
      </c>
      <c r="AH1" s="68" t="s">
        <v>81</v>
      </c>
      <c r="AI1" s="68" t="s">
        <v>82</v>
      </c>
      <c r="AJ1" s="68" t="s">
        <v>83</v>
      </c>
      <c r="AK1" s="68" t="s">
        <v>84</v>
      </c>
      <c r="AL1" s="68" t="s">
        <v>85</v>
      </c>
      <c r="AM1" s="68" t="s">
        <v>86</v>
      </c>
      <c r="AN1" s="68" t="s">
        <v>87</v>
      </c>
      <c r="AO1" s="42" t="s">
        <v>248</v>
      </c>
      <c r="AP1" s="42" t="s">
        <v>249</v>
      </c>
      <c r="AQ1" s="42" t="s">
        <v>250</v>
      </c>
      <c r="AR1" s="42" t="s">
        <v>251</v>
      </c>
      <c r="AS1" s="42" t="s">
        <v>252</v>
      </c>
      <c r="AT1" s="42" t="s">
        <v>253</v>
      </c>
      <c r="AU1" s="42" t="s">
        <v>254</v>
      </c>
      <c r="AV1" s="42" t="s">
        <v>255</v>
      </c>
      <c r="AW1" s="42" t="s">
        <v>256</v>
      </c>
      <c r="AX1" s="42" t="s">
        <v>257</v>
      </c>
      <c r="AY1" s="42" t="s">
        <v>258</v>
      </c>
      <c r="AZ1" s="42" t="s">
        <v>259</v>
      </c>
      <c r="BA1" s="42" t="s">
        <v>260</v>
      </c>
      <c r="BB1" s="42" t="s">
        <v>261</v>
      </c>
      <c r="BC1" s="42" t="s">
        <v>262</v>
      </c>
      <c r="BD1" s="42" t="s">
        <v>263</v>
      </c>
      <c r="BE1" s="42" t="s">
        <v>264</v>
      </c>
      <c r="BF1" s="42" t="s">
        <v>265</v>
      </c>
      <c r="BG1" s="42" t="s">
        <v>266</v>
      </c>
      <c r="BH1" s="42" t="s">
        <v>267</v>
      </c>
    </row>
    <row r="2" spans="1:60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88</v>
      </c>
      <c r="C1" s="47" t="s">
        <v>69</v>
      </c>
      <c r="D1" s="47" t="s">
        <v>70</v>
      </c>
      <c r="E1" s="48" t="s">
        <v>89</v>
      </c>
      <c r="F1" s="49" t="s">
        <v>90</v>
      </c>
      <c r="G1" s="50" t="s">
        <v>91</v>
      </c>
      <c r="H1" s="51" t="s">
        <v>92</v>
      </c>
      <c r="I1" s="48" t="s">
        <v>93</v>
      </c>
      <c r="J1" s="49" t="s">
        <v>94</v>
      </c>
      <c r="K1" s="50" t="s">
        <v>95</v>
      </c>
      <c r="L1" s="51" t="s">
        <v>96</v>
      </c>
      <c r="M1" s="48" t="s">
        <v>97</v>
      </c>
      <c r="N1" s="49" t="s">
        <v>98</v>
      </c>
      <c r="O1" s="46" t="s">
        <v>99</v>
      </c>
      <c r="P1" s="47" t="s">
        <v>100</v>
      </c>
      <c r="Q1" s="52" t="s">
        <v>71</v>
      </c>
      <c r="R1" s="53" t="s">
        <v>11</v>
      </c>
      <c r="S1" s="53" t="s">
        <v>50</v>
      </c>
      <c r="T1" s="53" t="s">
        <v>73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222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 t="str">
        <f t="shared" ref="I66:I129" si="7">IF(G66="Sim",0,IF(OR(F66="",L66=""),"",F66))</f>
        <v/>
      </c>
      <c r="J66" s="96" t="str">
        <f t="shared" ref="J66:J129" si="8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 t="str">
        <f t="shared" si="7"/>
        <v/>
      </c>
      <c r="J67" s="96" t="str">
        <f t="shared" si="8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 t="str">
        <f t="shared" si="7"/>
        <v/>
      </c>
      <c r="J68" s="96" t="str">
        <f t="shared" si="8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 t="str">
        <f t="shared" si="7"/>
        <v/>
      </c>
      <c r="J69" s="96" t="str">
        <f t="shared" si="8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 t="str">
        <f t="shared" si="7"/>
        <v/>
      </c>
      <c r="J70" s="96" t="str">
        <f t="shared" si="8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 t="str">
        <f t="shared" si="7"/>
        <v/>
      </c>
      <c r="J71" s="96" t="str">
        <f t="shared" si="8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 t="str">
        <f t="shared" si="7"/>
        <v/>
      </c>
      <c r="J72" s="96" t="str">
        <f t="shared" si="8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 t="str">
        <f t="shared" si="7"/>
        <v/>
      </c>
      <c r="J73" s="96" t="str">
        <f t="shared" si="8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 t="str">
        <f t="shared" si="7"/>
        <v/>
      </c>
      <c r="J74" s="96" t="str">
        <f t="shared" si="8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 t="str">
        <f t="shared" si="7"/>
        <v/>
      </c>
      <c r="J75" s="96" t="str">
        <f t="shared" si="8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 t="str">
        <f t="shared" si="7"/>
        <v/>
      </c>
      <c r="J76" s="96" t="str">
        <f t="shared" si="8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 t="str">
        <f t="shared" si="7"/>
        <v/>
      </c>
      <c r="J77" s="96" t="str">
        <f t="shared" si="8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 t="str">
        <f t="shared" si="7"/>
        <v/>
      </c>
      <c r="J78" s="96" t="str">
        <f t="shared" si="8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 t="str">
        <f t="shared" si="7"/>
        <v/>
      </c>
      <c r="J79" s="96" t="str">
        <f t="shared" si="8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 t="str">
        <f t="shared" si="7"/>
        <v/>
      </c>
      <c r="J80" s="96" t="str">
        <f t="shared" si="8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 t="str">
        <f t="shared" si="7"/>
        <v/>
      </c>
      <c r="J81" s="96" t="str">
        <f t="shared" si="8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 t="str">
        <f t="shared" si="7"/>
        <v/>
      </c>
      <c r="J82" s="96" t="str">
        <f t="shared" si="8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 t="str">
        <f t="shared" si="7"/>
        <v/>
      </c>
      <c r="J83" s="96" t="str">
        <f t="shared" si="8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 t="str">
        <f t="shared" si="7"/>
        <v/>
      </c>
      <c r="J84" s="96" t="str">
        <f t="shared" si="8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 t="str">
        <f t="shared" si="7"/>
        <v/>
      </c>
      <c r="J85" s="96" t="str">
        <f t="shared" si="8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 t="str">
        <f t="shared" si="7"/>
        <v/>
      </c>
      <c r="J86" s="96" t="str">
        <f t="shared" si="8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 t="str">
        <f t="shared" si="7"/>
        <v/>
      </c>
      <c r="J87" s="96" t="str">
        <f t="shared" si="8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 t="str">
        <f t="shared" si="7"/>
        <v/>
      </c>
      <c r="J88" s="96" t="str">
        <f t="shared" si="8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 t="str">
        <f t="shared" si="7"/>
        <v/>
      </c>
      <c r="J89" s="96" t="str">
        <f t="shared" si="8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 t="str">
        <f t="shared" si="7"/>
        <v/>
      </c>
      <c r="J90" s="96" t="str">
        <f t="shared" si="8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 t="str">
        <f t="shared" si="7"/>
        <v/>
      </c>
      <c r="J91" s="96" t="str">
        <f t="shared" si="8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 t="str">
        <f t="shared" si="7"/>
        <v/>
      </c>
      <c r="J92" s="96" t="str">
        <f t="shared" si="8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 t="str">
        <f t="shared" si="7"/>
        <v/>
      </c>
      <c r="J93" s="96" t="str">
        <f t="shared" si="8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 t="str">
        <f t="shared" si="7"/>
        <v/>
      </c>
      <c r="J94" s="96" t="str">
        <f t="shared" si="8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 t="str">
        <f t="shared" si="7"/>
        <v/>
      </c>
      <c r="J95" s="96" t="str">
        <f t="shared" si="8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 t="str">
        <f t="shared" si="7"/>
        <v/>
      </c>
      <c r="J96" s="96" t="str">
        <f t="shared" si="8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 t="str">
        <f t="shared" si="7"/>
        <v/>
      </c>
      <c r="J97" s="96" t="str">
        <f t="shared" si="8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 t="str">
        <f t="shared" si="7"/>
        <v/>
      </c>
      <c r="J98" s="96" t="str">
        <f t="shared" si="8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 t="str">
        <f t="shared" si="7"/>
        <v/>
      </c>
      <c r="J99" s="96" t="str">
        <f t="shared" si="8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 t="str">
        <f t="shared" si="7"/>
        <v/>
      </c>
      <c r="J100" s="96" t="str">
        <f t="shared" si="8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 t="str">
        <f t="shared" si="7"/>
        <v/>
      </c>
      <c r="J101" s="96" t="str">
        <f t="shared" si="8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 t="str">
        <f t="shared" si="7"/>
        <v/>
      </c>
      <c r="J102" s="96" t="str">
        <f t="shared" si="8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 t="str">
        <f t="shared" si="7"/>
        <v/>
      </c>
      <c r="J103" s="96" t="str">
        <f t="shared" si="8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 t="str">
        <f t="shared" si="7"/>
        <v/>
      </c>
      <c r="J104" s="96" t="str">
        <f t="shared" si="8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 t="str">
        <f t="shared" si="7"/>
        <v/>
      </c>
      <c r="J105" s="96" t="str">
        <f t="shared" si="8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 t="str">
        <f t="shared" si="7"/>
        <v/>
      </c>
      <c r="J106" s="96" t="str">
        <f t="shared" si="8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 t="str">
        <f t="shared" si="7"/>
        <v/>
      </c>
      <c r="J107" s="96" t="str">
        <f t="shared" si="8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 t="str">
        <f t="shared" si="7"/>
        <v/>
      </c>
      <c r="J108" s="96" t="str">
        <f t="shared" si="8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 t="str">
        <f t="shared" si="7"/>
        <v/>
      </c>
      <c r="J109" s="96" t="str">
        <f t="shared" si="8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 t="str">
        <f t="shared" si="7"/>
        <v/>
      </c>
      <c r="J110" s="96" t="str">
        <f t="shared" si="8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 t="str">
        <f t="shared" si="7"/>
        <v/>
      </c>
      <c r="J111" s="96" t="str">
        <f t="shared" si="8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 t="str">
        <f t="shared" si="7"/>
        <v/>
      </c>
      <c r="J112" s="96" t="str">
        <f t="shared" si="8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 t="str">
        <f t="shared" si="7"/>
        <v/>
      </c>
      <c r="J113" s="96" t="str">
        <f t="shared" si="8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 t="str">
        <f t="shared" si="7"/>
        <v/>
      </c>
      <c r="J114" s="96" t="str">
        <f t="shared" si="8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 t="str">
        <f t="shared" si="7"/>
        <v/>
      </c>
      <c r="J115" s="96" t="str">
        <f t="shared" si="8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 t="str">
        <f t="shared" si="7"/>
        <v/>
      </c>
      <c r="J116" s="96" t="str">
        <f t="shared" si="8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 t="str">
        <f t="shared" si="7"/>
        <v/>
      </c>
      <c r="J117" s="96" t="str">
        <f t="shared" si="8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 t="str">
        <f t="shared" si="7"/>
        <v/>
      </c>
      <c r="J118" s="96" t="str">
        <f t="shared" si="8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 t="str">
        <f t="shared" si="7"/>
        <v/>
      </c>
      <c r="J119" s="96" t="str">
        <f t="shared" si="8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 t="str">
        <f t="shared" si="7"/>
        <v/>
      </c>
      <c r="J120" s="96" t="str">
        <f t="shared" si="8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 t="str">
        <f t="shared" si="7"/>
        <v/>
      </c>
      <c r="J121" s="96" t="str">
        <f t="shared" si="8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 t="str">
        <f t="shared" si="7"/>
        <v/>
      </c>
      <c r="J122" s="96" t="str">
        <f t="shared" si="8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 t="str">
        <f t="shared" si="7"/>
        <v/>
      </c>
      <c r="J123" s="96" t="str">
        <f t="shared" si="8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 t="str">
        <f t="shared" si="7"/>
        <v/>
      </c>
      <c r="J124" s="96" t="str">
        <f t="shared" si="8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 t="str">
        <f t="shared" si="7"/>
        <v/>
      </c>
      <c r="J125" s="96" t="str">
        <f t="shared" si="8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 t="str">
        <f t="shared" si="7"/>
        <v/>
      </c>
      <c r="J126" s="96" t="str">
        <f t="shared" si="8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 t="str">
        <f t="shared" si="7"/>
        <v/>
      </c>
      <c r="J127" s="96" t="str">
        <f t="shared" si="8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 t="str">
        <f t="shared" si="7"/>
        <v/>
      </c>
      <c r="J128" s="96" t="str">
        <f t="shared" si="8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 t="str">
        <f t="shared" si="7"/>
        <v/>
      </c>
      <c r="J129" s="96" t="str">
        <f t="shared" si="8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 t="str">
        <f t="shared" ref="I130:I193" si="11">IF(G130="Sim",0,IF(OR(F130="",L130=""),"",F130))</f>
        <v/>
      </c>
      <c r="J130" s="96" t="str">
        <f t="shared" ref="J130:J193" si="12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 t="str">
        <f t="shared" si="11"/>
        <v/>
      </c>
      <c r="J131" s="96" t="str">
        <f t="shared" si="12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 t="str">
        <f t="shared" si="11"/>
        <v/>
      </c>
      <c r="J132" s="96" t="str">
        <f t="shared" si="12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 t="str">
        <f t="shared" si="11"/>
        <v/>
      </c>
      <c r="J133" s="96" t="str">
        <f t="shared" si="12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 t="str">
        <f t="shared" si="11"/>
        <v/>
      </c>
      <c r="J134" s="96" t="str">
        <f t="shared" si="12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 t="str">
        <f t="shared" si="11"/>
        <v/>
      </c>
      <c r="J135" s="96" t="str">
        <f t="shared" si="12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 t="str">
        <f t="shared" si="11"/>
        <v/>
      </c>
      <c r="J136" s="96" t="str">
        <f t="shared" si="12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 t="str">
        <f t="shared" si="11"/>
        <v/>
      </c>
      <c r="J137" s="96" t="str">
        <f t="shared" si="12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 t="str">
        <f t="shared" si="11"/>
        <v/>
      </c>
      <c r="J138" s="96" t="str">
        <f t="shared" si="12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 t="str">
        <f t="shared" si="11"/>
        <v/>
      </c>
      <c r="J139" s="96" t="str">
        <f t="shared" si="12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 t="str">
        <f t="shared" si="11"/>
        <v/>
      </c>
      <c r="J140" s="96" t="str">
        <f t="shared" si="12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 t="str">
        <f t="shared" si="11"/>
        <v/>
      </c>
      <c r="J141" s="96" t="str">
        <f t="shared" si="12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 t="str">
        <f t="shared" si="11"/>
        <v/>
      </c>
      <c r="J142" s="96" t="str">
        <f t="shared" si="12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 t="str">
        <f t="shared" si="11"/>
        <v/>
      </c>
      <c r="J143" s="96" t="str">
        <f t="shared" si="12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 t="str">
        <f t="shared" si="11"/>
        <v/>
      </c>
      <c r="J144" s="96" t="str">
        <f t="shared" si="12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 t="str">
        <f t="shared" si="11"/>
        <v/>
      </c>
      <c r="J145" s="96" t="str">
        <f t="shared" si="12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 t="str">
        <f t="shared" si="11"/>
        <v/>
      </c>
      <c r="J146" s="96" t="str">
        <f t="shared" si="12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 t="str">
        <f t="shared" si="11"/>
        <v/>
      </c>
      <c r="J147" s="96" t="str">
        <f t="shared" si="12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 t="str">
        <f t="shared" si="11"/>
        <v/>
      </c>
      <c r="J148" s="96" t="str">
        <f t="shared" si="12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 t="str">
        <f t="shared" si="11"/>
        <v/>
      </c>
      <c r="J149" s="96" t="str">
        <f t="shared" si="12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 t="str">
        <f t="shared" si="11"/>
        <v/>
      </c>
      <c r="J150" s="96" t="str">
        <f t="shared" si="12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 t="str">
        <f t="shared" si="11"/>
        <v/>
      </c>
      <c r="J151" s="96" t="str">
        <f t="shared" si="12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 t="str">
        <f t="shared" si="11"/>
        <v/>
      </c>
      <c r="J152" s="96" t="str">
        <f t="shared" si="12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 t="str">
        <f t="shared" si="11"/>
        <v/>
      </c>
      <c r="J153" s="96" t="str">
        <f t="shared" si="12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 t="str">
        <f t="shared" si="11"/>
        <v/>
      </c>
      <c r="J154" s="96" t="str">
        <f t="shared" si="12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 t="str">
        <f t="shared" si="11"/>
        <v/>
      </c>
      <c r="J155" s="96" t="str">
        <f t="shared" si="12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 t="str">
        <f t="shared" si="11"/>
        <v/>
      </c>
      <c r="J156" s="96" t="str">
        <f t="shared" si="12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 t="str">
        <f t="shared" si="11"/>
        <v/>
      </c>
      <c r="J157" s="96" t="str">
        <f t="shared" si="12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 t="str">
        <f t="shared" si="11"/>
        <v/>
      </c>
      <c r="J158" s="96" t="str">
        <f t="shared" si="12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 t="str">
        <f t="shared" si="11"/>
        <v/>
      </c>
      <c r="J159" s="96" t="str">
        <f t="shared" si="12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 t="str">
        <f t="shared" si="11"/>
        <v/>
      </c>
      <c r="J160" s="96" t="str">
        <f t="shared" si="12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 t="str">
        <f t="shared" si="11"/>
        <v/>
      </c>
      <c r="J161" s="96" t="str">
        <f t="shared" si="12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 t="str">
        <f t="shared" si="11"/>
        <v/>
      </c>
      <c r="J162" s="96" t="str">
        <f t="shared" si="12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 t="str">
        <f t="shared" si="11"/>
        <v/>
      </c>
      <c r="J163" s="96" t="str">
        <f t="shared" si="12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 t="str">
        <f t="shared" si="11"/>
        <v/>
      </c>
      <c r="J164" s="96" t="str">
        <f t="shared" si="12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 t="str">
        <f t="shared" si="11"/>
        <v/>
      </c>
      <c r="J165" s="96" t="str">
        <f t="shared" si="12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 t="str">
        <f t="shared" si="11"/>
        <v/>
      </c>
      <c r="J166" s="96" t="str">
        <f t="shared" si="12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 t="str">
        <f t="shared" si="11"/>
        <v/>
      </c>
      <c r="J167" s="96" t="str">
        <f t="shared" si="12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 t="str">
        <f t="shared" si="11"/>
        <v/>
      </c>
      <c r="J168" s="96" t="str">
        <f t="shared" si="12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 t="str">
        <f t="shared" si="11"/>
        <v/>
      </c>
      <c r="J169" s="96" t="str">
        <f t="shared" si="12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 t="str">
        <f t="shared" si="11"/>
        <v/>
      </c>
      <c r="J170" s="96" t="str">
        <f t="shared" si="12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 t="str">
        <f t="shared" si="11"/>
        <v/>
      </c>
      <c r="J171" s="96" t="str">
        <f t="shared" si="12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 t="str">
        <f t="shared" si="11"/>
        <v/>
      </c>
      <c r="J172" s="96" t="str">
        <f t="shared" si="12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 t="str">
        <f t="shared" si="11"/>
        <v/>
      </c>
      <c r="J173" s="96" t="str">
        <f t="shared" si="12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 t="str">
        <f t="shared" si="11"/>
        <v/>
      </c>
      <c r="J174" s="96" t="str">
        <f t="shared" si="12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 t="str">
        <f t="shared" si="11"/>
        <v/>
      </c>
      <c r="J175" s="96" t="str">
        <f t="shared" si="12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 t="str">
        <f t="shared" si="11"/>
        <v/>
      </c>
      <c r="J176" s="96" t="str">
        <f t="shared" si="12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 t="str">
        <f t="shared" si="11"/>
        <v/>
      </c>
      <c r="J177" s="96" t="str">
        <f t="shared" si="12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 t="str">
        <f t="shared" si="11"/>
        <v/>
      </c>
      <c r="J178" s="96" t="str">
        <f t="shared" si="12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 t="str">
        <f t="shared" si="11"/>
        <v/>
      </c>
      <c r="J179" s="96" t="str">
        <f t="shared" si="12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 t="str">
        <f t="shared" si="11"/>
        <v/>
      </c>
      <c r="J180" s="96" t="str">
        <f t="shared" si="12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 t="str">
        <f t="shared" si="11"/>
        <v/>
      </c>
      <c r="J181" s="96" t="str">
        <f t="shared" si="12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 t="str">
        <f t="shared" si="11"/>
        <v/>
      </c>
      <c r="J182" s="96" t="str">
        <f t="shared" si="12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 t="str">
        <f t="shared" si="11"/>
        <v/>
      </c>
      <c r="J183" s="96" t="str">
        <f t="shared" si="12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 t="str">
        <f t="shared" si="11"/>
        <v/>
      </c>
      <c r="J184" s="96" t="str">
        <f t="shared" si="12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 t="str">
        <f t="shared" si="11"/>
        <v/>
      </c>
      <c r="J185" s="96" t="str">
        <f t="shared" si="12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 t="str">
        <f t="shared" si="11"/>
        <v/>
      </c>
      <c r="J186" s="96" t="str">
        <f t="shared" si="12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 t="str">
        <f t="shared" si="11"/>
        <v/>
      </c>
      <c r="J187" s="96" t="str">
        <f t="shared" si="12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 t="str">
        <f t="shared" si="11"/>
        <v/>
      </c>
      <c r="J188" s="96" t="str">
        <f t="shared" si="12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 t="str">
        <f t="shared" si="11"/>
        <v/>
      </c>
      <c r="J189" s="96" t="str">
        <f t="shared" si="12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 t="str">
        <f t="shared" si="11"/>
        <v/>
      </c>
      <c r="J190" s="96" t="str">
        <f t="shared" si="12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 t="str">
        <f t="shared" si="11"/>
        <v/>
      </c>
      <c r="J191" s="96" t="str">
        <f t="shared" si="12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 t="str">
        <f t="shared" si="11"/>
        <v/>
      </c>
      <c r="J192" s="96" t="str">
        <f t="shared" si="12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 t="str">
        <f t="shared" si="11"/>
        <v/>
      </c>
      <c r="J193" s="96" t="str">
        <f t="shared" si="12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 t="str">
        <f t="shared" ref="I194:I257" si="15">IF(G194="Sim",0,IF(OR(F194="",L194=""),"",F194))</f>
        <v/>
      </c>
      <c r="J194" s="96" t="str">
        <f t="shared" ref="J194:J257" si="16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 t="str">
        <f t="shared" si="15"/>
        <v/>
      </c>
      <c r="J195" s="96" t="str">
        <f t="shared" si="16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 t="str">
        <f t="shared" si="15"/>
        <v/>
      </c>
      <c r="J196" s="96" t="str">
        <f t="shared" si="16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 t="str">
        <f t="shared" si="15"/>
        <v/>
      </c>
      <c r="J197" s="96" t="str">
        <f t="shared" si="16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 t="str">
        <f t="shared" si="15"/>
        <v/>
      </c>
      <c r="J198" s="96" t="str">
        <f t="shared" si="16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 t="str">
        <f t="shared" si="15"/>
        <v/>
      </c>
      <c r="J199" s="96" t="str">
        <f t="shared" si="16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 t="str">
        <f t="shared" si="15"/>
        <v/>
      </c>
      <c r="J200" s="96" t="str">
        <f t="shared" si="16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 t="str">
        <f t="shared" si="15"/>
        <v/>
      </c>
      <c r="J201" s="96" t="str">
        <f t="shared" si="16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 t="str">
        <f t="shared" si="15"/>
        <v/>
      </c>
      <c r="J202" s="96" t="str">
        <f t="shared" si="16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 t="str">
        <f t="shared" si="15"/>
        <v/>
      </c>
      <c r="J203" s="96" t="str">
        <f t="shared" si="16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 t="str">
        <f t="shared" si="15"/>
        <v/>
      </c>
      <c r="J204" s="96" t="str">
        <f t="shared" si="16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 t="str">
        <f t="shared" si="15"/>
        <v/>
      </c>
      <c r="J205" s="96" t="str">
        <f t="shared" si="16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 t="str">
        <f t="shared" si="15"/>
        <v/>
      </c>
      <c r="J206" s="96" t="str">
        <f t="shared" si="16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 t="str">
        <f t="shared" si="15"/>
        <v/>
      </c>
      <c r="J207" s="96" t="str">
        <f t="shared" si="16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 t="str">
        <f t="shared" si="15"/>
        <v/>
      </c>
      <c r="J208" s="96" t="str">
        <f t="shared" si="16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 t="str">
        <f t="shared" si="15"/>
        <v/>
      </c>
      <c r="J209" s="96" t="str">
        <f t="shared" si="16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 t="str">
        <f t="shared" si="15"/>
        <v/>
      </c>
      <c r="J210" s="96" t="str">
        <f t="shared" si="16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 t="str">
        <f t="shared" si="15"/>
        <v/>
      </c>
      <c r="J211" s="96" t="str">
        <f t="shared" si="16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 t="str">
        <f t="shared" si="15"/>
        <v/>
      </c>
      <c r="J212" s="96" t="str">
        <f t="shared" si="16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 t="str">
        <f t="shared" si="15"/>
        <v/>
      </c>
      <c r="J213" s="96" t="str">
        <f t="shared" si="16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 t="str">
        <f t="shared" si="15"/>
        <v/>
      </c>
      <c r="J214" s="96" t="str">
        <f t="shared" si="16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 t="str">
        <f t="shared" si="15"/>
        <v/>
      </c>
      <c r="J215" s="96" t="str">
        <f t="shared" si="16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 t="str">
        <f t="shared" si="15"/>
        <v/>
      </c>
      <c r="J216" s="96" t="str">
        <f t="shared" si="16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 t="str">
        <f t="shared" si="15"/>
        <v/>
      </c>
      <c r="J217" s="96" t="str">
        <f t="shared" si="16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 t="str">
        <f t="shared" si="15"/>
        <v/>
      </c>
      <c r="J218" s="96" t="str">
        <f t="shared" si="16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 t="str">
        <f t="shared" si="15"/>
        <v/>
      </c>
      <c r="J219" s="96" t="str">
        <f t="shared" si="16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 t="str">
        <f t="shared" si="15"/>
        <v/>
      </c>
      <c r="J220" s="96" t="str">
        <f t="shared" si="16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 t="str">
        <f t="shared" si="15"/>
        <v/>
      </c>
      <c r="J221" s="96" t="str">
        <f t="shared" si="16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 t="str">
        <f t="shared" si="15"/>
        <v/>
      </c>
      <c r="J222" s="96" t="str">
        <f t="shared" si="16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 t="str">
        <f t="shared" si="15"/>
        <v/>
      </c>
      <c r="J223" s="96" t="str">
        <f t="shared" si="16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 t="str">
        <f t="shared" si="15"/>
        <v/>
      </c>
      <c r="J224" s="96" t="str">
        <f t="shared" si="16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 t="str">
        <f t="shared" si="15"/>
        <v/>
      </c>
      <c r="J225" s="96" t="str">
        <f t="shared" si="16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 t="str">
        <f t="shared" si="15"/>
        <v/>
      </c>
      <c r="J226" s="96" t="str">
        <f t="shared" si="16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 t="str">
        <f t="shared" si="15"/>
        <v/>
      </c>
      <c r="J227" s="96" t="str">
        <f t="shared" si="16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 t="str">
        <f t="shared" si="15"/>
        <v/>
      </c>
      <c r="J228" s="96" t="str">
        <f t="shared" si="16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 t="str">
        <f t="shared" si="15"/>
        <v/>
      </c>
      <c r="J229" s="96" t="str">
        <f t="shared" si="16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 t="str">
        <f t="shared" si="15"/>
        <v/>
      </c>
      <c r="J230" s="96" t="str">
        <f t="shared" si="16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 t="str">
        <f t="shared" si="15"/>
        <v/>
      </c>
      <c r="J231" s="96" t="str">
        <f t="shared" si="16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 t="str">
        <f t="shared" si="15"/>
        <v/>
      </c>
      <c r="J232" s="96" t="str">
        <f t="shared" si="16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 t="str">
        <f t="shared" si="15"/>
        <v/>
      </c>
      <c r="J233" s="96" t="str">
        <f t="shared" si="16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 t="str">
        <f t="shared" si="15"/>
        <v/>
      </c>
      <c r="J234" s="96" t="str">
        <f t="shared" si="16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 t="str">
        <f t="shared" si="15"/>
        <v/>
      </c>
      <c r="J235" s="96" t="str">
        <f t="shared" si="16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 t="str">
        <f t="shared" si="15"/>
        <v/>
      </c>
      <c r="J236" s="96" t="str">
        <f t="shared" si="16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 t="str">
        <f t="shared" si="15"/>
        <v/>
      </c>
      <c r="J237" s="96" t="str">
        <f t="shared" si="16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 t="str">
        <f t="shared" si="15"/>
        <v/>
      </c>
      <c r="J238" s="96" t="str">
        <f t="shared" si="16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 t="str">
        <f t="shared" si="15"/>
        <v/>
      </c>
      <c r="J239" s="96" t="str">
        <f t="shared" si="16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 t="str">
        <f t="shared" si="15"/>
        <v/>
      </c>
      <c r="J240" s="96" t="str">
        <f t="shared" si="16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 t="str">
        <f t="shared" si="15"/>
        <v/>
      </c>
      <c r="J241" s="96" t="str">
        <f t="shared" si="16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 t="str">
        <f t="shared" si="15"/>
        <v/>
      </c>
      <c r="J242" s="96" t="str">
        <f t="shared" si="16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 t="str">
        <f t="shared" si="15"/>
        <v/>
      </c>
      <c r="J243" s="96" t="str">
        <f t="shared" si="16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 t="str">
        <f t="shared" si="15"/>
        <v/>
      </c>
      <c r="J244" s="96" t="str">
        <f t="shared" si="16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 t="str">
        <f t="shared" si="15"/>
        <v/>
      </c>
      <c r="J245" s="96" t="str">
        <f t="shared" si="16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 t="str">
        <f t="shared" si="15"/>
        <v/>
      </c>
      <c r="J246" s="96" t="str">
        <f t="shared" si="16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 t="str">
        <f t="shared" si="15"/>
        <v/>
      </c>
      <c r="J247" s="96" t="str">
        <f t="shared" si="16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 t="str">
        <f t="shared" si="15"/>
        <v/>
      </c>
      <c r="J248" s="96" t="str">
        <f t="shared" si="16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 t="str">
        <f t="shared" si="15"/>
        <v/>
      </c>
      <c r="J249" s="96" t="str">
        <f t="shared" si="16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 t="str">
        <f t="shared" si="15"/>
        <v/>
      </c>
      <c r="J250" s="96" t="str">
        <f t="shared" si="16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 t="str">
        <f t="shared" si="15"/>
        <v/>
      </c>
      <c r="J251" s="96" t="str">
        <f t="shared" si="16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 t="str">
        <f t="shared" si="15"/>
        <v/>
      </c>
      <c r="J252" s="96" t="str">
        <f t="shared" si="16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 t="str">
        <f t="shared" si="15"/>
        <v/>
      </c>
      <c r="J253" s="96" t="str">
        <f t="shared" si="16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 t="str">
        <f t="shared" si="15"/>
        <v/>
      </c>
      <c r="J254" s="96" t="str">
        <f t="shared" si="16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 t="str">
        <f t="shared" si="15"/>
        <v/>
      </c>
      <c r="J255" s="96" t="str">
        <f t="shared" si="16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 t="str">
        <f t="shared" si="15"/>
        <v/>
      </c>
      <c r="J256" s="96" t="str">
        <f t="shared" si="16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 t="str">
        <f t="shared" si="15"/>
        <v/>
      </c>
      <c r="J257" s="96" t="str">
        <f t="shared" si="16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 t="str">
        <f t="shared" ref="I258:I321" si="19">IF(G258="Sim",0,IF(OR(F258="",L258=""),"",F258))</f>
        <v/>
      </c>
      <c r="J258" s="96" t="str">
        <f t="shared" ref="J258:J321" si="20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 t="str">
        <f t="shared" si="19"/>
        <v/>
      </c>
      <c r="J259" s="96" t="str">
        <f t="shared" si="20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 t="str">
        <f t="shared" si="19"/>
        <v/>
      </c>
      <c r="J260" s="96" t="str">
        <f t="shared" si="20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 t="str">
        <f t="shared" si="19"/>
        <v/>
      </c>
      <c r="J261" s="96" t="str">
        <f t="shared" si="20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 t="str">
        <f t="shared" si="19"/>
        <v/>
      </c>
      <c r="J262" s="96" t="str">
        <f t="shared" si="20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 t="str">
        <f t="shared" si="19"/>
        <v/>
      </c>
      <c r="J263" s="96" t="str">
        <f t="shared" si="20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 t="str">
        <f t="shared" si="19"/>
        <v/>
      </c>
      <c r="J264" s="96" t="str">
        <f t="shared" si="20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 t="str">
        <f t="shared" si="19"/>
        <v/>
      </c>
      <c r="J265" s="96" t="str">
        <f t="shared" si="20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 t="str">
        <f t="shared" si="19"/>
        <v/>
      </c>
      <c r="J266" s="96" t="str">
        <f t="shared" si="20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 t="str">
        <f t="shared" si="19"/>
        <v/>
      </c>
      <c r="J267" s="96" t="str">
        <f t="shared" si="20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 t="str">
        <f t="shared" si="19"/>
        <v/>
      </c>
      <c r="J268" s="96" t="str">
        <f t="shared" si="20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 t="str">
        <f t="shared" si="19"/>
        <v/>
      </c>
      <c r="J269" s="96" t="str">
        <f t="shared" si="20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 t="str">
        <f t="shared" si="19"/>
        <v/>
      </c>
      <c r="J270" s="96" t="str">
        <f t="shared" si="20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 t="str">
        <f t="shared" si="19"/>
        <v/>
      </c>
      <c r="J271" s="96" t="str">
        <f t="shared" si="20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 t="str">
        <f t="shared" si="19"/>
        <v/>
      </c>
      <c r="J272" s="96" t="str">
        <f t="shared" si="20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 t="str">
        <f t="shared" si="19"/>
        <v/>
      </c>
      <c r="J273" s="96" t="str">
        <f t="shared" si="20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 t="str">
        <f t="shared" si="19"/>
        <v/>
      </c>
      <c r="J274" s="96" t="str">
        <f t="shared" si="20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 t="str">
        <f t="shared" si="19"/>
        <v/>
      </c>
      <c r="J275" s="96" t="str">
        <f t="shared" si="20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 t="str">
        <f t="shared" si="19"/>
        <v/>
      </c>
      <c r="J276" s="96" t="str">
        <f t="shared" si="20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 t="str">
        <f t="shared" si="19"/>
        <v/>
      </c>
      <c r="J277" s="96" t="str">
        <f t="shared" si="20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 t="str">
        <f t="shared" si="19"/>
        <v/>
      </c>
      <c r="J278" s="96" t="str">
        <f t="shared" si="20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 t="str">
        <f t="shared" si="19"/>
        <v/>
      </c>
      <c r="J279" s="96" t="str">
        <f t="shared" si="20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 t="str">
        <f t="shared" si="19"/>
        <v/>
      </c>
      <c r="J280" s="96" t="str">
        <f t="shared" si="20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 t="str">
        <f t="shared" si="19"/>
        <v/>
      </c>
      <c r="J281" s="96" t="str">
        <f t="shared" si="20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 t="str">
        <f t="shared" si="19"/>
        <v/>
      </c>
      <c r="J282" s="96" t="str">
        <f t="shared" si="20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 t="str">
        <f t="shared" si="19"/>
        <v/>
      </c>
      <c r="J283" s="96" t="str">
        <f t="shared" si="20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 t="str">
        <f t="shared" si="19"/>
        <v/>
      </c>
      <c r="J284" s="96" t="str">
        <f t="shared" si="20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 t="str">
        <f t="shared" si="19"/>
        <v/>
      </c>
      <c r="J285" s="96" t="str">
        <f t="shared" si="20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 t="str">
        <f t="shared" si="19"/>
        <v/>
      </c>
      <c r="J286" s="96" t="str">
        <f t="shared" si="20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 t="str">
        <f t="shared" si="19"/>
        <v/>
      </c>
      <c r="J287" s="96" t="str">
        <f t="shared" si="20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 t="str">
        <f t="shared" si="19"/>
        <v/>
      </c>
      <c r="J288" s="96" t="str">
        <f t="shared" si="20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 t="str">
        <f t="shared" si="19"/>
        <v/>
      </c>
      <c r="J289" s="96" t="str">
        <f t="shared" si="20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 t="str">
        <f t="shared" si="19"/>
        <v/>
      </c>
      <c r="J290" s="96" t="str">
        <f t="shared" si="20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 t="str">
        <f t="shared" si="19"/>
        <v/>
      </c>
      <c r="J291" s="96" t="str">
        <f t="shared" si="20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 t="str">
        <f t="shared" si="19"/>
        <v/>
      </c>
      <c r="J292" s="96" t="str">
        <f t="shared" si="20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 t="str">
        <f t="shared" si="19"/>
        <v/>
      </c>
      <c r="J293" s="96" t="str">
        <f t="shared" si="20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 t="str">
        <f t="shared" si="19"/>
        <v/>
      </c>
      <c r="J294" s="96" t="str">
        <f t="shared" si="20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 t="str">
        <f t="shared" si="19"/>
        <v/>
      </c>
      <c r="J295" s="96" t="str">
        <f t="shared" si="20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 t="str">
        <f t="shared" si="19"/>
        <v/>
      </c>
      <c r="J296" s="96" t="str">
        <f t="shared" si="20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 t="str">
        <f t="shared" si="19"/>
        <v/>
      </c>
      <c r="J297" s="96" t="str">
        <f t="shared" si="20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 t="str">
        <f t="shared" si="19"/>
        <v/>
      </c>
      <c r="J298" s="96" t="str">
        <f t="shared" si="20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 t="str">
        <f t="shared" si="19"/>
        <v/>
      </c>
      <c r="J299" s="96" t="str">
        <f t="shared" si="20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 t="str">
        <f t="shared" si="19"/>
        <v/>
      </c>
      <c r="J300" s="96" t="str">
        <f t="shared" si="20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 t="str">
        <f t="shared" si="19"/>
        <v/>
      </c>
      <c r="J301" s="96" t="str">
        <f t="shared" si="20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 t="str">
        <f t="shared" si="19"/>
        <v/>
      </c>
      <c r="J302" s="96" t="str">
        <f t="shared" si="20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 t="str">
        <f t="shared" si="19"/>
        <v/>
      </c>
      <c r="J303" s="96" t="str">
        <f t="shared" si="20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 t="str">
        <f t="shared" si="19"/>
        <v/>
      </c>
      <c r="J304" s="96" t="str">
        <f t="shared" si="20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 t="str">
        <f t="shared" si="19"/>
        <v/>
      </c>
      <c r="J305" s="96" t="str">
        <f t="shared" si="20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 t="str">
        <f t="shared" si="19"/>
        <v/>
      </c>
      <c r="J306" s="96" t="str">
        <f t="shared" si="20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 t="str">
        <f t="shared" si="19"/>
        <v/>
      </c>
      <c r="J307" s="96" t="str">
        <f t="shared" si="20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 t="str">
        <f t="shared" si="19"/>
        <v/>
      </c>
      <c r="J308" s="96" t="str">
        <f t="shared" si="20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 t="str">
        <f t="shared" si="19"/>
        <v/>
      </c>
      <c r="J309" s="96" t="str">
        <f t="shared" si="20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 t="str">
        <f t="shared" si="19"/>
        <v/>
      </c>
      <c r="J310" s="96" t="str">
        <f t="shared" si="20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 t="str">
        <f t="shared" si="19"/>
        <v/>
      </c>
      <c r="J311" s="96" t="str">
        <f t="shared" si="20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 t="str">
        <f t="shared" si="19"/>
        <v/>
      </c>
      <c r="J312" s="96" t="str">
        <f t="shared" si="20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 t="str">
        <f t="shared" si="19"/>
        <v/>
      </c>
      <c r="J313" s="96" t="str">
        <f t="shared" si="20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 t="str">
        <f t="shared" si="19"/>
        <v/>
      </c>
      <c r="J314" s="96" t="str">
        <f t="shared" si="20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 t="str">
        <f t="shared" si="19"/>
        <v/>
      </c>
      <c r="J315" s="96" t="str">
        <f t="shared" si="20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 t="str">
        <f t="shared" si="19"/>
        <v/>
      </c>
      <c r="J316" s="96" t="str">
        <f t="shared" si="20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 t="str">
        <f t="shared" si="19"/>
        <v/>
      </c>
      <c r="J317" s="96" t="str">
        <f t="shared" si="20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 t="str">
        <f t="shared" si="19"/>
        <v/>
      </c>
      <c r="J318" s="96" t="str">
        <f t="shared" si="20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 t="str">
        <f t="shared" si="19"/>
        <v/>
      </c>
      <c r="J319" s="96" t="str">
        <f t="shared" si="20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 t="str">
        <f t="shared" si="19"/>
        <v/>
      </c>
      <c r="J320" s="96" t="str">
        <f t="shared" si="20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 t="str">
        <f t="shared" si="19"/>
        <v/>
      </c>
      <c r="J321" s="96" t="str">
        <f t="shared" si="20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 t="str">
        <f t="shared" ref="I322:I385" si="23">IF(G322="Sim",0,IF(OR(F322="",L322=""),"",F322))</f>
        <v/>
      </c>
      <c r="J322" s="96" t="str">
        <f t="shared" ref="J322:J385" si="24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 t="str">
        <f t="shared" si="23"/>
        <v/>
      </c>
      <c r="J323" s="96" t="str">
        <f t="shared" si="24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 t="str">
        <f t="shared" si="23"/>
        <v/>
      </c>
      <c r="J324" s="96" t="str">
        <f t="shared" si="24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 t="str">
        <f t="shared" si="23"/>
        <v/>
      </c>
      <c r="J325" s="96" t="str">
        <f t="shared" si="24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 t="str">
        <f t="shared" si="23"/>
        <v/>
      </c>
      <c r="J326" s="96" t="str">
        <f t="shared" si="24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 t="str">
        <f t="shared" si="23"/>
        <v/>
      </c>
      <c r="J327" s="96" t="str">
        <f t="shared" si="24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 t="str">
        <f t="shared" si="23"/>
        <v/>
      </c>
      <c r="J328" s="96" t="str">
        <f t="shared" si="24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 t="str">
        <f t="shared" si="23"/>
        <v/>
      </c>
      <c r="J329" s="96" t="str">
        <f t="shared" si="24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 t="str">
        <f t="shared" si="23"/>
        <v/>
      </c>
      <c r="J330" s="96" t="str">
        <f t="shared" si="24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 t="str">
        <f t="shared" si="23"/>
        <v/>
      </c>
      <c r="J331" s="96" t="str">
        <f t="shared" si="24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 t="str">
        <f t="shared" si="23"/>
        <v/>
      </c>
      <c r="J332" s="96" t="str">
        <f t="shared" si="24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 t="str">
        <f t="shared" si="23"/>
        <v/>
      </c>
      <c r="J333" s="96" t="str">
        <f t="shared" si="24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 t="str">
        <f t="shared" si="23"/>
        <v/>
      </c>
      <c r="J334" s="96" t="str">
        <f t="shared" si="24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 t="str">
        <f t="shared" si="23"/>
        <v/>
      </c>
      <c r="J335" s="96" t="str">
        <f t="shared" si="24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 t="str">
        <f t="shared" si="23"/>
        <v/>
      </c>
      <c r="J336" s="96" t="str">
        <f t="shared" si="24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 t="str">
        <f t="shared" si="23"/>
        <v/>
      </c>
      <c r="J337" s="96" t="str">
        <f t="shared" si="24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 t="str">
        <f t="shared" si="23"/>
        <v/>
      </c>
      <c r="J338" s="96" t="str">
        <f t="shared" si="24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 t="str">
        <f t="shared" si="23"/>
        <v/>
      </c>
      <c r="J339" s="96" t="str">
        <f t="shared" si="24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 t="str">
        <f t="shared" si="23"/>
        <v/>
      </c>
      <c r="J340" s="96" t="str">
        <f t="shared" si="24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 t="str">
        <f t="shared" si="23"/>
        <v/>
      </c>
      <c r="J341" s="96" t="str">
        <f t="shared" si="24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 t="str">
        <f t="shared" si="23"/>
        <v/>
      </c>
      <c r="J342" s="96" t="str">
        <f t="shared" si="24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 t="str">
        <f t="shared" si="23"/>
        <v/>
      </c>
      <c r="J343" s="96" t="str">
        <f t="shared" si="24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 t="str">
        <f t="shared" si="23"/>
        <v/>
      </c>
      <c r="J344" s="96" t="str">
        <f t="shared" si="24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 t="str">
        <f t="shared" si="23"/>
        <v/>
      </c>
      <c r="J345" s="96" t="str">
        <f t="shared" si="24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 t="str">
        <f t="shared" si="23"/>
        <v/>
      </c>
      <c r="J346" s="96" t="str">
        <f t="shared" si="24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 t="str">
        <f t="shared" si="23"/>
        <v/>
      </c>
      <c r="J347" s="96" t="str">
        <f t="shared" si="24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 t="str">
        <f t="shared" si="23"/>
        <v/>
      </c>
      <c r="J348" s="96" t="str">
        <f t="shared" si="24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 t="str">
        <f t="shared" si="23"/>
        <v/>
      </c>
      <c r="J349" s="96" t="str">
        <f t="shared" si="24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 t="str">
        <f t="shared" si="23"/>
        <v/>
      </c>
      <c r="J350" s="96" t="str">
        <f t="shared" si="24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 t="str">
        <f t="shared" si="23"/>
        <v/>
      </c>
      <c r="J351" s="96" t="str">
        <f t="shared" si="24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 t="str">
        <f t="shared" si="23"/>
        <v/>
      </c>
      <c r="J352" s="96" t="str">
        <f t="shared" si="24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 t="str">
        <f t="shared" si="23"/>
        <v/>
      </c>
      <c r="J353" s="96" t="str">
        <f t="shared" si="24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 t="str">
        <f t="shared" si="23"/>
        <v/>
      </c>
      <c r="J354" s="96" t="str">
        <f t="shared" si="24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 t="str">
        <f t="shared" si="23"/>
        <v/>
      </c>
      <c r="J355" s="96" t="str">
        <f t="shared" si="24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 t="str">
        <f t="shared" si="23"/>
        <v/>
      </c>
      <c r="J356" s="96" t="str">
        <f t="shared" si="24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 t="str">
        <f t="shared" si="23"/>
        <v/>
      </c>
      <c r="J357" s="96" t="str">
        <f t="shared" si="24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 t="str">
        <f t="shared" si="23"/>
        <v/>
      </c>
      <c r="J358" s="96" t="str">
        <f t="shared" si="24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 t="str">
        <f t="shared" si="23"/>
        <v/>
      </c>
      <c r="J359" s="96" t="str">
        <f t="shared" si="24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 t="str">
        <f t="shared" si="23"/>
        <v/>
      </c>
      <c r="J360" s="96" t="str">
        <f t="shared" si="24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 t="str">
        <f t="shared" si="23"/>
        <v/>
      </c>
      <c r="J361" s="96" t="str">
        <f t="shared" si="24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 t="str">
        <f t="shared" si="23"/>
        <v/>
      </c>
      <c r="J362" s="96" t="str">
        <f t="shared" si="24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 t="str">
        <f t="shared" si="23"/>
        <v/>
      </c>
      <c r="J363" s="96" t="str">
        <f t="shared" si="24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 t="str">
        <f t="shared" si="23"/>
        <v/>
      </c>
      <c r="J364" s="96" t="str">
        <f t="shared" si="24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 t="str">
        <f t="shared" si="23"/>
        <v/>
      </c>
      <c r="J365" s="96" t="str">
        <f t="shared" si="24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 t="str">
        <f t="shared" si="23"/>
        <v/>
      </c>
      <c r="J366" s="96" t="str">
        <f t="shared" si="24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 t="str">
        <f t="shared" si="23"/>
        <v/>
      </c>
      <c r="J367" s="96" t="str">
        <f t="shared" si="24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 t="str">
        <f t="shared" si="23"/>
        <v/>
      </c>
      <c r="J368" s="96" t="str">
        <f t="shared" si="24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 t="str">
        <f t="shared" si="23"/>
        <v/>
      </c>
      <c r="J369" s="96" t="str">
        <f t="shared" si="24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 t="str">
        <f t="shared" si="23"/>
        <v/>
      </c>
      <c r="J370" s="96" t="str">
        <f t="shared" si="24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 t="str">
        <f t="shared" si="23"/>
        <v/>
      </c>
      <c r="J371" s="96" t="str">
        <f t="shared" si="24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 t="str">
        <f t="shared" si="23"/>
        <v/>
      </c>
      <c r="J372" s="96" t="str">
        <f t="shared" si="24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 t="str">
        <f t="shared" si="23"/>
        <v/>
      </c>
      <c r="J373" s="96" t="str">
        <f t="shared" si="24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 t="str">
        <f t="shared" si="23"/>
        <v/>
      </c>
      <c r="J374" s="96" t="str">
        <f t="shared" si="24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 t="str">
        <f t="shared" si="23"/>
        <v/>
      </c>
      <c r="J375" s="96" t="str">
        <f t="shared" si="24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 t="str">
        <f t="shared" si="23"/>
        <v/>
      </c>
      <c r="J376" s="96" t="str">
        <f t="shared" si="24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 t="str">
        <f t="shared" si="23"/>
        <v/>
      </c>
      <c r="J377" s="96" t="str">
        <f t="shared" si="24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 t="str">
        <f t="shared" si="23"/>
        <v/>
      </c>
      <c r="J378" s="96" t="str">
        <f t="shared" si="24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 t="str">
        <f t="shared" si="23"/>
        <v/>
      </c>
      <c r="J379" s="96" t="str">
        <f t="shared" si="24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 t="str">
        <f t="shared" si="23"/>
        <v/>
      </c>
      <c r="J380" s="96" t="str">
        <f t="shared" si="24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 t="str">
        <f t="shared" si="23"/>
        <v/>
      </c>
      <c r="J381" s="96" t="str">
        <f t="shared" si="24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 t="str">
        <f t="shared" si="23"/>
        <v/>
      </c>
      <c r="J382" s="96" t="str">
        <f t="shared" si="24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 t="str">
        <f t="shared" si="23"/>
        <v/>
      </c>
      <c r="J383" s="96" t="str">
        <f t="shared" si="24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 t="str">
        <f t="shared" si="23"/>
        <v/>
      </c>
      <c r="J384" s="96" t="str">
        <f t="shared" si="24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 t="str">
        <f t="shared" si="23"/>
        <v/>
      </c>
      <c r="J385" s="96" t="str">
        <f t="shared" si="24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 t="str">
        <f t="shared" ref="I386:I449" si="27">IF(G386="Sim",0,IF(OR(F386="",L386=""),"",F386))</f>
        <v/>
      </c>
      <c r="J386" s="96" t="str">
        <f t="shared" ref="J386:J449" si="28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 t="str">
        <f t="shared" si="27"/>
        <v/>
      </c>
      <c r="J387" s="96" t="str">
        <f t="shared" si="28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 t="str">
        <f t="shared" si="27"/>
        <v/>
      </c>
      <c r="J388" s="96" t="str">
        <f t="shared" si="28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 t="str">
        <f t="shared" si="27"/>
        <v/>
      </c>
      <c r="J389" s="96" t="str">
        <f t="shared" si="28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 t="str">
        <f t="shared" si="27"/>
        <v/>
      </c>
      <c r="J390" s="96" t="str">
        <f t="shared" si="28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 t="str">
        <f t="shared" si="27"/>
        <v/>
      </c>
      <c r="J391" s="96" t="str">
        <f t="shared" si="28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 t="str">
        <f t="shared" si="27"/>
        <v/>
      </c>
      <c r="J392" s="96" t="str">
        <f t="shared" si="28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 t="str">
        <f t="shared" si="27"/>
        <v/>
      </c>
      <c r="J393" s="96" t="str">
        <f t="shared" si="28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 t="str">
        <f t="shared" si="27"/>
        <v/>
      </c>
      <c r="J394" s="96" t="str">
        <f t="shared" si="28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 t="str">
        <f t="shared" si="27"/>
        <v/>
      </c>
      <c r="J395" s="96" t="str">
        <f t="shared" si="28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 t="str">
        <f t="shared" si="27"/>
        <v/>
      </c>
      <c r="J396" s="96" t="str">
        <f t="shared" si="28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 t="str">
        <f t="shared" si="27"/>
        <v/>
      </c>
      <c r="J397" s="96" t="str">
        <f t="shared" si="28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 t="str">
        <f t="shared" si="27"/>
        <v/>
      </c>
      <c r="J398" s="96" t="str">
        <f t="shared" si="28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 t="str">
        <f t="shared" si="27"/>
        <v/>
      </c>
      <c r="J399" s="96" t="str">
        <f t="shared" si="28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 t="str">
        <f t="shared" si="27"/>
        <v/>
      </c>
      <c r="J400" s="96" t="str">
        <f t="shared" si="28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 t="str">
        <f t="shared" si="27"/>
        <v/>
      </c>
      <c r="J401" s="96" t="str">
        <f t="shared" si="28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 t="str">
        <f t="shared" si="27"/>
        <v/>
      </c>
      <c r="J402" s="96" t="str">
        <f t="shared" si="28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 t="str">
        <f t="shared" si="27"/>
        <v/>
      </c>
      <c r="J403" s="96" t="str">
        <f t="shared" si="28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 t="str">
        <f t="shared" si="27"/>
        <v/>
      </c>
      <c r="J404" s="96" t="str">
        <f t="shared" si="28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 t="str">
        <f t="shared" si="27"/>
        <v/>
      </c>
      <c r="J405" s="96" t="str">
        <f t="shared" si="28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 t="str">
        <f t="shared" si="27"/>
        <v/>
      </c>
      <c r="J406" s="96" t="str">
        <f t="shared" si="28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 t="str">
        <f t="shared" si="27"/>
        <v/>
      </c>
      <c r="J407" s="96" t="str">
        <f t="shared" si="28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 t="str">
        <f t="shared" si="27"/>
        <v/>
      </c>
      <c r="J408" s="96" t="str">
        <f t="shared" si="28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 t="str">
        <f t="shared" si="27"/>
        <v/>
      </c>
      <c r="J409" s="96" t="str">
        <f t="shared" si="28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 t="str">
        <f t="shared" si="27"/>
        <v/>
      </c>
      <c r="J410" s="96" t="str">
        <f t="shared" si="28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 t="str">
        <f t="shared" si="27"/>
        <v/>
      </c>
      <c r="J411" s="96" t="str">
        <f t="shared" si="28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 t="str">
        <f t="shared" si="27"/>
        <v/>
      </c>
      <c r="J412" s="96" t="str">
        <f t="shared" si="28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 t="str">
        <f t="shared" si="27"/>
        <v/>
      </c>
      <c r="J413" s="96" t="str">
        <f t="shared" si="28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 t="str">
        <f t="shared" si="27"/>
        <v/>
      </c>
      <c r="J414" s="96" t="str">
        <f t="shared" si="28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 t="str">
        <f t="shared" si="27"/>
        <v/>
      </c>
      <c r="J415" s="96" t="str">
        <f t="shared" si="28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 t="str">
        <f t="shared" si="27"/>
        <v/>
      </c>
      <c r="J416" s="96" t="str">
        <f t="shared" si="28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 t="str">
        <f t="shared" si="27"/>
        <v/>
      </c>
      <c r="J417" s="96" t="str">
        <f t="shared" si="28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 t="str">
        <f t="shared" si="27"/>
        <v/>
      </c>
      <c r="J418" s="96" t="str">
        <f t="shared" si="28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 t="str">
        <f t="shared" si="27"/>
        <v/>
      </c>
      <c r="J419" s="96" t="str">
        <f t="shared" si="28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 t="str">
        <f t="shared" si="27"/>
        <v/>
      </c>
      <c r="J420" s="96" t="str">
        <f t="shared" si="28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 t="str">
        <f t="shared" si="27"/>
        <v/>
      </c>
      <c r="J421" s="96" t="str">
        <f t="shared" si="28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 t="str">
        <f t="shared" si="27"/>
        <v/>
      </c>
      <c r="J422" s="96" t="str">
        <f t="shared" si="28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 t="str">
        <f t="shared" si="27"/>
        <v/>
      </c>
      <c r="J423" s="96" t="str">
        <f t="shared" si="28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 t="str">
        <f t="shared" si="27"/>
        <v/>
      </c>
      <c r="J424" s="96" t="str">
        <f t="shared" si="28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 t="str">
        <f t="shared" si="27"/>
        <v/>
      </c>
      <c r="J425" s="96" t="str">
        <f t="shared" si="28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 t="str">
        <f t="shared" si="27"/>
        <v/>
      </c>
      <c r="J426" s="96" t="str">
        <f t="shared" si="28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 t="str">
        <f t="shared" si="27"/>
        <v/>
      </c>
      <c r="J427" s="96" t="str">
        <f t="shared" si="28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 t="str">
        <f t="shared" si="27"/>
        <v/>
      </c>
      <c r="J428" s="96" t="str">
        <f t="shared" si="28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 t="str">
        <f t="shared" si="27"/>
        <v/>
      </c>
      <c r="J429" s="96" t="str">
        <f t="shared" si="28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 t="str">
        <f t="shared" si="27"/>
        <v/>
      </c>
      <c r="J430" s="96" t="str">
        <f t="shared" si="28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 t="str">
        <f t="shared" si="27"/>
        <v/>
      </c>
      <c r="J431" s="96" t="str">
        <f t="shared" si="28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 t="str">
        <f t="shared" si="27"/>
        <v/>
      </c>
      <c r="J432" s="96" t="str">
        <f t="shared" si="28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 t="str">
        <f t="shared" si="27"/>
        <v/>
      </c>
      <c r="J433" s="96" t="str">
        <f t="shared" si="28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 t="str">
        <f t="shared" si="27"/>
        <v/>
      </c>
      <c r="J434" s="96" t="str">
        <f t="shared" si="28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 t="str">
        <f t="shared" si="27"/>
        <v/>
      </c>
      <c r="J435" s="96" t="str">
        <f t="shared" si="28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 t="str">
        <f t="shared" si="27"/>
        <v/>
      </c>
      <c r="J436" s="96" t="str">
        <f t="shared" si="28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 t="str">
        <f t="shared" si="27"/>
        <v/>
      </c>
      <c r="J437" s="96" t="str">
        <f t="shared" si="28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 t="str">
        <f t="shared" si="27"/>
        <v/>
      </c>
      <c r="J438" s="96" t="str">
        <f t="shared" si="28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 t="str">
        <f t="shared" si="27"/>
        <v/>
      </c>
      <c r="J439" s="96" t="str">
        <f t="shared" si="28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 t="str">
        <f t="shared" si="27"/>
        <v/>
      </c>
      <c r="J440" s="96" t="str">
        <f t="shared" si="28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 t="str">
        <f t="shared" si="27"/>
        <v/>
      </c>
      <c r="J441" s="96" t="str">
        <f t="shared" si="28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 t="str">
        <f t="shared" si="27"/>
        <v/>
      </c>
      <c r="J442" s="96" t="str">
        <f t="shared" si="28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 t="str">
        <f t="shared" si="27"/>
        <v/>
      </c>
      <c r="J443" s="96" t="str">
        <f t="shared" si="28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 t="str">
        <f t="shared" si="27"/>
        <v/>
      </c>
      <c r="J444" s="96" t="str">
        <f t="shared" si="28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 t="str">
        <f t="shared" si="27"/>
        <v/>
      </c>
      <c r="J445" s="96" t="str">
        <f t="shared" si="28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 t="str">
        <f t="shared" si="27"/>
        <v/>
      </c>
      <c r="J446" s="96" t="str">
        <f t="shared" si="28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 t="str">
        <f t="shared" si="27"/>
        <v/>
      </c>
      <c r="J447" s="96" t="str">
        <f t="shared" si="28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 t="str">
        <f t="shared" si="27"/>
        <v/>
      </c>
      <c r="J448" s="96" t="str">
        <f t="shared" si="28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 t="str">
        <f t="shared" si="27"/>
        <v/>
      </c>
      <c r="J449" s="96" t="str">
        <f t="shared" si="28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 t="str">
        <f t="shared" ref="I450:I513" si="31">IF(G450="Sim",0,IF(OR(F450="",L450=""),"",F450))</f>
        <v/>
      </c>
      <c r="J450" s="96" t="str">
        <f t="shared" ref="J450:J513" si="32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 t="str">
        <f t="shared" si="31"/>
        <v/>
      </c>
      <c r="J451" s="96" t="str">
        <f t="shared" si="32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 t="str">
        <f t="shared" si="31"/>
        <v/>
      </c>
      <c r="J452" s="96" t="str">
        <f t="shared" si="32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 t="str">
        <f t="shared" si="31"/>
        <v/>
      </c>
      <c r="J453" s="96" t="str">
        <f t="shared" si="32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 t="str">
        <f t="shared" si="31"/>
        <v/>
      </c>
      <c r="J454" s="96" t="str">
        <f t="shared" si="32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 t="str">
        <f t="shared" si="31"/>
        <v/>
      </c>
      <c r="J455" s="96" t="str">
        <f t="shared" si="32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 t="str">
        <f t="shared" si="31"/>
        <v/>
      </c>
      <c r="J456" s="96" t="str">
        <f t="shared" si="32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 t="str">
        <f t="shared" si="31"/>
        <v/>
      </c>
      <c r="J457" s="96" t="str">
        <f t="shared" si="32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 t="str">
        <f t="shared" si="31"/>
        <v/>
      </c>
      <c r="J458" s="96" t="str">
        <f t="shared" si="32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 t="str">
        <f t="shared" si="31"/>
        <v/>
      </c>
      <c r="J459" s="96" t="str">
        <f t="shared" si="32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 t="str">
        <f t="shared" si="31"/>
        <v/>
      </c>
      <c r="J460" s="96" t="str">
        <f t="shared" si="32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 t="str">
        <f t="shared" si="31"/>
        <v/>
      </c>
      <c r="J461" s="96" t="str">
        <f t="shared" si="32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 t="str">
        <f t="shared" si="31"/>
        <v/>
      </c>
      <c r="J462" s="96" t="str">
        <f t="shared" si="32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 t="str">
        <f t="shared" si="31"/>
        <v/>
      </c>
      <c r="J463" s="96" t="str">
        <f t="shared" si="32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 t="str">
        <f t="shared" si="31"/>
        <v/>
      </c>
      <c r="J464" s="96" t="str">
        <f t="shared" si="32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 t="str">
        <f t="shared" si="31"/>
        <v/>
      </c>
      <c r="J465" s="96" t="str">
        <f t="shared" si="32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 t="str">
        <f t="shared" si="31"/>
        <v/>
      </c>
      <c r="J466" s="96" t="str">
        <f t="shared" si="32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 t="str">
        <f t="shared" si="31"/>
        <v/>
      </c>
      <c r="J467" s="96" t="str">
        <f t="shared" si="32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 t="str">
        <f t="shared" si="31"/>
        <v/>
      </c>
      <c r="J468" s="96" t="str">
        <f t="shared" si="32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 t="str">
        <f t="shared" si="31"/>
        <v/>
      </c>
      <c r="J469" s="96" t="str">
        <f t="shared" si="32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 t="str">
        <f t="shared" si="31"/>
        <v/>
      </c>
      <c r="J470" s="96" t="str">
        <f t="shared" si="32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 t="str">
        <f t="shared" si="31"/>
        <v/>
      </c>
      <c r="J471" s="96" t="str">
        <f t="shared" si="32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 t="str">
        <f t="shared" si="31"/>
        <v/>
      </c>
      <c r="J472" s="96" t="str">
        <f t="shared" si="32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 t="str">
        <f t="shared" si="31"/>
        <v/>
      </c>
      <c r="J473" s="96" t="str">
        <f t="shared" si="32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 t="str">
        <f t="shared" si="31"/>
        <v/>
      </c>
      <c r="J474" s="96" t="str">
        <f t="shared" si="32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 t="str">
        <f t="shared" si="31"/>
        <v/>
      </c>
      <c r="J475" s="96" t="str">
        <f t="shared" si="32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 t="str">
        <f t="shared" si="31"/>
        <v/>
      </c>
      <c r="J476" s="96" t="str">
        <f t="shared" si="32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 t="str">
        <f t="shared" si="31"/>
        <v/>
      </c>
      <c r="J477" s="96" t="str">
        <f t="shared" si="32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 t="str">
        <f t="shared" si="31"/>
        <v/>
      </c>
      <c r="J478" s="96" t="str">
        <f t="shared" si="32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 t="str">
        <f t="shared" si="31"/>
        <v/>
      </c>
      <c r="J479" s="96" t="str">
        <f t="shared" si="32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 t="str">
        <f t="shared" si="31"/>
        <v/>
      </c>
      <c r="J480" s="96" t="str">
        <f t="shared" si="32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 t="str">
        <f t="shared" si="31"/>
        <v/>
      </c>
      <c r="J481" s="96" t="str">
        <f t="shared" si="32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 t="str">
        <f t="shared" si="31"/>
        <v/>
      </c>
      <c r="J482" s="96" t="str">
        <f t="shared" si="32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 t="str">
        <f t="shared" si="31"/>
        <v/>
      </c>
      <c r="J483" s="96" t="str">
        <f t="shared" si="32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 t="str">
        <f t="shared" si="31"/>
        <v/>
      </c>
      <c r="J484" s="96" t="str">
        <f t="shared" si="32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 t="str">
        <f t="shared" si="31"/>
        <v/>
      </c>
      <c r="J485" s="96" t="str">
        <f t="shared" si="32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 t="str">
        <f t="shared" si="31"/>
        <v/>
      </c>
      <c r="J486" s="96" t="str">
        <f t="shared" si="32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 t="str">
        <f t="shared" si="31"/>
        <v/>
      </c>
      <c r="J487" s="96" t="str">
        <f t="shared" si="32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 t="str">
        <f t="shared" si="31"/>
        <v/>
      </c>
      <c r="J488" s="96" t="str">
        <f t="shared" si="32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 t="str">
        <f t="shared" si="31"/>
        <v/>
      </c>
      <c r="J489" s="96" t="str">
        <f t="shared" si="32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 t="str">
        <f t="shared" si="31"/>
        <v/>
      </c>
      <c r="J490" s="96" t="str">
        <f t="shared" si="32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 t="str">
        <f t="shared" si="31"/>
        <v/>
      </c>
      <c r="J491" s="96" t="str">
        <f t="shared" si="32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 t="str">
        <f t="shared" si="31"/>
        <v/>
      </c>
      <c r="J492" s="96" t="str">
        <f t="shared" si="32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 t="str">
        <f t="shared" si="31"/>
        <v/>
      </c>
      <c r="J493" s="96" t="str">
        <f t="shared" si="32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 t="str">
        <f t="shared" si="31"/>
        <v/>
      </c>
      <c r="J494" s="96" t="str">
        <f t="shared" si="32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 t="str">
        <f t="shared" si="31"/>
        <v/>
      </c>
      <c r="J495" s="96" t="str">
        <f t="shared" si="32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 t="str">
        <f t="shared" si="31"/>
        <v/>
      </c>
      <c r="J496" s="96" t="str">
        <f t="shared" si="32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 t="str">
        <f t="shared" si="31"/>
        <v/>
      </c>
      <c r="J497" s="96" t="str">
        <f t="shared" si="32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 t="str">
        <f t="shared" si="31"/>
        <v/>
      </c>
      <c r="J498" s="96" t="str">
        <f t="shared" si="32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 t="str">
        <f t="shared" si="31"/>
        <v/>
      </c>
      <c r="J499" s="96" t="str">
        <f t="shared" si="32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 t="str">
        <f t="shared" si="31"/>
        <v/>
      </c>
      <c r="J500" s="96" t="str">
        <f t="shared" si="32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 t="str">
        <f t="shared" si="31"/>
        <v/>
      </c>
      <c r="J501" s="96" t="str">
        <f t="shared" si="32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 t="str">
        <f t="shared" si="31"/>
        <v/>
      </c>
      <c r="J502" s="96" t="str">
        <f t="shared" si="32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 t="str">
        <f t="shared" si="31"/>
        <v/>
      </c>
      <c r="J503" s="96" t="str">
        <f t="shared" si="32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 t="str">
        <f t="shared" si="31"/>
        <v/>
      </c>
      <c r="J504" s="96" t="str">
        <f t="shared" si="32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 t="str">
        <f t="shared" si="31"/>
        <v/>
      </c>
      <c r="J505" s="96" t="str">
        <f t="shared" si="32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 t="str">
        <f t="shared" si="31"/>
        <v/>
      </c>
      <c r="J506" s="96" t="str">
        <f t="shared" si="32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 t="str">
        <f t="shared" si="31"/>
        <v/>
      </c>
      <c r="J507" s="96" t="str">
        <f t="shared" si="32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 t="str">
        <f t="shared" si="31"/>
        <v/>
      </c>
      <c r="J508" s="96" t="str">
        <f t="shared" si="32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 t="str">
        <f t="shared" si="31"/>
        <v/>
      </c>
      <c r="J509" s="96" t="str">
        <f t="shared" si="32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 t="str">
        <f t="shared" si="31"/>
        <v/>
      </c>
      <c r="J510" s="96" t="str">
        <f t="shared" si="32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 t="str">
        <f t="shared" si="31"/>
        <v/>
      </c>
      <c r="J511" s="96" t="str">
        <f t="shared" si="32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 t="str">
        <f t="shared" si="31"/>
        <v/>
      </c>
      <c r="J512" s="96" t="str">
        <f t="shared" si="32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 t="str">
        <f t="shared" si="31"/>
        <v/>
      </c>
      <c r="J513" s="96" t="str">
        <f t="shared" si="32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 t="str">
        <f t="shared" ref="I514:I577" si="35">IF(G514="Sim",0,IF(OR(F514="",L514=""),"",F514))</f>
        <v/>
      </c>
      <c r="J514" s="96" t="str">
        <f t="shared" ref="J514:J577" si="36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 t="str">
        <f t="shared" si="35"/>
        <v/>
      </c>
      <c r="J515" s="96" t="str">
        <f t="shared" si="36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 t="str">
        <f t="shared" si="35"/>
        <v/>
      </c>
      <c r="J516" s="96" t="str">
        <f t="shared" si="36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 t="str">
        <f t="shared" si="35"/>
        <v/>
      </c>
      <c r="J517" s="96" t="str">
        <f t="shared" si="36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 t="str">
        <f t="shared" si="35"/>
        <v/>
      </c>
      <c r="J518" s="96" t="str">
        <f t="shared" si="36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 t="str">
        <f t="shared" si="35"/>
        <v/>
      </c>
      <c r="J519" s="96" t="str">
        <f t="shared" si="36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 t="str">
        <f t="shared" si="35"/>
        <v/>
      </c>
      <c r="J520" s="96" t="str">
        <f t="shared" si="36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 t="str">
        <f t="shared" si="35"/>
        <v/>
      </c>
      <c r="J521" s="96" t="str">
        <f t="shared" si="36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 t="str">
        <f t="shared" si="35"/>
        <v/>
      </c>
      <c r="J522" s="96" t="str">
        <f t="shared" si="36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 t="str">
        <f t="shared" si="35"/>
        <v/>
      </c>
      <c r="J523" s="96" t="str">
        <f t="shared" si="36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 t="str">
        <f t="shared" si="35"/>
        <v/>
      </c>
      <c r="J524" s="96" t="str">
        <f t="shared" si="36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 t="str">
        <f t="shared" si="35"/>
        <v/>
      </c>
      <c r="J525" s="96" t="str">
        <f t="shared" si="36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 t="str">
        <f t="shared" si="35"/>
        <v/>
      </c>
      <c r="J526" s="96" t="str">
        <f t="shared" si="36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 t="str">
        <f t="shared" si="35"/>
        <v/>
      </c>
      <c r="J527" s="96" t="str">
        <f t="shared" si="36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 t="str">
        <f t="shared" si="35"/>
        <v/>
      </c>
      <c r="J528" s="96" t="str">
        <f t="shared" si="36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 t="str">
        <f t="shared" si="35"/>
        <v/>
      </c>
      <c r="J529" s="96" t="str">
        <f t="shared" si="36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 t="str">
        <f t="shared" si="35"/>
        <v/>
      </c>
      <c r="J530" s="96" t="str">
        <f t="shared" si="36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 t="str">
        <f t="shared" si="35"/>
        <v/>
      </c>
      <c r="J531" s="96" t="str">
        <f t="shared" si="36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 t="str">
        <f t="shared" si="35"/>
        <v/>
      </c>
      <c r="J532" s="96" t="str">
        <f t="shared" si="36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 t="str">
        <f t="shared" si="35"/>
        <v/>
      </c>
      <c r="J533" s="96" t="str">
        <f t="shared" si="36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 t="str">
        <f t="shared" si="35"/>
        <v/>
      </c>
      <c r="J534" s="96" t="str">
        <f t="shared" si="36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 t="str">
        <f t="shared" si="35"/>
        <v/>
      </c>
      <c r="J535" s="96" t="str">
        <f t="shared" si="36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 t="str">
        <f t="shared" si="35"/>
        <v/>
      </c>
      <c r="J536" s="96" t="str">
        <f t="shared" si="36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 t="str">
        <f t="shared" si="35"/>
        <v/>
      </c>
      <c r="J537" s="96" t="str">
        <f t="shared" si="36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 t="str">
        <f t="shared" si="35"/>
        <v/>
      </c>
      <c r="J538" s="96" t="str">
        <f t="shared" si="36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 t="str">
        <f t="shared" si="35"/>
        <v/>
      </c>
      <c r="J539" s="96" t="str">
        <f t="shared" si="36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 t="str">
        <f t="shared" si="35"/>
        <v/>
      </c>
      <c r="J540" s="96" t="str">
        <f t="shared" si="36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 t="str">
        <f t="shared" si="35"/>
        <v/>
      </c>
      <c r="J541" s="96" t="str">
        <f t="shared" si="36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 t="str">
        <f t="shared" si="35"/>
        <v/>
      </c>
      <c r="J542" s="96" t="str">
        <f t="shared" si="36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 t="str">
        <f t="shared" si="35"/>
        <v/>
      </c>
      <c r="J543" s="96" t="str">
        <f t="shared" si="36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 t="str">
        <f t="shared" si="35"/>
        <v/>
      </c>
      <c r="J544" s="96" t="str">
        <f t="shared" si="36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 t="str">
        <f t="shared" si="35"/>
        <v/>
      </c>
      <c r="J545" s="96" t="str">
        <f t="shared" si="36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 t="str">
        <f t="shared" si="35"/>
        <v/>
      </c>
      <c r="J546" s="96" t="str">
        <f t="shared" si="36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 t="str">
        <f t="shared" si="35"/>
        <v/>
      </c>
      <c r="J547" s="96" t="str">
        <f t="shared" si="36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 t="str">
        <f t="shared" si="35"/>
        <v/>
      </c>
      <c r="J548" s="96" t="str">
        <f t="shared" si="36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 t="str">
        <f t="shared" si="35"/>
        <v/>
      </c>
      <c r="J549" s="96" t="str">
        <f t="shared" si="36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 t="str">
        <f t="shared" si="35"/>
        <v/>
      </c>
      <c r="J550" s="96" t="str">
        <f t="shared" si="36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 t="str">
        <f t="shared" si="35"/>
        <v/>
      </c>
      <c r="J551" s="96" t="str">
        <f t="shared" si="36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 t="str">
        <f t="shared" si="35"/>
        <v/>
      </c>
      <c r="J552" s="96" t="str">
        <f t="shared" si="36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 t="str">
        <f t="shared" si="35"/>
        <v/>
      </c>
      <c r="J553" s="96" t="str">
        <f t="shared" si="36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 t="str">
        <f t="shared" si="35"/>
        <v/>
      </c>
      <c r="J554" s="96" t="str">
        <f t="shared" si="36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 t="str">
        <f t="shared" si="35"/>
        <v/>
      </c>
      <c r="J555" s="96" t="str">
        <f t="shared" si="36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 t="str">
        <f t="shared" si="35"/>
        <v/>
      </c>
      <c r="J556" s="96" t="str">
        <f t="shared" si="36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 t="str">
        <f t="shared" si="35"/>
        <v/>
      </c>
      <c r="J557" s="96" t="str">
        <f t="shared" si="36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 t="str">
        <f t="shared" si="35"/>
        <v/>
      </c>
      <c r="J558" s="96" t="str">
        <f t="shared" si="36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 t="str">
        <f t="shared" si="35"/>
        <v/>
      </c>
      <c r="J559" s="96" t="str">
        <f t="shared" si="36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 t="str">
        <f t="shared" si="35"/>
        <v/>
      </c>
      <c r="J560" s="96" t="str">
        <f t="shared" si="36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 t="str">
        <f t="shared" si="35"/>
        <v/>
      </c>
      <c r="J561" s="96" t="str">
        <f t="shared" si="36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 t="str">
        <f t="shared" si="35"/>
        <v/>
      </c>
      <c r="J562" s="96" t="str">
        <f t="shared" si="36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 t="str">
        <f t="shared" si="35"/>
        <v/>
      </c>
      <c r="J563" s="96" t="str">
        <f t="shared" si="36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 t="str">
        <f t="shared" si="35"/>
        <v/>
      </c>
      <c r="J564" s="96" t="str">
        <f t="shared" si="36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 t="str">
        <f t="shared" si="35"/>
        <v/>
      </c>
      <c r="J565" s="96" t="str">
        <f t="shared" si="36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 t="str">
        <f t="shared" si="35"/>
        <v/>
      </c>
      <c r="J566" s="96" t="str">
        <f t="shared" si="36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 t="str">
        <f t="shared" si="35"/>
        <v/>
      </c>
      <c r="J567" s="96" t="str">
        <f t="shared" si="36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 t="str">
        <f t="shared" si="35"/>
        <v/>
      </c>
      <c r="J568" s="96" t="str">
        <f t="shared" si="36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 t="str">
        <f t="shared" si="35"/>
        <v/>
      </c>
      <c r="J569" s="96" t="str">
        <f t="shared" si="36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 t="str">
        <f t="shared" si="35"/>
        <v/>
      </c>
      <c r="J570" s="96" t="str">
        <f t="shared" si="36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 t="str">
        <f t="shared" si="35"/>
        <v/>
      </c>
      <c r="J571" s="96" t="str">
        <f t="shared" si="36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 t="str">
        <f t="shared" si="35"/>
        <v/>
      </c>
      <c r="J572" s="96" t="str">
        <f t="shared" si="36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 t="str">
        <f t="shared" si="35"/>
        <v/>
      </c>
      <c r="J573" s="96" t="str">
        <f t="shared" si="36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 t="str">
        <f t="shared" si="35"/>
        <v/>
      </c>
      <c r="J574" s="96" t="str">
        <f t="shared" si="36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 t="str">
        <f t="shared" si="35"/>
        <v/>
      </c>
      <c r="J575" s="96" t="str">
        <f t="shared" si="36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 t="str">
        <f t="shared" si="35"/>
        <v/>
      </c>
      <c r="J576" s="96" t="str">
        <f t="shared" si="36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 t="str">
        <f t="shared" si="35"/>
        <v/>
      </c>
      <c r="J577" s="96" t="str">
        <f t="shared" si="36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 t="str">
        <f t="shared" ref="I578:I641" si="39">IF(G578="Sim",0,IF(OR(F578="",L578=""),"",F578))</f>
        <v/>
      </c>
      <c r="J578" s="96" t="str">
        <f t="shared" ref="J578:J641" si="40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 t="str">
        <f t="shared" si="39"/>
        <v/>
      </c>
      <c r="J579" s="96" t="str">
        <f t="shared" si="40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 t="str">
        <f t="shared" si="39"/>
        <v/>
      </c>
      <c r="J580" s="96" t="str">
        <f t="shared" si="40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 t="str">
        <f t="shared" si="39"/>
        <v/>
      </c>
      <c r="J581" s="96" t="str">
        <f t="shared" si="40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 t="str">
        <f t="shared" si="39"/>
        <v/>
      </c>
      <c r="J582" s="96" t="str">
        <f t="shared" si="40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 t="str">
        <f t="shared" si="39"/>
        <v/>
      </c>
      <c r="J583" s="96" t="str">
        <f t="shared" si="40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 t="str">
        <f t="shared" si="39"/>
        <v/>
      </c>
      <c r="J584" s="96" t="str">
        <f t="shared" si="40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 t="str">
        <f t="shared" si="39"/>
        <v/>
      </c>
      <c r="J585" s="96" t="str">
        <f t="shared" si="40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 t="str">
        <f t="shared" si="39"/>
        <v/>
      </c>
      <c r="J586" s="96" t="str">
        <f t="shared" si="40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 t="str">
        <f t="shared" si="39"/>
        <v/>
      </c>
      <c r="J587" s="96" t="str">
        <f t="shared" si="40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 t="str">
        <f t="shared" si="39"/>
        <v/>
      </c>
      <c r="J588" s="96" t="str">
        <f t="shared" si="40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 t="str">
        <f t="shared" si="39"/>
        <v/>
      </c>
      <c r="J589" s="96" t="str">
        <f t="shared" si="40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 t="str">
        <f t="shared" si="39"/>
        <v/>
      </c>
      <c r="J590" s="96" t="str">
        <f t="shared" si="40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 t="str">
        <f t="shared" si="39"/>
        <v/>
      </c>
      <c r="J591" s="96" t="str">
        <f t="shared" si="40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 t="str">
        <f t="shared" si="39"/>
        <v/>
      </c>
      <c r="J592" s="96" t="str">
        <f t="shared" si="40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 t="str">
        <f t="shared" si="39"/>
        <v/>
      </c>
      <c r="J593" s="96" t="str">
        <f t="shared" si="40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 t="str">
        <f t="shared" si="39"/>
        <v/>
      </c>
      <c r="J594" s="96" t="str">
        <f t="shared" si="40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 t="str">
        <f t="shared" si="39"/>
        <v/>
      </c>
      <c r="J595" s="96" t="str">
        <f t="shared" si="40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 t="str">
        <f t="shared" si="39"/>
        <v/>
      </c>
      <c r="J596" s="96" t="str">
        <f t="shared" si="40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 t="str">
        <f t="shared" si="39"/>
        <v/>
      </c>
      <c r="J597" s="96" t="str">
        <f t="shared" si="40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 t="str">
        <f t="shared" si="39"/>
        <v/>
      </c>
      <c r="J598" s="96" t="str">
        <f t="shared" si="40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 t="str">
        <f t="shared" si="39"/>
        <v/>
      </c>
      <c r="J599" s="96" t="str">
        <f t="shared" si="40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 t="str">
        <f t="shared" si="39"/>
        <v/>
      </c>
      <c r="J600" s="96" t="str">
        <f t="shared" si="40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 t="str">
        <f t="shared" si="39"/>
        <v/>
      </c>
      <c r="J601" s="96" t="str">
        <f t="shared" si="40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 t="str">
        <f t="shared" si="39"/>
        <v/>
      </c>
      <c r="J602" s="96" t="str">
        <f t="shared" si="40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 t="str">
        <f t="shared" si="39"/>
        <v/>
      </c>
      <c r="J603" s="96" t="str">
        <f t="shared" si="40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 t="str">
        <f t="shared" si="39"/>
        <v/>
      </c>
      <c r="J604" s="96" t="str">
        <f t="shared" si="40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 t="str">
        <f t="shared" si="39"/>
        <v/>
      </c>
      <c r="J605" s="96" t="str">
        <f t="shared" si="40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 t="str">
        <f t="shared" si="39"/>
        <v/>
      </c>
      <c r="J606" s="96" t="str">
        <f t="shared" si="40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 t="str">
        <f t="shared" si="39"/>
        <v/>
      </c>
      <c r="J607" s="96" t="str">
        <f t="shared" si="40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 t="str">
        <f t="shared" si="39"/>
        <v/>
      </c>
      <c r="J608" s="96" t="str">
        <f t="shared" si="40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 t="str">
        <f t="shared" si="39"/>
        <v/>
      </c>
      <c r="J609" s="96" t="str">
        <f t="shared" si="40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 t="str">
        <f t="shared" si="39"/>
        <v/>
      </c>
      <c r="J610" s="96" t="str">
        <f t="shared" si="40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 t="str">
        <f t="shared" si="39"/>
        <v/>
      </c>
      <c r="J611" s="96" t="str">
        <f t="shared" si="40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 t="str">
        <f t="shared" si="39"/>
        <v/>
      </c>
      <c r="J612" s="96" t="str">
        <f t="shared" si="40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 t="str">
        <f t="shared" si="39"/>
        <v/>
      </c>
      <c r="J613" s="96" t="str">
        <f t="shared" si="40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 t="str">
        <f t="shared" si="39"/>
        <v/>
      </c>
      <c r="J614" s="96" t="str">
        <f t="shared" si="40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 t="str">
        <f t="shared" si="39"/>
        <v/>
      </c>
      <c r="J615" s="96" t="str">
        <f t="shared" si="40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 t="str">
        <f t="shared" si="39"/>
        <v/>
      </c>
      <c r="J616" s="96" t="str">
        <f t="shared" si="40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 t="str">
        <f t="shared" si="39"/>
        <v/>
      </c>
      <c r="J617" s="96" t="str">
        <f t="shared" si="40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 t="str">
        <f t="shared" si="39"/>
        <v/>
      </c>
      <c r="J618" s="96" t="str">
        <f t="shared" si="40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 t="str">
        <f t="shared" si="39"/>
        <v/>
      </c>
      <c r="J619" s="96" t="str">
        <f t="shared" si="40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 t="str">
        <f t="shared" si="39"/>
        <v/>
      </c>
      <c r="J620" s="96" t="str">
        <f t="shared" si="40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 t="str">
        <f t="shared" si="39"/>
        <v/>
      </c>
      <c r="J621" s="96" t="str">
        <f t="shared" si="40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 t="str">
        <f t="shared" si="39"/>
        <v/>
      </c>
      <c r="J622" s="96" t="str">
        <f t="shared" si="40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 t="str">
        <f t="shared" si="39"/>
        <v/>
      </c>
      <c r="J623" s="96" t="str">
        <f t="shared" si="40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 t="str">
        <f t="shared" si="39"/>
        <v/>
      </c>
      <c r="J624" s="96" t="str">
        <f t="shared" si="40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 t="str">
        <f t="shared" si="39"/>
        <v/>
      </c>
      <c r="J625" s="96" t="str">
        <f t="shared" si="40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 t="str">
        <f t="shared" si="39"/>
        <v/>
      </c>
      <c r="J626" s="96" t="str">
        <f t="shared" si="40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 t="str">
        <f t="shared" si="39"/>
        <v/>
      </c>
      <c r="J627" s="96" t="str">
        <f t="shared" si="40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 t="str">
        <f t="shared" si="39"/>
        <v/>
      </c>
      <c r="J628" s="96" t="str">
        <f t="shared" si="40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 t="str">
        <f t="shared" si="39"/>
        <v/>
      </c>
      <c r="J629" s="96" t="str">
        <f t="shared" si="40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 t="str">
        <f t="shared" si="39"/>
        <v/>
      </c>
      <c r="J630" s="96" t="str">
        <f t="shared" si="40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 t="str">
        <f t="shared" si="39"/>
        <v/>
      </c>
      <c r="J631" s="96" t="str">
        <f t="shared" si="40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 t="str">
        <f t="shared" si="39"/>
        <v/>
      </c>
      <c r="J632" s="96" t="str">
        <f t="shared" si="40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 t="str">
        <f t="shared" si="39"/>
        <v/>
      </c>
      <c r="J633" s="96" t="str">
        <f t="shared" si="40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 t="str">
        <f t="shared" si="39"/>
        <v/>
      </c>
      <c r="J634" s="96" t="str">
        <f t="shared" si="40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 t="str">
        <f t="shared" si="39"/>
        <v/>
      </c>
      <c r="J635" s="96" t="str">
        <f t="shared" si="40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 t="str">
        <f t="shared" si="39"/>
        <v/>
      </c>
      <c r="J636" s="96" t="str">
        <f t="shared" si="40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 t="str">
        <f t="shared" si="39"/>
        <v/>
      </c>
      <c r="J637" s="96" t="str">
        <f t="shared" si="40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 t="str">
        <f t="shared" si="39"/>
        <v/>
      </c>
      <c r="J638" s="96" t="str">
        <f t="shared" si="40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 t="str">
        <f t="shared" si="39"/>
        <v/>
      </c>
      <c r="J639" s="96" t="str">
        <f t="shared" si="40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 t="str">
        <f t="shared" si="39"/>
        <v/>
      </c>
      <c r="J640" s="96" t="str">
        <f t="shared" si="40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 t="str">
        <f t="shared" si="39"/>
        <v/>
      </c>
      <c r="J641" s="96" t="str">
        <f t="shared" si="40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 t="str">
        <f t="shared" ref="I642:I705" si="43">IF(G642="Sim",0,IF(OR(F642="",L642=""),"",F642))</f>
        <v/>
      </c>
      <c r="J642" s="96" t="str">
        <f t="shared" ref="J642:J705" si="4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 t="str">
        <f t="shared" si="43"/>
        <v/>
      </c>
      <c r="J643" s="96" t="str">
        <f t="shared" si="4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 t="str">
        <f t="shared" si="43"/>
        <v/>
      </c>
      <c r="J644" s="96" t="str">
        <f t="shared" si="4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 t="str">
        <f t="shared" si="43"/>
        <v/>
      </c>
      <c r="J645" s="96" t="str">
        <f t="shared" si="4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 t="str">
        <f t="shared" si="43"/>
        <v/>
      </c>
      <c r="J646" s="96" t="str">
        <f t="shared" si="4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 t="str">
        <f t="shared" si="43"/>
        <v/>
      </c>
      <c r="J647" s="96" t="str">
        <f t="shared" si="4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 t="str">
        <f t="shared" si="43"/>
        <v/>
      </c>
      <c r="J648" s="96" t="str">
        <f t="shared" si="4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 t="str">
        <f t="shared" si="43"/>
        <v/>
      </c>
      <c r="J649" s="96" t="str">
        <f t="shared" si="4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 t="str">
        <f t="shared" si="43"/>
        <v/>
      </c>
      <c r="J650" s="96" t="str">
        <f t="shared" si="4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 t="str">
        <f t="shared" si="43"/>
        <v/>
      </c>
      <c r="J651" s="96" t="str">
        <f t="shared" si="4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 t="str">
        <f t="shared" si="43"/>
        <v/>
      </c>
      <c r="J652" s="96" t="str">
        <f t="shared" si="4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 t="str">
        <f t="shared" si="43"/>
        <v/>
      </c>
      <c r="J653" s="96" t="str">
        <f t="shared" si="4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 t="str">
        <f t="shared" si="43"/>
        <v/>
      </c>
      <c r="J654" s="96" t="str">
        <f t="shared" si="4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 t="str">
        <f t="shared" si="43"/>
        <v/>
      </c>
      <c r="J655" s="96" t="str">
        <f t="shared" si="4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 t="str">
        <f t="shared" si="43"/>
        <v/>
      </c>
      <c r="J656" s="96" t="str">
        <f t="shared" si="4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 t="str">
        <f t="shared" si="43"/>
        <v/>
      </c>
      <c r="J657" s="96" t="str">
        <f t="shared" si="4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 t="str">
        <f t="shared" si="43"/>
        <v/>
      </c>
      <c r="J658" s="96" t="str">
        <f t="shared" si="4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 t="str">
        <f t="shared" si="43"/>
        <v/>
      </c>
      <c r="J659" s="96" t="str">
        <f t="shared" si="4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 t="str">
        <f t="shared" si="43"/>
        <v/>
      </c>
      <c r="J660" s="96" t="str">
        <f t="shared" si="4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 t="str">
        <f t="shared" si="43"/>
        <v/>
      </c>
      <c r="J661" s="96" t="str">
        <f t="shared" si="4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 t="str">
        <f t="shared" si="43"/>
        <v/>
      </c>
      <c r="J662" s="96" t="str">
        <f t="shared" si="4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 t="str">
        <f t="shared" si="43"/>
        <v/>
      </c>
      <c r="J663" s="96" t="str">
        <f t="shared" si="4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 t="str">
        <f t="shared" si="43"/>
        <v/>
      </c>
      <c r="J664" s="96" t="str">
        <f t="shared" si="4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 t="str">
        <f t="shared" si="43"/>
        <v/>
      </c>
      <c r="J665" s="96" t="str">
        <f t="shared" si="4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 t="str">
        <f t="shared" si="43"/>
        <v/>
      </c>
      <c r="J666" s="96" t="str">
        <f t="shared" si="4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 t="str">
        <f t="shared" si="43"/>
        <v/>
      </c>
      <c r="J667" s="96" t="str">
        <f t="shared" si="4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 t="str">
        <f t="shared" si="43"/>
        <v/>
      </c>
      <c r="J668" s="96" t="str">
        <f t="shared" si="4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 t="str">
        <f t="shared" si="43"/>
        <v/>
      </c>
      <c r="J669" s="96" t="str">
        <f t="shared" si="4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 t="str">
        <f t="shared" si="43"/>
        <v/>
      </c>
      <c r="J670" s="96" t="str">
        <f t="shared" si="4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 t="str">
        <f t="shared" si="43"/>
        <v/>
      </c>
      <c r="J671" s="96" t="str">
        <f t="shared" si="4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 t="str">
        <f t="shared" si="43"/>
        <v/>
      </c>
      <c r="J672" s="96" t="str">
        <f t="shared" si="4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 t="str">
        <f t="shared" si="43"/>
        <v/>
      </c>
      <c r="J673" s="96" t="str">
        <f t="shared" si="4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 t="str">
        <f t="shared" si="43"/>
        <v/>
      </c>
      <c r="J674" s="96" t="str">
        <f t="shared" si="4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 t="str">
        <f t="shared" si="43"/>
        <v/>
      </c>
      <c r="J675" s="96" t="str">
        <f t="shared" si="4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 t="str">
        <f t="shared" si="43"/>
        <v/>
      </c>
      <c r="J676" s="96" t="str">
        <f t="shared" si="4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 t="str">
        <f t="shared" si="43"/>
        <v/>
      </c>
      <c r="J677" s="96" t="str">
        <f t="shared" si="4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 t="str">
        <f t="shared" si="43"/>
        <v/>
      </c>
      <c r="J678" s="96" t="str">
        <f t="shared" si="4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 t="str">
        <f t="shared" si="43"/>
        <v/>
      </c>
      <c r="J679" s="96" t="str">
        <f t="shared" si="4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 t="str">
        <f t="shared" si="43"/>
        <v/>
      </c>
      <c r="J680" s="96" t="str">
        <f t="shared" si="4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 t="str">
        <f t="shared" si="43"/>
        <v/>
      </c>
      <c r="J681" s="96" t="str">
        <f t="shared" si="4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 t="str">
        <f t="shared" si="43"/>
        <v/>
      </c>
      <c r="J682" s="96" t="str">
        <f t="shared" si="4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 t="str">
        <f t="shared" si="43"/>
        <v/>
      </c>
      <c r="J683" s="96" t="str">
        <f t="shared" si="4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 t="str">
        <f t="shared" si="43"/>
        <v/>
      </c>
      <c r="J684" s="96" t="str">
        <f t="shared" si="4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 t="str">
        <f t="shared" si="43"/>
        <v/>
      </c>
      <c r="J685" s="96" t="str">
        <f t="shared" si="4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 t="str">
        <f t="shared" si="43"/>
        <v/>
      </c>
      <c r="J686" s="96" t="str">
        <f t="shared" si="4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 t="str">
        <f t="shared" si="43"/>
        <v/>
      </c>
      <c r="J687" s="96" t="str">
        <f t="shared" si="4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 t="str">
        <f t="shared" si="43"/>
        <v/>
      </c>
      <c r="J688" s="96" t="str">
        <f t="shared" si="4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 t="str">
        <f t="shared" si="43"/>
        <v/>
      </c>
      <c r="J689" s="96" t="str">
        <f t="shared" si="4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 t="str">
        <f t="shared" si="43"/>
        <v/>
      </c>
      <c r="J690" s="96" t="str">
        <f t="shared" si="4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 t="str">
        <f t="shared" si="43"/>
        <v/>
      </c>
      <c r="J691" s="96" t="str">
        <f t="shared" si="4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 t="str">
        <f t="shared" si="43"/>
        <v/>
      </c>
      <c r="J692" s="96" t="str">
        <f t="shared" si="4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 t="str">
        <f t="shared" si="43"/>
        <v/>
      </c>
      <c r="J693" s="96" t="str">
        <f t="shared" si="4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 t="str">
        <f t="shared" si="43"/>
        <v/>
      </c>
      <c r="J694" s="96" t="str">
        <f t="shared" si="4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 t="str">
        <f t="shared" si="43"/>
        <v/>
      </c>
      <c r="J695" s="96" t="str">
        <f t="shared" si="4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 t="str">
        <f t="shared" si="43"/>
        <v/>
      </c>
      <c r="J696" s="96" t="str">
        <f t="shared" si="4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 t="str">
        <f t="shared" si="43"/>
        <v/>
      </c>
      <c r="J697" s="96" t="str">
        <f t="shared" si="4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 t="str">
        <f t="shared" si="43"/>
        <v/>
      </c>
      <c r="J698" s="96" t="str">
        <f t="shared" si="4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 t="str">
        <f t="shared" si="43"/>
        <v/>
      </c>
      <c r="J699" s="96" t="str">
        <f t="shared" si="4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 t="str">
        <f t="shared" si="43"/>
        <v/>
      </c>
      <c r="J700" s="96" t="str">
        <f t="shared" si="4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 t="str">
        <f t="shared" si="43"/>
        <v/>
      </c>
      <c r="J701" s="96" t="str">
        <f t="shared" si="4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 t="str">
        <f t="shared" si="43"/>
        <v/>
      </c>
      <c r="J702" s="96" t="str">
        <f t="shared" si="4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 t="str">
        <f t="shared" si="43"/>
        <v/>
      </c>
      <c r="J703" s="96" t="str">
        <f t="shared" si="4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 t="str">
        <f t="shared" si="43"/>
        <v/>
      </c>
      <c r="J704" s="96" t="str">
        <f t="shared" si="4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 t="str">
        <f t="shared" si="43"/>
        <v/>
      </c>
      <c r="J705" s="96" t="str">
        <f t="shared" si="4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 t="str">
        <f t="shared" ref="I706:I769" si="47">IF(G706="Sim",0,IF(OR(F706="",L706=""),"",F706))</f>
        <v/>
      </c>
      <c r="J706" s="96" t="str">
        <f t="shared" ref="J706:J769" si="48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 t="str">
        <f t="shared" si="47"/>
        <v/>
      </c>
      <c r="J707" s="96" t="str">
        <f t="shared" si="48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 t="str">
        <f t="shared" si="47"/>
        <v/>
      </c>
      <c r="J708" s="96" t="str">
        <f t="shared" si="48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 t="str">
        <f t="shared" si="47"/>
        <v/>
      </c>
      <c r="J709" s="96" t="str">
        <f t="shared" si="48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 t="str">
        <f t="shared" si="47"/>
        <v/>
      </c>
      <c r="J710" s="96" t="str">
        <f t="shared" si="48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 t="str">
        <f t="shared" si="47"/>
        <v/>
      </c>
      <c r="J711" s="96" t="str">
        <f t="shared" si="48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 t="str">
        <f t="shared" si="47"/>
        <v/>
      </c>
      <c r="J712" s="96" t="str">
        <f t="shared" si="48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 t="str">
        <f t="shared" si="47"/>
        <v/>
      </c>
      <c r="J713" s="96" t="str">
        <f t="shared" si="48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 t="str">
        <f t="shared" si="47"/>
        <v/>
      </c>
      <c r="J714" s="96" t="str">
        <f t="shared" si="48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 t="str">
        <f t="shared" si="47"/>
        <v/>
      </c>
      <c r="J715" s="96" t="str">
        <f t="shared" si="48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 t="str">
        <f t="shared" si="47"/>
        <v/>
      </c>
      <c r="J716" s="96" t="str">
        <f t="shared" si="48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 t="str">
        <f t="shared" si="47"/>
        <v/>
      </c>
      <c r="J717" s="96" t="str">
        <f t="shared" si="48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 t="str">
        <f t="shared" si="47"/>
        <v/>
      </c>
      <c r="J718" s="96" t="str">
        <f t="shared" si="48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 t="str">
        <f t="shared" si="47"/>
        <v/>
      </c>
      <c r="J719" s="96" t="str">
        <f t="shared" si="48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 t="str">
        <f t="shared" si="47"/>
        <v/>
      </c>
      <c r="J720" s="96" t="str">
        <f t="shared" si="48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 t="str">
        <f t="shared" si="47"/>
        <v/>
      </c>
      <c r="J721" s="96" t="str">
        <f t="shared" si="48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 t="str">
        <f t="shared" si="47"/>
        <v/>
      </c>
      <c r="J722" s="96" t="str">
        <f t="shared" si="48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 t="str">
        <f t="shared" si="47"/>
        <v/>
      </c>
      <c r="J723" s="96" t="str">
        <f t="shared" si="48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 t="str">
        <f t="shared" si="47"/>
        <v/>
      </c>
      <c r="J724" s="96" t="str">
        <f t="shared" si="48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 t="str">
        <f t="shared" si="47"/>
        <v/>
      </c>
      <c r="J725" s="96" t="str">
        <f t="shared" si="48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 t="str">
        <f t="shared" si="47"/>
        <v/>
      </c>
      <c r="J726" s="96" t="str">
        <f t="shared" si="48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 t="str">
        <f t="shared" si="47"/>
        <v/>
      </c>
      <c r="J727" s="96" t="str">
        <f t="shared" si="48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 t="str">
        <f t="shared" si="47"/>
        <v/>
      </c>
      <c r="J728" s="96" t="str">
        <f t="shared" si="48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 t="str">
        <f t="shared" si="47"/>
        <v/>
      </c>
      <c r="J729" s="96" t="str">
        <f t="shared" si="48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 t="str">
        <f t="shared" si="47"/>
        <v/>
      </c>
      <c r="J730" s="96" t="str">
        <f t="shared" si="48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 t="str">
        <f t="shared" si="47"/>
        <v/>
      </c>
      <c r="J731" s="96" t="str">
        <f t="shared" si="48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 t="str">
        <f t="shared" si="47"/>
        <v/>
      </c>
      <c r="J732" s="96" t="str">
        <f t="shared" si="48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 t="str">
        <f t="shared" si="47"/>
        <v/>
      </c>
      <c r="J733" s="96" t="str">
        <f t="shared" si="48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 t="str">
        <f t="shared" si="47"/>
        <v/>
      </c>
      <c r="J734" s="96" t="str">
        <f t="shared" si="48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 t="str">
        <f t="shared" si="47"/>
        <v/>
      </c>
      <c r="J735" s="96" t="str">
        <f t="shared" si="48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 t="str">
        <f t="shared" si="47"/>
        <v/>
      </c>
      <c r="J736" s="96" t="str">
        <f t="shared" si="48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 t="str">
        <f t="shared" si="47"/>
        <v/>
      </c>
      <c r="J737" s="96" t="str">
        <f t="shared" si="48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 t="str">
        <f t="shared" si="47"/>
        <v/>
      </c>
      <c r="J738" s="96" t="str">
        <f t="shared" si="48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 t="str">
        <f t="shared" si="47"/>
        <v/>
      </c>
      <c r="J739" s="96" t="str">
        <f t="shared" si="48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 t="str">
        <f t="shared" si="47"/>
        <v/>
      </c>
      <c r="J740" s="96" t="str">
        <f t="shared" si="48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 t="str">
        <f t="shared" si="47"/>
        <v/>
      </c>
      <c r="J741" s="96" t="str">
        <f t="shared" si="48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 t="str">
        <f t="shared" si="47"/>
        <v/>
      </c>
      <c r="J742" s="96" t="str">
        <f t="shared" si="48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 t="str">
        <f t="shared" si="47"/>
        <v/>
      </c>
      <c r="J743" s="96" t="str">
        <f t="shared" si="48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 t="str">
        <f t="shared" si="47"/>
        <v/>
      </c>
      <c r="J744" s="96" t="str">
        <f t="shared" si="48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 t="str">
        <f t="shared" si="47"/>
        <v/>
      </c>
      <c r="J745" s="96" t="str">
        <f t="shared" si="48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 t="str">
        <f t="shared" si="47"/>
        <v/>
      </c>
      <c r="J746" s="96" t="str">
        <f t="shared" si="48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 t="str">
        <f t="shared" si="47"/>
        <v/>
      </c>
      <c r="J747" s="96" t="str">
        <f t="shared" si="48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 t="str">
        <f t="shared" si="47"/>
        <v/>
      </c>
      <c r="J748" s="96" t="str">
        <f t="shared" si="48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 t="str">
        <f t="shared" si="47"/>
        <v/>
      </c>
      <c r="J749" s="96" t="str">
        <f t="shared" si="48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 t="str">
        <f t="shared" si="47"/>
        <v/>
      </c>
      <c r="J750" s="96" t="str">
        <f t="shared" si="48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 t="str">
        <f t="shared" si="47"/>
        <v/>
      </c>
      <c r="J751" s="96" t="str">
        <f t="shared" si="48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 t="str">
        <f t="shared" si="47"/>
        <v/>
      </c>
      <c r="J752" s="96" t="str">
        <f t="shared" si="48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 t="str">
        <f t="shared" si="47"/>
        <v/>
      </c>
      <c r="J753" s="96" t="str">
        <f t="shared" si="48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 t="str">
        <f t="shared" si="47"/>
        <v/>
      </c>
      <c r="J754" s="96" t="str">
        <f t="shared" si="48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 t="str">
        <f t="shared" si="47"/>
        <v/>
      </c>
      <c r="J755" s="96" t="str">
        <f t="shared" si="48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 t="str">
        <f t="shared" si="47"/>
        <v/>
      </c>
      <c r="J756" s="96" t="str">
        <f t="shared" si="48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 t="str">
        <f t="shared" si="47"/>
        <v/>
      </c>
      <c r="J757" s="96" t="str">
        <f t="shared" si="48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 t="str">
        <f t="shared" si="47"/>
        <v/>
      </c>
      <c r="J758" s="96" t="str">
        <f t="shared" si="48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 t="str">
        <f t="shared" si="47"/>
        <v/>
      </c>
      <c r="J759" s="96" t="str">
        <f t="shared" si="48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 t="str">
        <f t="shared" si="47"/>
        <v/>
      </c>
      <c r="J760" s="96" t="str">
        <f t="shared" si="48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 t="str">
        <f t="shared" si="47"/>
        <v/>
      </c>
      <c r="J761" s="96" t="str">
        <f t="shared" si="48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 t="str">
        <f t="shared" si="47"/>
        <v/>
      </c>
      <c r="J762" s="96" t="str">
        <f t="shared" si="48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 t="str">
        <f t="shared" si="47"/>
        <v/>
      </c>
      <c r="J763" s="96" t="str">
        <f t="shared" si="48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 t="str">
        <f t="shared" si="47"/>
        <v/>
      </c>
      <c r="J764" s="96" t="str">
        <f t="shared" si="48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 t="str">
        <f t="shared" si="47"/>
        <v/>
      </c>
      <c r="J765" s="96" t="str">
        <f t="shared" si="48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 t="str">
        <f t="shared" si="47"/>
        <v/>
      </c>
      <c r="J766" s="96" t="str">
        <f t="shared" si="48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 t="str">
        <f t="shared" si="47"/>
        <v/>
      </c>
      <c r="J767" s="96" t="str">
        <f t="shared" si="48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 t="str">
        <f t="shared" si="47"/>
        <v/>
      </c>
      <c r="J768" s="96" t="str">
        <f t="shared" si="48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 t="str">
        <f t="shared" si="47"/>
        <v/>
      </c>
      <c r="J769" s="96" t="str">
        <f t="shared" si="48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 t="str">
        <f t="shared" ref="I770:I833" si="51">IF(G770="Sim",0,IF(OR(F770="",L770=""),"",F770))</f>
        <v/>
      </c>
      <c r="J770" s="96" t="str">
        <f t="shared" ref="J770:J833" si="52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 t="str">
        <f t="shared" si="51"/>
        <v/>
      </c>
      <c r="J771" s="96" t="str">
        <f t="shared" si="52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 t="str">
        <f t="shared" si="51"/>
        <v/>
      </c>
      <c r="J772" s="96" t="str">
        <f t="shared" si="52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 t="str">
        <f t="shared" si="51"/>
        <v/>
      </c>
      <c r="J773" s="96" t="str">
        <f t="shared" si="52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 t="str">
        <f t="shared" si="51"/>
        <v/>
      </c>
      <c r="J774" s="96" t="str">
        <f t="shared" si="52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 t="str">
        <f t="shared" si="51"/>
        <v/>
      </c>
      <c r="J775" s="96" t="str">
        <f t="shared" si="52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 t="str">
        <f t="shared" si="51"/>
        <v/>
      </c>
      <c r="J776" s="96" t="str">
        <f t="shared" si="52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 t="str">
        <f t="shared" si="51"/>
        <v/>
      </c>
      <c r="J777" s="96" t="str">
        <f t="shared" si="52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 t="str">
        <f t="shared" si="51"/>
        <v/>
      </c>
      <c r="J778" s="96" t="str">
        <f t="shared" si="52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 t="str">
        <f t="shared" si="51"/>
        <v/>
      </c>
      <c r="J779" s="96" t="str">
        <f t="shared" si="52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 t="str">
        <f t="shared" si="51"/>
        <v/>
      </c>
      <c r="J780" s="96" t="str">
        <f t="shared" si="52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 t="str">
        <f t="shared" si="51"/>
        <v/>
      </c>
      <c r="J781" s="96" t="str">
        <f t="shared" si="52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 t="str">
        <f t="shared" si="51"/>
        <v/>
      </c>
      <c r="J782" s="96" t="str">
        <f t="shared" si="52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 t="str">
        <f t="shared" si="51"/>
        <v/>
      </c>
      <c r="J783" s="96" t="str">
        <f t="shared" si="52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 t="str">
        <f t="shared" si="51"/>
        <v/>
      </c>
      <c r="J784" s="96" t="str">
        <f t="shared" si="52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 t="str">
        <f t="shared" si="51"/>
        <v/>
      </c>
      <c r="J785" s="96" t="str">
        <f t="shared" si="52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 t="str">
        <f t="shared" si="51"/>
        <v/>
      </c>
      <c r="J786" s="96" t="str">
        <f t="shared" si="52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 t="str">
        <f t="shared" si="51"/>
        <v/>
      </c>
      <c r="J787" s="96" t="str">
        <f t="shared" si="52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 t="str">
        <f t="shared" si="51"/>
        <v/>
      </c>
      <c r="J788" s="96" t="str">
        <f t="shared" si="52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 t="str">
        <f t="shared" si="51"/>
        <v/>
      </c>
      <c r="J789" s="96" t="str">
        <f t="shared" si="52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 t="str">
        <f t="shared" si="51"/>
        <v/>
      </c>
      <c r="J790" s="96" t="str">
        <f t="shared" si="52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 t="str">
        <f t="shared" si="51"/>
        <v/>
      </c>
      <c r="J791" s="96" t="str">
        <f t="shared" si="52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 t="str">
        <f t="shared" si="51"/>
        <v/>
      </c>
      <c r="J792" s="96" t="str">
        <f t="shared" si="52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 t="str">
        <f t="shared" si="51"/>
        <v/>
      </c>
      <c r="J793" s="96" t="str">
        <f t="shared" si="52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 t="str">
        <f t="shared" si="51"/>
        <v/>
      </c>
      <c r="J794" s="96" t="str">
        <f t="shared" si="52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 t="str">
        <f t="shared" si="51"/>
        <v/>
      </c>
      <c r="J795" s="96" t="str">
        <f t="shared" si="52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 t="str">
        <f t="shared" si="51"/>
        <v/>
      </c>
      <c r="J796" s="96" t="str">
        <f t="shared" si="52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 t="str">
        <f t="shared" si="51"/>
        <v/>
      </c>
      <c r="J797" s="96" t="str">
        <f t="shared" si="52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 t="str">
        <f t="shared" si="51"/>
        <v/>
      </c>
      <c r="J798" s="96" t="str">
        <f t="shared" si="52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 t="str">
        <f t="shared" si="51"/>
        <v/>
      </c>
      <c r="J799" s="96" t="str">
        <f t="shared" si="52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 t="str">
        <f t="shared" si="51"/>
        <v/>
      </c>
      <c r="J800" s="96" t="str">
        <f t="shared" si="52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 t="str">
        <f t="shared" si="51"/>
        <v/>
      </c>
      <c r="J801" s="96" t="str">
        <f t="shared" si="52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 t="str">
        <f t="shared" si="51"/>
        <v/>
      </c>
      <c r="J802" s="96" t="str">
        <f t="shared" si="52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 t="str">
        <f t="shared" si="51"/>
        <v/>
      </c>
      <c r="J803" s="96" t="str">
        <f t="shared" si="52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 t="str">
        <f t="shared" si="51"/>
        <v/>
      </c>
      <c r="J804" s="96" t="str">
        <f t="shared" si="52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 t="str">
        <f t="shared" si="51"/>
        <v/>
      </c>
      <c r="J805" s="96" t="str">
        <f t="shared" si="52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 t="str">
        <f t="shared" si="51"/>
        <v/>
      </c>
      <c r="J806" s="96" t="str">
        <f t="shared" si="52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 t="str">
        <f t="shared" si="51"/>
        <v/>
      </c>
      <c r="J807" s="96" t="str">
        <f t="shared" si="52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 t="str">
        <f t="shared" si="51"/>
        <v/>
      </c>
      <c r="J808" s="96" t="str">
        <f t="shared" si="52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 t="str">
        <f t="shared" si="51"/>
        <v/>
      </c>
      <c r="J809" s="96" t="str">
        <f t="shared" si="52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 t="str">
        <f t="shared" si="51"/>
        <v/>
      </c>
      <c r="J810" s="96" t="str">
        <f t="shared" si="52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 t="str">
        <f t="shared" si="51"/>
        <v/>
      </c>
      <c r="J811" s="96" t="str">
        <f t="shared" si="52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 t="str">
        <f t="shared" si="51"/>
        <v/>
      </c>
      <c r="J812" s="96" t="str">
        <f t="shared" si="52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 t="str">
        <f t="shared" si="51"/>
        <v/>
      </c>
      <c r="J813" s="96" t="str">
        <f t="shared" si="52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 t="str">
        <f t="shared" si="51"/>
        <v/>
      </c>
      <c r="J814" s="96" t="str">
        <f t="shared" si="52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 t="str">
        <f t="shared" si="51"/>
        <v/>
      </c>
      <c r="J815" s="96" t="str">
        <f t="shared" si="52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 t="str">
        <f t="shared" si="51"/>
        <v/>
      </c>
      <c r="J816" s="96" t="str">
        <f t="shared" si="52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 t="str">
        <f t="shared" si="51"/>
        <v/>
      </c>
      <c r="J817" s="96" t="str">
        <f t="shared" si="52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 t="str">
        <f t="shared" si="51"/>
        <v/>
      </c>
      <c r="J818" s="96" t="str">
        <f t="shared" si="52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 t="str">
        <f t="shared" si="51"/>
        <v/>
      </c>
      <c r="J819" s="96" t="str">
        <f t="shared" si="52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 t="str">
        <f t="shared" si="51"/>
        <v/>
      </c>
      <c r="J820" s="96" t="str">
        <f t="shared" si="52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 t="str">
        <f t="shared" si="51"/>
        <v/>
      </c>
      <c r="J821" s="96" t="str">
        <f t="shared" si="52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 t="str">
        <f t="shared" si="51"/>
        <v/>
      </c>
      <c r="J822" s="96" t="str">
        <f t="shared" si="52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 t="str">
        <f t="shared" si="51"/>
        <v/>
      </c>
      <c r="J823" s="96" t="str">
        <f t="shared" si="52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 t="str">
        <f t="shared" si="51"/>
        <v/>
      </c>
      <c r="J824" s="96" t="str">
        <f t="shared" si="52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 t="str">
        <f t="shared" si="51"/>
        <v/>
      </c>
      <c r="J825" s="96" t="str">
        <f t="shared" si="52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 t="str">
        <f t="shared" si="51"/>
        <v/>
      </c>
      <c r="J826" s="96" t="str">
        <f t="shared" si="52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 t="str">
        <f t="shared" si="51"/>
        <v/>
      </c>
      <c r="J827" s="96" t="str">
        <f t="shared" si="52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 t="str">
        <f t="shared" si="51"/>
        <v/>
      </c>
      <c r="J828" s="96" t="str">
        <f t="shared" si="52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 t="str">
        <f t="shared" si="51"/>
        <v/>
      </c>
      <c r="J829" s="96" t="str">
        <f t="shared" si="52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 t="str">
        <f t="shared" si="51"/>
        <v/>
      </c>
      <c r="J830" s="96" t="str">
        <f t="shared" si="52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 t="str">
        <f t="shared" si="51"/>
        <v/>
      </c>
      <c r="J831" s="96" t="str">
        <f t="shared" si="52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 t="str">
        <f t="shared" si="51"/>
        <v/>
      </c>
      <c r="J832" s="96" t="str">
        <f t="shared" si="52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 t="str">
        <f t="shared" si="51"/>
        <v/>
      </c>
      <c r="J833" s="96" t="str">
        <f t="shared" si="52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 t="str">
        <f t="shared" ref="I834:I897" si="55">IF(G834="Sim",0,IF(OR(F834="",L834=""),"",F834))</f>
        <v/>
      </c>
      <c r="J834" s="96" t="str">
        <f t="shared" ref="J834:J897" si="56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 t="str">
        <f t="shared" si="55"/>
        <v/>
      </c>
      <c r="J835" s="96" t="str">
        <f t="shared" si="56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 t="str">
        <f t="shared" si="55"/>
        <v/>
      </c>
      <c r="J836" s="96" t="str">
        <f t="shared" si="56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 t="str">
        <f t="shared" si="55"/>
        <v/>
      </c>
      <c r="J837" s="96" t="str">
        <f t="shared" si="56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 t="str">
        <f t="shared" si="55"/>
        <v/>
      </c>
      <c r="J838" s="96" t="str">
        <f t="shared" si="56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 t="str">
        <f t="shared" si="55"/>
        <v/>
      </c>
      <c r="J839" s="96" t="str">
        <f t="shared" si="56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 t="str">
        <f t="shared" si="55"/>
        <v/>
      </c>
      <c r="J840" s="96" t="str">
        <f t="shared" si="56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 t="str">
        <f t="shared" si="55"/>
        <v/>
      </c>
      <c r="J841" s="96" t="str">
        <f t="shared" si="56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 t="str">
        <f t="shared" si="55"/>
        <v/>
      </c>
      <c r="J842" s="96" t="str">
        <f t="shared" si="56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 t="str">
        <f t="shared" si="55"/>
        <v/>
      </c>
      <c r="J843" s="96" t="str">
        <f t="shared" si="56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 t="str">
        <f t="shared" si="55"/>
        <v/>
      </c>
      <c r="J844" s="96" t="str">
        <f t="shared" si="56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 t="str">
        <f t="shared" si="55"/>
        <v/>
      </c>
      <c r="J845" s="96" t="str">
        <f t="shared" si="56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 t="str">
        <f t="shared" si="55"/>
        <v/>
      </c>
      <c r="J846" s="96" t="str">
        <f t="shared" si="56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 t="str">
        <f t="shared" si="55"/>
        <v/>
      </c>
      <c r="J847" s="96" t="str">
        <f t="shared" si="56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 t="str">
        <f t="shared" si="55"/>
        <v/>
      </c>
      <c r="J848" s="96" t="str">
        <f t="shared" si="56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 t="str">
        <f t="shared" si="55"/>
        <v/>
      </c>
      <c r="J849" s="96" t="str">
        <f t="shared" si="56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 t="str">
        <f t="shared" si="55"/>
        <v/>
      </c>
      <c r="J850" s="96" t="str">
        <f t="shared" si="56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 t="str">
        <f t="shared" si="55"/>
        <v/>
      </c>
      <c r="J851" s="96" t="str">
        <f t="shared" si="56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 t="str">
        <f t="shared" si="55"/>
        <v/>
      </c>
      <c r="J852" s="96" t="str">
        <f t="shared" si="56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 t="str">
        <f t="shared" si="55"/>
        <v/>
      </c>
      <c r="J853" s="96" t="str">
        <f t="shared" si="56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 t="str">
        <f t="shared" si="55"/>
        <v/>
      </c>
      <c r="J854" s="96" t="str">
        <f t="shared" si="56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 t="str">
        <f t="shared" si="55"/>
        <v/>
      </c>
      <c r="J855" s="96" t="str">
        <f t="shared" si="56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 t="str">
        <f t="shared" si="55"/>
        <v/>
      </c>
      <c r="J856" s="96" t="str">
        <f t="shared" si="56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 t="str">
        <f t="shared" si="55"/>
        <v/>
      </c>
      <c r="J857" s="96" t="str">
        <f t="shared" si="56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 t="str">
        <f t="shared" si="55"/>
        <v/>
      </c>
      <c r="J858" s="96" t="str">
        <f t="shared" si="56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 t="str">
        <f t="shared" si="55"/>
        <v/>
      </c>
      <c r="J859" s="96" t="str">
        <f t="shared" si="56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 t="str">
        <f t="shared" si="55"/>
        <v/>
      </c>
      <c r="J860" s="96" t="str">
        <f t="shared" si="56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 t="str">
        <f t="shared" si="55"/>
        <v/>
      </c>
      <c r="J861" s="96" t="str">
        <f t="shared" si="56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 t="str">
        <f t="shared" si="55"/>
        <v/>
      </c>
      <c r="J862" s="96" t="str">
        <f t="shared" si="56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 t="str">
        <f t="shared" si="55"/>
        <v/>
      </c>
      <c r="J863" s="96" t="str">
        <f t="shared" si="56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 t="str">
        <f t="shared" si="55"/>
        <v/>
      </c>
      <c r="J864" s="96" t="str">
        <f t="shared" si="56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 t="str">
        <f t="shared" si="55"/>
        <v/>
      </c>
      <c r="J865" s="96" t="str">
        <f t="shared" si="56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 t="str">
        <f t="shared" si="55"/>
        <v/>
      </c>
      <c r="J866" s="96" t="str">
        <f t="shared" si="56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 t="str">
        <f t="shared" si="55"/>
        <v/>
      </c>
      <c r="J867" s="96" t="str">
        <f t="shared" si="56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 t="str">
        <f t="shared" si="55"/>
        <v/>
      </c>
      <c r="J868" s="96" t="str">
        <f t="shared" si="56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 t="str">
        <f t="shared" si="55"/>
        <v/>
      </c>
      <c r="J869" s="96" t="str">
        <f t="shared" si="56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 t="str">
        <f t="shared" si="55"/>
        <v/>
      </c>
      <c r="J870" s="96" t="str">
        <f t="shared" si="56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 t="str">
        <f t="shared" si="55"/>
        <v/>
      </c>
      <c r="J871" s="96" t="str">
        <f t="shared" si="56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 t="str">
        <f t="shared" si="55"/>
        <v/>
      </c>
      <c r="J872" s="96" t="str">
        <f t="shared" si="56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 t="str">
        <f t="shared" si="55"/>
        <v/>
      </c>
      <c r="J873" s="96" t="str">
        <f t="shared" si="56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 t="str">
        <f t="shared" si="55"/>
        <v/>
      </c>
      <c r="J874" s="96" t="str">
        <f t="shared" si="56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 t="str">
        <f t="shared" si="55"/>
        <v/>
      </c>
      <c r="J875" s="96" t="str">
        <f t="shared" si="56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 t="str">
        <f t="shared" si="55"/>
        <v/>
      </c>
      <c r="J876" s="96" t="str">
        <f t="shared" si="56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 t="str">
        <f t="shared" si="55"/>
        <v/>
      </c>
      <c r="J877" s="96" t="str">
        <f t="shared" si="56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 t="str">
        <f t="shared" si="55"/>
        <v/>
      </c>
      <c r="J878" s="96" t="str">
        <f t="shared" si="56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 t="str">
        <f t="shared" si="55"/>
        <v/>
      </c>
      <c r="J879" s="96" t="str">
        <f t="shared" si="56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 t="str">
        <f t="shared" si="55"/>
        <v/>
      </c>
      <c r="J880" s="96" t="str">
        <f t="shared" si="56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 t="str">
        <f t="shared" si="55"/>
        <v/>
      </c>
      <c r="J881" s="96" t="str">
        <f t="shared" si="56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 t="str">
        <f t="shared" si="55"/>
        <v/>
      </c>
      <c r="J882" s="96" t="str">
        <f t="shared" si="56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 t="str">
        <f t="shared" si="55"/>
        <v/>
      </c>
      <c r="J883" s="96" t="str">
        <f t="shared" si="56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 t="str">
        <f t="shared" si="55"/>
        <v/>
      </c>
      <c r="J884" s="96" t="str">
        <f t="shared" si="56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 t="str">
        <f t="shared" si="55"/>
        <v/>
      </c>
      <c r="J885" s="96" t="str">
        <f t="shared" si="56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 t="str">
        <f t="shared" si="55"/>
        <v/>
      </c>
      <c r="J886" s="96" t="str">
        <f t="shared" si="56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 t="str">
        <f t="shared" si="55"/>
        <v/>
      </c>
      <c r="J887" s="96" t="str">
        <f t="shared" si="56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 t="str">
        <f t="shared" si="55"/>
        <v/>
      </c>
      <c r="J888" s="96" t="str">
        <f t="shared" si="56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 t="str">
        <f t="shared" si="55"/>
        <v/>
      </c>
      <c r="J889" s="96" t="str">
        <f t="shared" si="56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 t="str">
        <f t="shared" si="55"/>
        <v/>
      </c>
      <c r="J890" s="96" t="str">
        <f t="shared" si="56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 t="str">
        <f t="shared" si="55"/>
        <v/>
      </c>
      <c r="J891" s="96" t="str">
        <f t="shared" si="56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 t="str">
        <f t="shared" si="55"/>
        <v/>
      </c>
      <c r="J892" s="96" t="str">
        <f t="shared" si="56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 t="str">
        <f t="shared" si="55"/>
        <v/>
      </c>
      <c r="J893" s="96" t="str">
        <f t="shared" si="56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 t="str">
        <f t="shared" si="55"/>
        <v/>
      </c>
      <c r="J894" s="96" t="str">
        <f t="shared" si="56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 t="str">
        <f t="shared" si="55"/>
        <v/>
      </c>
      <c r="J895" s="96" t="str">
        <f t="shared" si="56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 t="str">
        <f t="shared" si="55"/>
        <v/>
      </c>
      <c r="J896" s="96" t="str">
        <f t="shared" si="56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 t="str">
        <f t="shared" si="55"/>
        <v/>
      </c>
      <c r="J897" s="96" t="str">
        <f t="shared" si="56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 t="str">
        <f t="shared" ref="I898:I961" si="59">IF(G898="Sim",0,IF(OR(F898="",L898=""),"",F898))</f>
        <v/>
      </c>
      <c r="J898" s="96" t="str">
        <f t="shared" ref="J898:J961" si="60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 t="str">
        <f t="shared" si="59"/>
        <v/>
      </c>
      <c r="J899" s="96" t="str">
        <f t="shared" si="60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 t="str">
        <f t="shared" si="59"/>
        <v/>
      </c>
      <c r="J900" s="96" t="str">
        <f t="shared" si="60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 t="str">
        <f t="shared" si="59"/>
        <v/>
      </c>
      <c r="J901" s="96" t="str">
        <f t="shared" si="60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 t="str">
        <f t="shared" si="59"/>
        <v/>
      </c>
      <c r="J902" s="96" t="str">
        <f t="shared" si="60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 t="str">
        <f t="shared" si="59"/>
        <v/>
      </c>
      <c r="J903" s="96" t="str">
        <f t="shared" si="60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 t="str">
        <f t="shared" si="59"/>
        <v/>
      </c>
      <c r="J904" s="96" t="str">
        <f t="shared" si="60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 t="str">
        <f t="shared" si="59"/>
        <v/>
      </c>
      <c r="J905" s="96" t="str">
        <f t="shared" si="60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 t="str">
        <f t="shared" si="59"/>
        <v/>
      </c>
      <c r="J906" s="96" t="str">
        <f t="shared" si="60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 t="str">
        <f t="shared" si="59"/>
        <v/>
      </c>
      <c r="J907" s="96" t="str">
        <f t="shared" si="60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 t="str">
        <f t="shared" si="59"/>
        <v/>
      </c>
      <c r="J908" s="96" t="str">
        <f t="shared" si="60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 t="str">
        <f t="shared" si="59"/>
        <v/>
      </c>
      <c r="J909" s="96" t="str">
        <f t="shared" si="60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 t="str">
        <f t="shared" si="59"/>
        <v/>
      </c>
      <c r="J910" s="96" t="str">
        <f t="shared" si="60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 t="str">
        <f t="shared" si="59"/>
        <v/>
      </c>
      <c r="J911" s="96" t="str">
        <f t="shared" si="60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 t="str">
        <f t="shared" si="59"/>
        <v/>
      </c>
      <c r="J912" s="96" t="str">
        <f t="shared" si="60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 t="str">
        <f t="shared" si="59"/>
        <v/>
      </c>
      <c r="J913" s="96" t="str">
        <f t="shared" si="60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 t="str">
        <f t="shared" si="59"/>
        <v/>
      </c>
      <c r="J914" s="96" t="str">
        <f t="shared" si="60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 t="str">
        <f t="shared" si="59"/>
        <v/>
      </c>
      <c r="J915" s="96" t="str">
        <f t="shared" si="60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 t="str">
        <f t="shared" si="59"/>
        <v/>
      </c>
      <c r="J916" s="96" t="str">
        <f t="shared" si="60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 t="str">
        <f t="shared" si="59"/>
        <v/>
      </c>
      <c r="J917" s="96" t="str">
        <f t="shared" si="60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 t="str">
        <f t="shared" si="59"/>
        <v/>
      </c>
      <c r="J918" s="96" t="str">
        <f t="shared" si="60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 t="str">
        <f t="shared" si="59"/>
        <v/>
      </c>
      <c r="J919" s="96" t="str">
        <f t="shared" si="60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 t="str">
        <f t="shared" si="59"/>
        <v/>
      </c>
      <c r="J920" s="96" t="str">
        <f t="shared" si="60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 t="str">
        <f t="shared" si="59"/>
        <v/>
      </c>
      <c r="J921" s="96" t="str">
        <f t="shared" si="60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 t="str">
        <f t="shared" si="59"/>
        <v/>
      </c>
      <c r="J922" s="96" t="str">
        <f t="shared" si="60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 t="str">
        <f t="shared" si="59"/>
        <v/>
      </c>
      <c r="J923" s="96" t="str">
        <f t="shared" si="60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 t="str">
        <f t="shared" si="59"/>
        <v/>
      </c>
      <c r="J924" s="96" t="str">
        <f t="shared" si="60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 t="str">
        <f t="shared" si="59"/>
        <v/>
      </c>
      <c r="J925" s="96" t="str">
        <f t="shared" si="60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 t="str">
        <f t="shared" si="59"/>
        <v/>
      </c>
      <c r="J926" s="96" t="str">
        <f t="shared" si="60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 t="str">
        <f t="shared" si="59"/>
        <v/>
      </c>
      <c r="J927" s="96" t="str">
        <f t="shared" si="60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 t="str">
        <f t="shared" si="59"/>
        <v/>
      </c>
      <c r="J928" s="96" t="str">
        <f t="shared" si="60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 t="str">
        <f t="shared" si="59"/>
        <v/>
      </c>
      <c r="J929" s="96" t="str">
        <f t="shared" si="60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 t="str">
        <f t="shared" si="59"/>
        <v/>
      </c>
      <c r="J930" s="96" t="str">
        <f t="shared" si="60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 t="str">
        <f t="shared" si="59"/>
        <v/>
      </c>
      <c r="J931" s="96" t="str">
        <f t="shared" si="60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 t="str">
        <f t="shared" si="59"/>
        <v/>
      </c>
      <c r="J932" s="96" t="str">
        <f t="shared" si="60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 t="str">
        <f t="shared" si="59"/>
        <v/>
      </c>
      <c r="J933" s="96" t="str">
        <f t="shared" si="60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 t="str">
        <f t="shared" si="59"/>
        <v/>
      </c>
      <c r="J934" s="96" t="str">
        <f t="shared" si="60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 t="str">
        <f t="shared" si="59"/>
        <v/>
      </c>
      <c r="J935" s="96" t="str">
        <f t="shared" si="60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 t="str">
        <f t="shared" si="59"/>
        <v/>
      </c>
      <c r="J936" s="96" t="str">
        <f t="shared" si="60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 t="str">
        <f t="shared" si="59"/>
        <v/>
      </c>
      <c r="J937" s="96" t="str">
        <f t="shared" si="60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 t="str">
        <f t="shared" si="59"/>
        <v/>
      </c>
      <c r="J938" s="96" t="str">
        <f t="shared" si="60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 t="str">
        <f t="shared" si="59"/>
        <v/>
      </c>
      <c r="J939" s="96" t="str">
        <f t="shared" si="60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 t="str">
        <f t="shared" si="59"/>
        <v/>
      </c>
      <c r="J940" s="96" t="str">
        <f t="shared" si="60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 t="str">
        <f t="shared" si="59"/>
        <v/>
      </c>
      <c r="J941" s="96" t="str">
        <f t="shared" si="60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 t="str">
        <f t="shared" si="59"/>
        <v/>
      </c>
      <c r="J942" s="96" t="str">
        <f t="shared" si="60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 t="str">
        <f t="shared" si="59"/>
        <v/>
      </c>
      <c r="J943" s="96" t="str">
        <f t="shared" si="60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 t="str">
        <f t="shared" si="59"/>
        <v/>
      </c>
      <c r="J944" s="96" t="str">
        <f t="shared" si="60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 t="str">
        <f t="shared" si="59"/>
        <v/>
      </c>
      <c r="J945" s="96" t="str">
        <f t="shared" si="60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 t="str">
        <f t="shared" si="59"/>
        <v/>
      </c>
      <c r="J946" s="96" t="str">
        <f t="shared" si="60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 t="str">
        <f t="shared" si="59"/>
        <v/>
      </c>
      <c r="J947" s="96" t="str">
        <f t="shared" si="60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 t="str">
        <f t="shared" si="59"/>
        <v/>
      </c>
      <c r="J948" s="96" t="str">
        <f t="shared" si="60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 t="str">
        <f t="shared" si="59"/>
        <v/>
      </c>
      <c r="J949" s="96" t="str">
        <f t="shared" si="60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 t="str">
        <f t="shared" si="59"/>
        <v/>
      </c>
      <c r="J950" s="96" t="str">
        <f t="shared" si="60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 t="str">
        <f t="shared" si="59"/>
        <v/>
      </c>
      <c r="J951" s="96" t="str">
        <f t="shared" si="60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 t="str">
        <f t="shared" si="59"/>
        <v/>
      </c>
      <c r="J952" s="96" t="str">
        <f t="shared" si="60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 t="str">
        <f t="shared" si="59"/>
        <v/>
      </c>
      <c r="J953" s="96" t="str">
        <f t="shared" si="60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 t="str">
        <f t="shared" si="59"/>
        <v/>
      </c>
      <c r="J954" s="96" t="str">
        <f t="shared" si="60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 t="str">
        <f t="shared" si="59"/>
        <v/>
      </c>
      <c r="J955" s="96" t="str">
        <f t="shared" si="60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 t="str">
        <f t="shared" si="59"/>
        <v/>
      </c>
      <c r="J956" s="96" t="str">
        <f t="shared" si="60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 t="str">
        <f t="shared" si="59"/>
        <v/>
      </c>
      <c r="J957" s="96" t="str">
        <f t="shared" si="60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 t="str">
        <f t="shared" si="59"/>
        <v/>
      </c>
      <c r="J958" s="96" t="str">
        <f t="shared" si="60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 t="str">
        <f t="shared" si="59"/>
        <v/>
      </c>
      <c r="J959" s="96" t="str">
        <f t="shared" si="60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 t="str">
        <f t="shared" si="59"/>
        <v/>
      </c>
      <c r="J960" s="96" t="str">
        <f t="shared" si="60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 t="str">
        <f t="shared" si="59"/>
        <v/>
      </c>
      <c r="J961" s="96" t="str">
        <f t="shared" si="60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 t="str">
        <f t="shared" ref="I962:I1025" si="63">IF(G962="Sim",0,IF(OR(F962="",L962=""),"",F962))</f>
        <v/>
      </c>
      <c r="J962" s="96" t="str">
        <f t="shared" ref="J962:J1025" si="64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 t="str">
        <f t="shared" si="63"/>
        <v/>
      </c>
      <c r="J963" s="96" t="str">
        <f t="shared" si="64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 t="str">
        <f t="shared" si="63"/>
        <v/>
      </c>
      <c r="J964" s="96" t="str">
        <f t="shared" si="64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 t="str">
        <f t="shared" si="63"/>
        <v/>
      </c>
      <c r="J965" s="96" t="str">
        <f t="shared" si="64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 t="str">
        <f t="shared" si="63"/>
        <v/>
      </c>
      <c r="J966" s="96" t="str">
        <f t="shared" si="64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 t="str">
        <f t="shared" si="63"/>
        <v/>
      </c>
      <c r="J967" s="96" t="str">
        <f t="shared" si="64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 t="str">
        <f t="shared" si="63"/>
        <v/>
      </c>
      <c r="J968" s="96" t="str">
        <f t="shared" si="64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 t="str">
        <f t="shared" si="63"/>
        <v/>
      </c>
      <c r="J969" s="96" t="str">
        <f t="shared" si="64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 t="str">
        <f t="shared" si="63"/>
        <v/>
      </c>
      <c r="J970" s="96" t="str">
        <f t="shared" si="64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 t="str">
        <f t="shared" si="63"/>
        <v/>
      </c>
      <c r="J971" s="96" t="str">
        <f t="shared" si="64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 t="str">
        <f t="shared" si="63"/>
        <v/>
      </c>
      <c r="J972" s="96" t="str">
        <f t="shared" si="64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 t="str">
        <f t="shared" si="63"/>
        <v/>
      </c>
      <c r="J973" s="96" t="str">
        <f t="shared" si="64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 t="str">
        <f t="shared" si="63"/>
        <v/>
      </c>
      <c r="J974" s="96" t="str">
        <f t="shared" si="64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 t="str">
        <f t="shared" si="63"/>
        <v/>
      </c>
      <c r="J975" s="96" t="str">
        <f t="shared" si="64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 t="str">
        <f t="shared" si="63"/>
        <v/>
      </c>
      <c r="J976" s="96" t="str">
        <f t="shared" si="64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 t="str">
        <f t="shared" si="63"/>
        <v/>
      </c>
      <c r="J977" s="96" t="str">
        <f t="shared" si="64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 t="str">
        <f t="shared" si="63"/>
        <v/>
      </c>
      <c r="J978" s="96" t="str">
        <f t="shared" si="64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 t="str">
        <f t="shared" si="63"/>
        <v/>
      </c>
      <c r="J979" s="96" t="str">
        <f t="shared" si="64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 t="str">
        <f t="shared" si="63"/>
        <v/>
      </c>
      <c r="J980" s="96" t="str">
        <f t="shared" si="64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 t="str">
        <f t="shared" si="63"/>
        <v/>
      </c>
      <c r="J981" s="96" t="str">
        <f t="shared" si="64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 t="str">
        <f t="shared" si="63"/>
        <v/>
      </c>
      <c r="J982" s="96" t="str">
        <f t="shared" si="64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 t="str">
        <f t="shared" si="63"/>
        <v/>
      </c>
      <c r="J983" s="96" t="str">
        <f t="shared" si="64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 t="str">
        <f t="shared" si="63"/>
        <v/>
      </c>
      <c r="J984" s="96" t="str">
        <f t="shared" si="64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 t="str">
        <f t="shared" si="63"/>
        <v/>
      </c>
      <c r="J985" s="96" t="str">
        <f t="shared" si="64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 t="str">
        <f t="shared" si="63"/>
        <v/>
      </c>
      <c r="J986" s="96" t="str">
        <f t="shared" si="64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 t="str">
        <f t="shared" si="63"/>
        <v/>
      </c>
      <c r="J987" s="96" t="str">
        <f t="shared" si="64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 t="str">
        <f t="shared" si="63"/>
        <v/>
      </c>
      <c r="J988" s="96" t="str">
        <f t="shared" si="64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 t="str">
        <f t="shared" si="63"/>
        <v/>
      </c>
      <c r="J989" s="96" t="str">
        <f t="shared" si="64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 t="str">
        <f t="shared" si="63"/>
        <v/>
      </c>
      <c r="J990" s="96" t="str">
        <f t="shared" si="64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 t="str">
        <f t="shared" si="63"/>
        <v/>
      </c>
      <c r="J991" s="96" t="str">
        <f t="shared" si="64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 t="str">
        <f t="shared" si="63"/>
        <v/>
      </c>
      <c r="J992" s="96" t="str">
        <f t="shared" si="64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 t="str">
        <f t="shared" si="63"/>
        <v/>
      </c>
      <c r="J993" s="96" t="str">
        <f t="shared" si="64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 t="str">
        <f t="shared" si="63"/>
        <v/>
      </c>
      <c r="J994" s="96" t="str">
        <f t="shared" si="64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 t="str">
        <f t="shared" si="63"/>
        <v/>
      </c>
      <c r="J995" s="96" t="str">
        <f t="shared" si="64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 t="str">
        <f t="shared" si="63"/>
        <v/>
      </c>
      <c r="J996" s="96" t="str">
        <f t="shared" si="64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 t="str">
        <f t="shared" si="63"/>
        <v/>
      </c>
      <c r="J997" s="96" t="str">
        <f t="shared" si="64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 t="str">
        <f t="shared" si="63"/>
        <v/>
      </c>
      <c r="J998" s="96" t="str">
        <f t="shared" si="64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 t="str">
        <f t="shared" si="63"/>
        <v/>
      </c>
      <c r="J999" s="96" t="str">
        <f t="shared" si="64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 t="str">
        <f t="shared" si="63"/>
        <v/>
      </c>
      <c r="J1000" s="96" t="str">
        <f t="shared" si="64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 t="str">
        <f t="shared" si="63"/>
        <v/>
      </c>
      <c r="J1001" s="96" t="str">
        <f t="shared" si="64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 t="str">
        <f t="shared" si="63"/>
        <v/>
      </c>
      <c r="J1002" s="96" t="str">
        <f t="shared" si="64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 t="str">
        <f t="shared" si="63"/>
        <v/>
      </c>
      <c r="J1003" s="96" t="str">
        <f t="shared" si="64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 t="str">
        <f t="shared" si="63"/>
        <v/>
      </c>
      <c r="J1004" s="96" t="str">
        <f t="shared" si="64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 t="str">
        <f t="shared" si="63"/>
        <v/>
      </c>
      <c r="J1005" s="96" t="str">
        <f t="shared" si="64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 t="str">
        <f t="shared" si="63"/>
        <v/>
      </c>
      <c r="J1006" s="96" t="str">
        <f t="shared" si="64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 t="str">
        <f t="shared" si="63"/>
        <v/>
      </c>
      <c r="J1007" s="96" t="str">
        <f t="shared" si="64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 t="str">
        <f t="shared" si="63"/>
        <v/>
      </c>
      <c r="J1008" s="96" t="str">
        <f t="shared" si="64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 t="str">
        <f t="shared" si="63"/>
        <v/>
      </c>
      <c r="J1009" s="96" t="str">
        <f t="shared" si="64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 t="str">
        <f t="shared" si="63"/>
        <v/>
      </c>
      <c r="J1010" s="96" t="str">
        <f t="shared" si="64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 t="str">
        <f t="shared" si="63"/>
        <v/>
      </c>
      <c r="J1011" s="96" t="str">
        <f t="shared" si="64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 t="str">
        <f t="shared" si="63"/>
        <v/>
      </c>
      <c r="J1012" s="96" t="str">
        <f t="shared" si="64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 t="str">
        <f t="shared" si="63"/>
        <v/>
      </c>
      <c r="J1013" s="96" t="str">
        <f t="shared" si="64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 t="str">
        <f t="shared" si="63"/>
        <v/>
      </c>
      <c r="J1014" s="96" t="str">
        <f t="shared" si="64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 t="str">
        <f t="shared" si="63"/>
        <v/>
      </c>
      <c r="J1015" s="96" t="str">
        <f t="shared" si="64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 t="str">
        <f t="shared" si="63"/>
        <v/>
      </c>
      <c r="J1016" s="96" t="str">
        <f t="shared" si="64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 t="str">
        <f t="shared" si="63"/>
        <v/>
      </c>
      <c r="J1017" s="96" t="str">
        <f t="shared" si="64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 t="str">
        <f t="shared" si="63"/>
        <v/>
      </c>
      <c r="J1018" s="96" t="str">
        <f t="shared" si="64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 t="str">
        <f t="shared" si="63"/>
        <v/>
      </c>
      <c r="J1019" s="96" t="str">
        <f t="shared" si="64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 t="str">
        <f t="shared" si="63"/>
        <v/>
      </c>
      <c r="J1020" s="96" t="str">
        <f t="shared" si="64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 t="str">
        <f t="shared" si="63"/>
        <v/>
      </c>
      <c r="J1021" s="96" t="str">
        <f t="shared" si="64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 t="str">
        <f t="shared" si="63"/>
        <v/>
      </c>
      <c r="J1022" s="96" t="str">
        <f t="shared" si="64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 t="str">
        <f t="shared" si="63"/>
        <v/>
      </c>
      <c r="J1023" s="96" t="str">
        <f t="shared" si="64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 t="str">
        <f t="shared" si="63"/>
        <v/>
      </c>
      <c r="J1024" s="96" t="str">
        <f t="shared" si="64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 t="str">
        <f t="shared" si="63"/>
        <v/>
      </c>
      <c r="J1025" s="96" t="str">
        <f t="shared" si="64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 t="str">
        <f t="shared" ref="I1026:I1089" si="67">IF(G1026="Sim",0,IF(OR(F1026="",L1026=""),"",F1026))</f>
        <v/>
      </c>
      <c r="J1026" s="96" t="str">
        <f t="shared" ref="J1026:J1089" si="68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 t="str">
        <f t="shared" si="67"/>
        <v/>
      </c>
      <c r="J1027" s="96" t="str">
        <f t="shared" si="68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 t="str">
        <f t="shared" si="67"/>
        <v/>
      </c>
      <c r="J1028" s="96" t="str">
        <f t="shared" si="68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 t="str">
        <f t="shared" si="67"/>
        <v/>
      </c>
      <c r="J1029" s="96" t="str">
        <f t="shared" si="68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 t="str">
        <f t="shared" si="67"/>
        <v/>
      </c>
      <c r="J1030" s="96" t="str">
        <f t="shared" si="68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 t="str">
        <f t="shared" si="67"/>
        <v/>
      </c>
      <c r="J1031" s="96" t="str">
        <f t="shared" si="68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 t="str">
        <f t="shared" si="67"/>
        <v/>
      </c>
      <c r="J1032" s="96" t="str">
        <f t="shared" si="68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 t="str">
        <f t="shared" si="67"/>
        <v/>
      </c>
      <c r="J1033" s="96" t="str">
        <f t="shared" si="68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 t="str">
        <f t="shared" si="67"/>
        <v/>
      </c>
      <c r="J1034" s="96" t="str">
        <f t="shared" si="68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 t="str">
        <f t="shared" si="67"/>
        <v/>
      </c>
      <c r="J1035" s="96" t="str">
        <f t="shared" si="68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 t="str">
        <f t="shared" si="67"/>
        <v/>
      </c>
      <c r="J1036" s="96" t="str">
        <f t="shared" si="68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 t="str">
        <f t="shared" si="67"/>
        <v/>
      </c>
      <c r="J1037" s="96" t="str">
        <f t="shared" si="68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 t="str">
        <f t="shared" si="67"/>
        <v/>
      </c>
      <c r="J1038" s="96" t="str">
        <f t="shared" si="68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 t="str">
        <f t="shared" si="67"/>
        <v/>
      </c>
      <c r="J1039" s="96" t="str">
        <f t="shared" si="68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 t="str">
        <f t="shared" si="67"/>
        <v/>
      </c>
      <c r="J1040" s="96" t="str">
        <f t="shared" si="68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 t="str">
        <f t="shared" si="67"/>
        <v/>
      </c>
      <c r="J1041" s="96" t="str">
        <f t="shared" si="68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 t="str">
        <f t="shared" si="67"/>
        <v/>
      </c>
      <c r="J1042" s="96" t="str">
        <f t="shared" si="68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 t="str">
        <f t="shared" si="67"/>
        <v/>
      </c>
      <c r="J1043" s="96" t="str">
        <f t="shared" si="68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 t="str">
        <f t="shared" si="67"/>
        <v/>
      </c>
      <c r="J1044" s="96" t="str">
        <f t="shared" si="68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 t="str">
        <f t="shared" si="67"/>
        <v/>
      </c>
      <c r="J1045" s="96" t="str">
        <f t="shared" si="68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 t="str">
        <f t="shared" si="67"/>
        <v/>
      </c>
      <c r="J1046" s="96" t="str">
        <f t="shared" si="68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 t="str">
        <f t="shared" si="67"/>
        <v/>
      </c>
      <c r="J1047" s="96" t="str">
        <f t="shared" si="68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 t="str">
        <f t="shared" si="67"/>
        <v/>
      </c>
      <c r="J1048" s="96" t="str">
        <f t="shared" si="68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 t="str">
        <f t="shared" si="67"/>
        <v/>
      </c>
      <c r="J1049" s="96" t="str">
        <f t="shared" si="68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 t="str">
        <f t="shared" si="67"/>
        <v/>
      </c>
      <c r="J1050" s="96" t="str">
        <f t="shared" si="68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 t="str">
        <f t="shared" si="67"/>
        <v/>
      </c>
      <c r="J1051" s="96" t="str">
        <f t="shared" si="68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 t="str">
        <f t="shared" si="67"/>
        <v/>
      </c>
      <c r="J1052" s="96" t="str">
        <f t="shared" si="68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 t="str">
        <f t="shared" si="67"/>
        <v/>
      </c>
      <c r="J1053" s="96" t="str">
        <f t="shared" si="68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 t="str">
        <f t="shared" si="67"/>
        <v/>
      </c>
      <c r="J1054" s="96" t="str">
        <f t="shared" si="68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 t="str">
        <f t="shared" si="67"/>
        <v/>
      </c>
      <c r="J1055" s="96" t="str">
        <f t="shared" si="68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 t="str">
        <f t="shared" si="67"/>
        <v/>
      </c>
      <c r="J1056" s="96" t="str">
        <f t="shared" si="68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 t="str">
        <f t="shared" si="67"/>
        <v/>
      </c>
      <c r="J1057" s="96" t="str">
        <f t="shared" si="68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 t="str">
        <f t="shared" si="67"/>
        <v/>
      </c>
      <c r="J1058" s="96" t="str">
        <f t="shared" si="68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 t="str">
        <f t="shared" si="67"/>
        <v/>
      </c>
      <c r="J1059" s="96" t="str">
        <f t="shared" si="68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 t="str">
        <f t="shared" si="67"/>
        <v/>
      </c>
      <c r="J1060" s="96" t="str">
        <f t="shared" si="68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 t="str">
        <f t="shared" si="67"/>
        <v/>
      </c>
      <c r="J1061" s="96" t="str">
        <f t="shared" si="68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 t="str">
        <f t="shared" si="67"/>
        <v/>
      </c>
      <c r="J1062" s="96" t="str">
        <f t="shared" si="68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 t="str">
        <f t="shared" si="67"/>
        <v/>
      </c>
      <c r="J1063" s="96" t="str">
        <f t="shared" si="68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 t="str">
        <f t="shared" si="67"/>
        <v/>
      </c>
      <c r="J1064" s="96" t="str">
        <f t="shared" si="68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 t="str">
        <f t="shared" si="67"/>
        <v/>
      </c>
      <c r="J1065" s="96" t="str">
        <f t="shared" si="68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 t="str">
        <f t="shared" si="67"/>
        <v/>
      </c>
      <c r="J1066" s="96" t="str">
        <f t="shared" si="68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 t="str">
        <f t="shared" si="67"/>
        <v/>
      </c>
      <c r="J1067" s="96" t="str">
        <f t="shared" si="68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 t="str">
        <f t="shared" si="67"/>
        <v/>
      </c>
      <c r="J1068" s="96" t="str">
        <f t="shared" si="68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 t="str">
        <f t="shared" si="67"/>
        <v/>
      </c>
      <c r="J1069" s="96" t="str">
        <f t="shared" si="68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 t="str">
        <f t="shared" si="67"/>
        <v/>
      </c>
      <c r="J1070" s="96" t="str">
        <f t="shared" si="68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 t="str">
        <f t="shared" si="67"/>
        <v/>
      </c>
      <c r="J1071" s="96" t="str">
        <f t="shared" si="68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 t="str">
        <f t="shared" si="67"/>
        <v/>
      </c>
      <c r="J1072" s="96" t="str">
        <f t="shared" si="68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 t="str">
        <f t="shared" si="67"/>
        <v/>
      </c>
      <c r="J1073" s="96" t="str">
        <f t="shared" si="68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 t="str">
        <f t="shared" si="67"/>
        <v/>
      </c>
      <c r="J1074" s="96" t="str">
        <f t="shared" si="68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 t="str">
        <f t="shared" si="67"/>
        <v/>
      </c>
      <c r="J1075" s="96" t="str">
        <f t="shared" si="68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 t="str">
        <f t="shared" si="67"/>
        <v/>
      </c>
      <c r="J1076" s="96" t="str">
        <f t="shared" si="68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 t="str">
        <f t="shared" si="67"/>
        <v/>
      </c>
      <c r="J1077" s="96" t="str">
        <f t="shared" si="68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 t="str">
        <f t="shared" si="67"/>
        <v/>
      </c>
      <c r="J1078" s="96" t="str">
        <f t="shared" si="68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 t="str">
        <f t="shared" si="67"/>
        <v/>
      </c>
      <c r="J1079" s="96" t="str">
        <f t="shared" si="68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 t="str">
        <f t="shared" si="67"/>
        <v/>
      </c>
      <c r="J1080" s="96" t="str">
        <f t="shared" si="68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 t="str">
        <f t="shared" si="67"/>
        <v/>
      </c>
      <c r="J1081" s="96" t="str">
        <f t="shared" si="68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 t="str">
        <f t="shared" si="67"/>
        <v/>
      </c>
      <c r="J1082" s="96" t="str">
        <f t="shared" si="68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 t="str">
        <f t="shared" si="67"/>
        <v/>
      </c>
      <c r="J1083" s="96" t="str">
        <f t="shared" si="68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 t="str">
        <f t="shared" si="67"/>
        <v/>
      </c>
      <c r="J1084" s="96" t="str">
        <f t="shared" si="68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 t="str">
        <f t="shared" si="67"/>
        <v/>
      </c>
      <c r="J1085" s="96" t="str">
        <f t="shared" si="68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 t="str">
        <f t="shared" si="67"/>
        <v/>
      </c>
      <c r="J1086" s="96" t="str">
        <f t="shared" si="68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 t="str">
        <f t="shared" si="67"/>
        <v/>
      </c>
      <c r="J1087" s="96" t="str">
        <f t="shared" si="68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 t="str">
        <f t="shared" si="67"/>
        <v/>
      </c>
      <c r="J1088" s="96" t="str">
        <f t="shared" si="68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 t="str">
        <f t="shared" si="67"/>
        <v/>
      </c>
      <c r="J1089" s="96" t="str">
        <f t="shared" si="68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 t="str">
        <f t="shared" ref="I1090:I1153" si="71">IF(G1090="Sim",0,IF(OR(F1090="",L1090=""),"",F1090))</f>
        <v/>
      </c>
      <c r="J1090" s="96" t="str">
        <f t="shared" ref="J1090:J1153" si="72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 t="str">
        <f t="shared" si="71"/>
        <v/>
      </c>
      <c r="J1091" s="96" t="str">
        <f t="shared" si="72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 t="str">
        <f t="shared" si="71"/>
        <v/>
      </c>
      <c r="J1092" s="96" t="str">
        <f t="shared" si="72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 t="str">
        <f t="shared" si="71"/>
        <v/>
      </c>
      <c r="J1093" s="96" t="str">
        <f t="shared" si="72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 t="str">
        <f t="shared" si="71"/>
        <v/>
      </c>
      <c r="J1094" s="96" t="str">
        <f t="shared" si="72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 t="str">
        <f t="shared" si="71"/>
        <v/>
      </c>
      <c r="J1095" s="96" t="str">
        <f t="shared" si="72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 t="str">
        <f t="shared" si="71"/>
        <v/>
      </c>
      <c r="J1096" s="96" t="str">
        <f t="shared" si="72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 t="str">
        <f t="shared" si="71"/>
        <v/>
      </c>
      <c r="J1097" s="96" t="str">
        <f t="shared" si="72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 t="str">
        <f t="shared" si="71"/>
        <v/>
      </c>
      <c r="J1098" s="96" t="str">
        <f t="shared" si="72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 t="str">
        <f t="shared" si="71"/>
        <v/>
      </c>
      <c r="J1099" s="96" t="str">
        <f t="shared" si="72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 t="str">
        <f t="shared" si="71"/>
        <v/>
      </c>
      <c r="J1100" s="96" t="str">
        <f t="shared" si="72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 t="str">
        <f t="shared" si="71"/>
        <v/>
      </c>
      <c r="J1101" s="96" t="str">
        <f t="shared" si="72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 t="str">
        <f t="shared" si="71"/>
        <v/>
      </c>
      <c r="J1102" s="96" t="str">
        <f t="shared" si="72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 t="str">
        <f t="shared" si="71"/>
        <v/>
      </c>
      <c r="J1103" s="96" t="str">
        <f t="shared" si="72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 t="str">
        <f t="shared" si="71"/>
        <v/>
      </c>
      <c r="J1104" s="96" t="str">
        <f t="shared" si="72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 t="str">
        <f t="shared" si="71"/>
        <v/>
      </c>
      <c r="J1105" s="96" t="str">
        <f t="shared" si="72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 t="str">
        <f t="shared" si="71"/>
        <v/>
      </c>
      <c r="J1106" s="96" t="str">
        <f t="shared" si="72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 t="str">
        <f t="shared" si="71"/>
        <v/>
      </c>
      <c r="J1107" s="96" t="str">
        <f t="shared" si="72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 t="str">
        <f t="shared" si="71"/>
        <v/>
      </c>
      <c r="J1108" s="96" t="str">
        <f t="shared" si="72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 t="str">
        <f t="shared" si="71"/>
        <v/>
      </c>
      <c r="J1109" s="96" t="str">
        <f t="shared" si="72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 t="str">
        <f t="shared" si="71"/>
        <v/>
      </c>
      <c r="J1110" s="96" t="str">
        <f t="shared" si="72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 t="str">
        <f t="shared" si="71"/>
        <v/>
      </c>
      <c r="J1111" s="96" t="str">
        <f t="shared" si="72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 t="str">
        <f t="shared" si="71"/>
        <v/>
      </c>
      <c r="J1112" s="96" t="str">
        <f t="shared" si="72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 t="str">
        <f t="shared" si="71"/>
        <v/>
      </c>
      <c r="J1113" s="96" t="str">
        <f t="shared" si="72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 t="str">
        <f t="shared" si="71"/>
        <v/>
      </c>
      <c r="J1114" s="96" t="str">
        <f t="shared" si="72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 t="str">
        <f t="shared" si="71"/>
        <v/>
      </c>
      <c r="J1115" s="96" t="str">
        <f t="shared" si="72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 t="str">
        <f t="shared" si="71"/>
        <v/>
      </c>
      <c r="J1116" s="96" t="str">
        <f t="shared" si="72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 t="str">
        <f t="shared" si="71"/>
        <v/>
      </c>
      <c r="J1117" s="96" t="str">
        <f t="shared" si="72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 t="str">
        <f t="shared" si="71"/>
        <v/>
      </c>
      <c r="J1118" s="96" t="str">
        <f t="shared" si="72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 t="str">
        <f t="shared" si="71"/>
        <v/>
      </c>
      <c r="J1119" s="96" t="str">
        <f t="shared" si="72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 t="str">
        <f t="shared" si="71"/>
        <v/>
      </c>
      <c r="J1120" s="96" t="str">
        <f t="shared" si="72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 t="str">
        <f t="shared" si="71"/>
        <v/>
      </c>
      <c r="J1121" s="96" t="str">
        <f t="shared" si="72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 t="str">
        <f t="shared" si="71"/>
        <v/>
      </c>
      <c r="J1122" s="96" t="str">
        <f t="shared" si="72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 t="str">
        <f t="shared" si="71"/>
        <v/>
      </c>
      <c r="J1123" s="96" t="str">
        <f t="shared" si="72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 t="str">
        <f t="shared" si="71"/>
        <v/>
      </c>
      <c r="J1124" s="96" t="str">
        <f t="shared" si="72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 t="str">
        <f t="shared" si="71"/>
        <v/>
      </c>
      <c r="J1125" s="96" t="str">
        <f t="shared" si="72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 t="str">
        <f t="shared" si="71"/>
        <v/>
      </c>
      <c r="J1126" s="96" t="str">
        <f t="shared" si="72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 t="str">
        <f t="shared" si="71"/>
        <v/>
      </c>
      <c r="J1127" s="96" t="str">
        <f t="shared" si="72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 t="str">
        <f t="shared" si="71"/>
        <v/>
      </c>
      <c r="J1128" s="96" t="str">
        <f t="shared" si="72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 t="str">
        <f t="shared" si="71"/>
        <v/>
      </c>
      <c r="J1129" s="96" t="str">
        <f t="shared" si="72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 t="str">
        <f t="shared" si="71"/>
        <v/>
      </c>
      <c r="J1130" s="96" t="str">
        <f t="shared" si="72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 t="str">
        <f t="shared" si="71"/>
        <v/>
      </c>
      <c r="J1131" s="96" t="str">
        <f t="shared" si="72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 t="str">
        <f t="shared" si="71"/>
        <v/>
      </c>
      <c r="J1132" s="96" t="str">
        <f t="shared" si="72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 t="str">
        <f t="shared" si="71"/>
        <v/>
      </c>
      <c r="J1133" s="96" t="str">
        <f t="shared" si="72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 t="str">
        <f t="shared" si="71"/>
        <v/>
      </c>
      <c r="J1134" s="96" t="str">
        <f t="shared" si="72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 t="str">
        <f t="shared" si="71"/>
        <v/>
      </c>
      <c r="J1135" s="96" t="str">
        <f t="shared" si="72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 t="str">
        <f t="shared" si="71"/>
        <v/>
      </c>
      <c r="J1136" s="96" t="str">
        <f t="shared" si="72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 t="str">
        <f t="shared" si="71"/>
        <v/>
      </c>
      <c r="J1137" s="96" t="str">
        <f t="shared" si="72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 t="str">
        <f t="shared" si="71"/>
        <v/>
      </c>
      <c r="J1138" s="96" t="str">
        <f t="shared" si="72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 t="str">
        <f t="shared" si="71"/>
        <v/>
      </c>
      <c r="J1139" s="96" t="str">
        <f t="shared" si="72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 t="str">
        <f t="shared" si="71"/>
        <v/>
      </c>
      <c r="J1140" s="96" t="str">
        <f t="shared" si="72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 t="str">
        <f t="shared" si="71"/>
        <v/>
      </c>
      <c r="J1141" s="96" t="str">
        <f t="shared" si="72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 t="str">
        <f t="shared" si="71"/>
        <v/>
      </c>
      <c r="J1142" s="96" t="str">
        <f t="shared" si="72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 t="str">
        <f t="shared" si="71"/>
        <v/>
      </c>
      <c r="J1143" s="96" t="str">
        <f t="shared" si="72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 t="str">
        <f t="shared" si="71"/>
        <v/>
      </c>
      <c r="J1144" s="96" t="str">
        <f t="shared" si="72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 t="str">
        <f t="shared" si="71"/>
        <v/>
      </c>
      <c r="J1145" s="96" t="str">
        <f t="shared" si="72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 t="str">
        <f t="shared" si="71"/>
        <v/>
      </c>
      <c r="J1146" s="96" t="str">
        <f t="shared" si="72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 t="str">
        <f t="shared" si="71"/>
        <v/>
      </c>
      <c r="J1147" s="96" t="str">
        <f t="shared" si="72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 t="str">
        <f t="shared" si="71"/>
        <v/>
      </c>
      <c r="J1148" s="96" t="str">
        <f t="shared" si="72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 t="str">
        <f t="shared" si="71"/>
        <v/>
      </c>
      <c r="J1149" s="96" t="str">
        <f t="shared" si="72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 t="str">
        <f t="shared" si="71"/>
        <v/>
      </c>
      <c r="J1150" s="96" t="str">
        <f t="shared" si="72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 t="str">
        <f t="shared" si="71"/>
        <v/>
      </c>
      <c r="J1151" s="96" t="str">
        <f t="shared" si="72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 t="str">
        <f t="shared" si="71"/>
        <v/>
      </c>
      <c r="J1152" s="96" t="str">
        <f t="shared" si="72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 t="str">
        <f t="shared" si="71"/>
        <v/>
      </c>
      <c r="J1153" s="96" t="str">
        <f t="shared" si="72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 t="str">
        <f t="shared" ref="I1154:I1217" si="75">IF(G1154="Sim",0,IF(OR(F1154="",L1154=""),"",F1154))</f>
        <v/>
      </c>
      <c r="J1154" s="96" t="str">
        <f t="shared" ref="J1154:J1217" si="76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 t="str">
        <f t="shared" si="75"/>
        <v/>
      </c>
      <c r="J1155" s="96" t="str">
        <f t="shared" si="76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 t="str">
        <f t="shared" si="75"/>
        <v/>
      </c>
      <c r="J1156" s="96" t="str">
        <f t="shared" si="76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 t="str">
        <f t="shared" si="75"/>
        <v/>
      </c>
      <c r="J1157" s="96" t="str">
        <f t="shared" si="76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 t="str">
        <f t="shared" si="75"/>
        <v/>
      </c>
      <c r="J1158" s="96" t="str">
        <f t="shared" si="76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 t="str">
        <f t="shared" si="75"/>
        <v/>
      </c>
      <c r="J1159" s="96" t="str">
        <f t="shared" si="76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 t="str">
        <f t="shared" si="75"/>
        <v/>
      </c>
      <c r="J1160" s="96" t="str">
        <f t="shared" si="76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 t="str">
        <f t="shared" si="75"/>
        <v/>
      </c>
      <c r="J1161" s="96" t="str">
        <f t="shared" si="76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 t="str">
        <f t="shared" si="75"/>
        <v/>
      </c>
      <c r="J1162" s="96" t="str">
        <f t="shared" si="76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 t="str">
        <f t="shared" si="75"/>
        <v/>
      </c>
      <c r="J1163" s="96" t="str">
        <f t="shared" si="76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 t="str">
        <f t="shared" si="75"/>
        <v/>
      </c>
      <c r="J1164" s="96" t="str">
        <f t="shared" si="76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 t="str">
        <f t="shared" si="75"/>
        <v/>
      </c>
      <c r="J1165" s="96" t="str">
        <f t="shared" si="76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 t="str">
        <f t="shared" si="75"/>
        <v/>
      </c>
      <c r="J1166" s="96" t="str">
        <f t="shared" si="76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 t="str">
        <f t="shared" si="75"/>
        <v/>
      </c>
      <c r="J1167" s="96" t="str">
        <f t="shared" si="76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 t="str">
        <f t="shared" si="75"/>
        <v/>
      </c>
      <c r="J1168" s="96" t="str">
        <f t="shared" si="76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 t="str">
        <f t="shared" si="75"/>
        <v/>
      </c>
      <c r="J1169" s="96" t="str">
        <f t="shared" si="76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 t="str">
        <f t="shared" si="75"/>
        <v/>
      </c>
      <c r="J1170" s="96" t="str">
        <f t="shared" si="76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 t="str">
        <f t="shared" si="75"/>
        <v/>
      </c>
      <c r="J1171" s="96" t="str">
        <f t="shared" si="76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 t="str">
        <f t="shared" si="75"/>
        <v/>
      </c>
      <c r="J1172" s="96" t="str">
        <f t="shared" si="76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 t="str">
        <f t="shared" si="75"/>
        <v/>
      </c>
      <c r="J1173" s="96" t="str">
        <f t="shared" si="76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 t="str">
        <f t="shared" si="75"/>
        <v/>
      </c>
      <c r="J1174" s="96" t="str">
        <f t="shared" si="76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 t="str">
        <f t="shared" si="75"/>
        <v/>
      </c>
      <c r="J1175" s="96" t="str">
        <f t="shared" si="76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 t="str">
        <f t="shared" si="75"/>
        <v/>
      </c>
      <c r="J1176" s="96" t="str">
        <f t="shared" si="76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 t="str">
        <f t="shared" si="75"/>
        <v/>
      </c>
      <c r="J1177" s="96" t="str">
        <f t="shared" si="76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 t="str">
        <f t="shared" si="75"/>
        <v/>
      </c>
      <c r="J1178" s="96" t="str">
        <f t="shared" si="76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 t="str">
        <f t="shared" si="75"/>
        <v/>
      </c>
      <c r="J1179" s="96" t="str">
        <f t="shared" si="76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 t="str">
        <f t="shared" si="75"/>
        <v/>
      </c>
      <c r="J1180" s="96" t="str">
        <f t="shared" si="76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 t="str">
        <f t="shared" si="75"/>
        <v/>
      </c>
      <c r="J1181" s="96" t="str">
        <f t="shared" si="76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 t="str">
        <f t="shared" si="75"/>
        <v/>
      </c>
      <c r="J1182" s="96" t="str">
        <f t="shared" si="76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 t="str">
        <f t="shared" si="75"/>
        <v/>
      </c>
      <c r="J1183" s="96" t="str">
        <f t="shared" si="76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 t="str">
        <f t="shared" si="75"/>
        <v/>
      </c>
      <c r="J1184" s="96" t="str">
        <f t="shared" si="76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 t="str">
        <f t="shared" si="75"/>
        <v/>
      </c>
      <c r="J1185" s="96" t="str">
        <f t="shared" si="76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 t="str">
        <f t="shared" si="75"/>
        <v/>
      </c>
      <c r="J1186" s="96" t="str">
        <f t="shared" si="76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 t="str">
        <f t="shared" si="75"/>
        <v/>
      </c>
      <c r="J1187" s="96" t="str">
        <f t="shared" si="76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 t="str">
        <f t="shared" si="75"/>
        <v/>
      </c>
      <c r="J1188" s="96" t="str">
        <f t="shared" si="76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 t="str">
        <f t="shared" si="75"/>
        <v/>
      </c>
      <c r="J1189" s="96" t="str">
        <f t="shared" si="76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 t="str">
        <f t="shared" si="75"/>
        <v/>
      </c>
      <c r="J1190" s="96" t="str">
        <f t="shared" si="76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 t="str">
        <f t="shared" si="75"/>
        <v/>
      </c>
      <c r="J1191" s="96" t="str">
        <f t="shared" si="76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 t="str">
        <f t="shared" si="75"/>
        <v/>
      </c>
      <c r="J1192" s="96" t="str">
        <f t="shared" si="76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 t="str">
        <f t="shared" si="75"/>
        <v/>
      </c>
      <c r="J1193" s="96" t="str">
        <f t="shared" si="76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 t="str">
        <f t="shared" si="75"/>
        <v/>
      </c>
      <c r="J1194" s="96" t="str">
        <f t="shared" si="76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 t="str">
        <f t="shared" si="75"/>
        <v/>
      </c>
      <c r="J1195" s="96" t="str">
        <f t="shared" si="76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 t="str">
        <f t="shared" si="75"/>
        <v/>
      </c>
      <c r="J1196" s="96" t="str">
        <f t="shared" si="76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 t="str">
        <f t="shared" si="75"/>
        <v/>
      </c>
      <c r="J1197" s="96" t="str">
        <f t="shared" si="76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 t="str">
        <f t="shared" si="75"/>
        <v/>
      </c>
      <c r="J1198" s="96" t="str">
        <f t="shared" si="76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 t="str">
        <f t="shared" si="75"/>
        <v/>
      </c>
      <c r="J1199" s="96" t="str">
        <f t="shared" si="76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 t="str">
        <f t="shared" si="75"/>
        <v/>
      </c>
      <c r="J1200" s="96" t="str">
        <f t="shared" si="76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 t="str">
        <f t="shared" si="75"/>
        <v/>
      </c>
      <c r="J1201" s="96" t="str">
        <f t="shared" si="76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 t="str">
        <f t="shared" si="75"/>
        <v/>
      </c>
      <c r="J1202" s="96" t="str">
        <f t="shared" si="76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 t="str">
        <f t="shared" si="75"/>
        <v/>
      </c>
      <c r="J1203" s="96" t="str">
        <f t="shared" si="76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 t="str">
        <f t="shared" si="75"/>
        <v/>
      </c>
      <c r="J1204" s="96" t="str">
        <f t="shared" si="76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 t="str">
        <f t="shared" si="75"/>
        <v/>
      </c>
      <c r="J1205" s="96" t="str">
        <f t="shared" si="76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 t="str">
        <f t="shared" si="75"/>
        <v/>
      </c>
      <c r="J1206" s="96" t="str">
        <f t="shared" si="76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 t="str">
        <f t="shared" si="75"/>
        <v/>
      </c>
      <c r="J1207" s="96" t="str">
        <f t="shared" si="76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 t="str">
        <f t="shared" si="75"/>
        <v/>
      </c>
      <c r="J1208" s="96" t="str">
        <f t="shared" si="76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 t="str">
        <f t="shared" si="75"/>
        <v/>
      </c>
      <c r="J1209" s="96" t="str">
        <f t="shared" si="76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 t="str">
        <f t="shared" si="75"/>
        <v/>
      </c>
      <c r="J1210" s="96" t="str">
        <f t="shared" si="76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 t="str">
        <f t="shared" si="75"/>
        <v/>
      </c>
      <c r="J1211" s="96" t="str">
        <f t="shared" si="76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 t="str">
        <f t="shared" si="75"/>
        <v/>
      </c>
      <c r="J1212" s="96" t="str">
        <f t="shared" si="76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 t="str">
        <f t="shared" si="75"/>
        <v/>
      </c>
      <c r="J1213" s="96" t="str">
        <f t="shared" si="76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 t="str">
        <f t="shared" si="75"/>
        <v/>
      </c>
      <c r="J1214" s="96" t="str">
        <f t="shared" si="76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 t="str">
        <f t="shared" si="75"/>
        <v/>
      </c>
      <c r="J1215" s="96" t="str">
        <f t="shared" si="76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 t="str">
        <f t="shared" si="75"/>
        <v/>
      </c>
      <c r="J1216" s="96" t="str">
        <f t="shared" si="76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 t="str">
        <f t="shared" si="75"/>
        <v/>
      </c>
      <c r="J1217" s="96" t="str">
        <f t="shared" si="76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 t="str">
        <f t="shared" ref="I1218:I1281" si="79">IF(G1218="Sim",0,IF(OR(F1218="",L1218=""),"",F1218))</f>
        <v/>
      </c>
      <c r="J1218" s="96" t="str">
        <f t="shared" ref="J1218:J1281" si="80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 t="str">
        <f t="shared" si="79"/>
        <v/>
      </c>
      <c r="J1219" s="96" t="str">
        <f t="shared" si="80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 t="str">
        <f t="shared" si="79"/>
        <v/>
      </c>
      <c r="J1220" s="96" t="str">
        <f t="shared" si="80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 t="str">
        <f t="shared" si="79"/>
        <v/>
      </c>
      <c r="J1221" s="96" t="str">
        <f t="shared" si="80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 t="str">
        <f t="shared" si="79"/>
        <v/>
      </c>
      <c r="J1222" s="96" t="str">
        <f t="shared" si="80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 t="str">
        <f t="shared" si="79"/>
        <v/>
      </c>
      <c r="J1223" s="96" t="str">
        <f t="shared" si="80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 t="str">
        <f t="shared" si="79"/>
        <v/>
      </c>
      <c r="J1224" s="96" t="str">
        <f t="shared" si="80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 t="str">
        <f t="shared" si="79"/>
        <v/>
      </c>
      <c r="J1225" s="96" t="str">
        <f t="shared" si="80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 t="str">
        <f t="shared" si="79"/>
        <v/>
      </c>
      <c r="J1226" s="96" t="str">
        <f t="shared" si="80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 t="str">
        <f t="shared" si="79"/>
        <v/>
      </c>
      <c r="J1227" s="96" t="str">
        <f t="shared" si="80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 t="str">
        <f t="shared" si="79"/>
        <v/>
      </c>
      <c r="J1228" s="96" t="str">
        <f t="shared" si="80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 t="str">
        <f t="shared" si="79"/>
        <v/>
      </c>
      <c r="J1229" s="96" t="str">
        <f t="shared" si="80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 t="str">
        <f t="shared" si="79"/>
        <v/>
      </c>
      <c r="J1230" s="96" t="str">
        <f t="shared" si="80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 t="str">
        <f t="shared" si="79"/>
        <v/>
      </c>
      <c r="J1231" s="96" t="str">
        <f t="shared" si="80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 t="str">
        <f t="shared" si="79"/>
        <v/>
      </c>
      <c r="J1232" s="96" t="str">
        <f t="shared" si="80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 t="str">
        <f t="shared" si="79"/>
        <v/>
      </c>
      <c r="J1233" s="96" t="str">
        <f t="shared" si="80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 t="str">
        <f t="shared" si="79"/>
        <v/>
      </c>
      <c r="J1234" s="96" t="str">
        <f t="shared" si="80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 t="str">
        <f t="shared" si="79"/>
        <v/>
      </c>
      <c r="J1235" s="96" t="str">
        <f t="shared" si="80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 t="str">
        <f t="shared" si="79"/>
        <v/>
      </c>
      <c r="J1236" s="96" t="str">
        <f t="shared" si="80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 t="str">
        <f t="shared" si="79"/>
        <v/>
      </c>
      <c r="J1237" s="96" t="str">
        <f t="shared" si="80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 t="str">
        <f t="shared" si="79"/>
        <v/>
      </c>
      <c r="J1238" s="96" t="str">
        <f t="shared" si="80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 t="str">
        <f t="shared" si="79"/>
        <v/>
      </c>
      <c r="J1239" s="96" t="str">
        <f t="shared" si="80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 t="str">
        <f t="shared" si="79"/>
        <v/>
      </c>
      <c r="J1240" s="96" t="str">
        <f t="shared" si="80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 t="str">
        <f t="shared" si="79"/>
        <v/>
      </c>
      <c r="J1241" s="96" t="str">
        <f t="shared" si="80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 t="str">
        <f t="shared" si="79"/>
        <v/>
      </c>
      <c r="J1242" s="96" t="str">
        <f t="shared" si="80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 t="str">
        <f t="shared" si="79"/>
        <v/>
      </c>
      <c r="J1243" s="96" t="str">
        <f t="shared" si="80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 t="str">
        <f t="shared" si="79"/>
        <v/>
      </c>
      <c r="J1244" s="96" t="str">
        <f t="shared" si="80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 t="str">
        <f t="shared" si="79"/>
        <v/>
      </c>
      <c r="J1245" s="96" t="str">
        <f t="shared" si="80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 t="str">
        <f t="shared" si="79"/>
        <v/>
      </c>
      <c r="J1246" s="96" t="str">
        <f t="shared" si="80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 t="str">
        <f t="shared" si="79"/>
        <v/>
      </c>
      <c r="J1247" s="96" t="str">
        <f t="shared" si="80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 t="str">
        <f t="shared" si="79"/>
        <v/>
      </c>
      <c r="J1248" s="96" t="str">
        <f t="shared" si="80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 t="str">
        <f t="shared" si="79"/>
        <v/>
      </c>
      <c r="J1249" s="96" t="str">
        <f t="shared" si="80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 t="str">
        <f t="shared" si="79"/>
        <v/>
      </c>
      <c r="J1250" s="96" t="str">
        <f t="shared" si="80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 t="str">
        <f t="shared" si="79"/>
        <v/>
      </c>
      <c r="J1251" s="96" t="str">
        <f t="shared" si="80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 t="str">
        <f t="shared" si="79"/>
        <v/>
      </c>
      <c r="J1252" s="96" t="str">
        <f t="shared" si="80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 t="str">
        <f t="shared" si="79"/>
        <v/>
      </c>
      <c r="J1253" s="96" t="str">
        <f t="shared" si="80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 t="str">
        <f t="shared" si="79"/>
        <v/>
      </c>
      <c r="J1254" s="96" t="str">
        <f t="shared" si="80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 t="str">
        <f t="shared" si="79"/>
        <v/>
      </c>
      <c r="J1255" s="96" t="str">
        <f t="shared" si="80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 t="str">
        <f t="shared" si="79"/>
        <v/>
      </c>
      <c r="J1256" s="96" t="str">
        <f t="shared" si="80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 t="str">
        <f t="shared" si="79"/>
        <v/>
      </c>
      <c r="J1257" s="96" t="str">
        <f t="shared" si="80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 t="str">
        <f t="shared" si="79"/>
        <v/>
      </c>
      <c r="J1258" s="96" t="str">
        <f t="shared" si="80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 t="str">
        <f t="shared" si="79"/>
        <v/>
      </c>
      <c r="J1259" s="96" t="str">
        <f t="shared" si="80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 t="str">
        <f t="shared" si="79"/>
        <v/>
      </c>
      <c r="J1260" s="96" t="str">
        <f t="shared" si="80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 t="str">
        <f t="shared" si="79"/>
        <v/>
      </c>
      <c r="J1261" s="96" t="str">
        <f t="shared" si="80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 t="str">
        <f t="shared" si="79"/>
        <v/>
      </c>
      <c r="J1262" s="96" t="str">
        <f t="shared" si="80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 t="str">
        <f t="shared" si="79"/>
        <v/>
      </c>
      <c r="J1263" s="96" t="str">
        <f t="shared" si="80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 t="str">
        <f t="shared" si="79"/>
        <v/>
      </c>
      <c r="J1264" s="96" t="str">
        <f t="shared" si="80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 t="str">
        <f t="shared" si="79"/>
        <v/>
      </c>
      <c r="J1265" s="96" t="str">
        <f t="shared" si="80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 t="str">
        <f t="shared" si="79"/>
        <v/>
      </c>
      <c r="J1266" s="96" t="str">
        <f t="shared" si="80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 t="str">
        <f t="shared" si="79"/>
        <v/>
      </c>
      <c r="J1267" s="96" t="str">
        <f t="shared" si="80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 t="str">
        <f t="shared" si="79"/>
        <v/>
      </c>
      <c r="J1268" s="96" t="str">
        <f t="shared" si="80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 t="str">
        <f t="shared" si="79"/>
        <v/>
      </c>
      <c r="J1269" s="96" t="str">
        <f t="shared" si="80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 t="str">
        <f t="shared" si="79"/>
        <v/>
      </c>
      <c r="J1270" s="96" t="str">
        <f t="shared" si="80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 t="str">
        <f t="shared" si="79"/>
        <v/>
      </c>
      <c r="J1271" s="96" t="str">
        <f t="shared" si="80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 t="str">
        <f t="shared" si="79"/>
        <v/>
      </c>
      <c r="J1272" s="96" t="str">
        <f t="shared" si="80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 t="str">
        <f t="shared" si="79"/>
        <v/>
      </c>
      <c r="J1273" s="96" t="str">
        <f t="shared" si="80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 t="str">
        <f t="shared" si="79"/>
        <v/>
      </c>
      <c r="J1274" s="96" t="str">
        <f t="shared" si="80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 t="str">
        <f t="shared" si="79"/>
        <v/>
      </c>
      <c r="J1275" s="96" t="str">
        <f t="shared" si="80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 t="str">
        <f t="shared" si="79"/>
        <v/>
      </c>
      <c r="J1276" s="96" t="str">
        <f t="shared" si="80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 t="str">
        <f t="shared" si="79"/>
        <v/>
      </c>
      <c r="J1277" s="96" t="str">
        <f t="shared" si="80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 t="str">
        <f t="shared" si="79"/>
        <v/>
      </c>
      <c r="J1278" s="96" t="str">
        <f t="shared" si="80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 t="str">
        <f t="shared" si="79"/>
        <v/>
      </c>
      <c r="J1279" s="96" t="str">
        <f t="shared" si="80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 t="str">
        <f t="shared" si="79"/>
        <v/>
      </c>
      <c r="J1280" s="96" t="str">
        <f t="shared" si="80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 t="str">
        <f t="shared" si="79"/>
        <v/>
      </c>
      <c r="J1281" s="96" t="str">
        <f t="shared" si="80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 t="str">
        <f t="shared" ref="I1282:I1345" si="83">IF(G1282="Sim",0,IF(OR(F1282="",L1282=""),"",F1282))</f>
        <v/>
      </c>
      <c r="J1282" s="96" t="str">
        <f t="shared" ref="J1282:J1345" si="8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 t="str">
        <f t="shared" si="83"/>
        <v/>
      </c>
      <c r="J1283" s="96" t="str">
        <f t="shared" si="8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 t="str">
        <f t="shared" si="83"/>
        <v/>
      </c>
      <c r="J1284" s="96" t="str">
        <f t="shared" si="8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 t="str">
        <f t="shared" si="83"/>
        <v/>
      </c>
      <c r="J1285" s="96" t="str">
        <f t="shared" si="8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 t="str">
        <f t="shared" si="83"/>
        <v/>
      </c>
      <c r="J1286" s="96" t="str">
        <f t="shared" si="8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 t="str">
        <f t="shared" si="83"/>
        <v/>
      </c>
      <c r="J1287" s="96" t="str">
        <f t="shared" si="8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 t="str">
        <f t="shared" si="83"/>
        <v/>
      </c>
      <c r="J1288" s="96" t="str">
        <f t="shared" si="8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 t="str">
        <f t="shared" si="83"/>
        <v/>
      </c>
      <c r="J1289" s="96" t="str">
        <f t="shared" si="8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 t="str">
        <f t="shared" si="83"/>
        <v/>
      </c>
      <c r="J1290" s="96" t="str">
        <f t="shared" si="8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 t="str">
        <f t="shared" si="83"/>
        <v/>
      </c>
      <c r="J1291" s="96" t="str">
        <f t="shared" si="8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 t="str">
        <f t="shared" si="83"/>
        <v/>
      </c>
      <c r="J1292" s="96" t="str">
        <f t="shared" si="8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 t="str">
        <f t="shared" si="83"/>
        <v/>
      </c>
      <c r="J1293" s="96" t="str">
        <f t="shared" si="8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 t="str">
        <f t="shared" si="83"/>
        <v/>
      </c>
      <c r="J1294" s="96" t="str">
        <f t="shared" si="8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 t="str">
        <f t="shared" si="83"/>
        <v/>
      </c>
      <c r="J1295" s="96" t="str">
        <f t="shared" si="8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 t="str">
        <f t="shared" si="83"/>
        <v/>
      </c>
      <c r="J1296" s="96" t="str">
        <f t="shared" si="8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 t="str">
        <f t="shared" si="83"/>
        <v/>
      </c>
      <c r="J1297" s="96" t="str">
        <f t="shared" si="8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 t="str">
        <f t="shared" si="83"/>
        <v/>
      </c>
      <c r="J1298" s="96" t="str">
        <f t="shared" si="8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 t="str">
        <f t="shared" si="83"/>
        <v/>
      </c>
      <c r="J1299" s="96" t="str">
        <f t="shared" si="8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 t="str">
        <f t="shared" si="83"/>
        <v/>
      </c>
      <c r="J1300" s="96" t="str">
        <f t="shared" si="8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 t="str">
        <f t="shared" si="83"/>
        <v/>
      </c>
      <c r="J1301" s="96" t="str">
        <f t="shared" si="8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 t="str">
        <f t="shared" si="83"/>
        <v/>
      </c>
      <c r="J1302" s="96" t="str">
        <f t="shared" si="8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 t="str">
        <f t="shared" si="83"/>
        <v/>
      </c>
      <c r="J1303" s="96" t="str">
        <f t="shared" si="8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 t="str">
        <f t="shared" si="83"/>
        <v/>
      </c>
      <c r="J1304" s="96" t="str">
        <f t="shared" si="8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 t="str">
        <f t="shared" si="83"/>
        <v/>
      </c>
      <c r="J1305" s="96" t="str">
        <f t="shared" si="8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 t="str">
        <f t="shared" si="83"/>
        <v/>
      </c>
      <c r="J1306" s="96" t="str">
        <f t="shared" si="8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 t="str">
        <f t="shared" si="83"/>
        <v/>
      </c>
      <c r="J1307" s="96" t="str">
        <f t="shared" si="8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 t="str">
        <f t="shared" si="83"/>
        <v/>
      </c>
      <c r="J1308" s="96" t="str">
        <f t="shared" si="8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 t="str">
        <f t="shared" si="83"/>
        <v/>
      </c>
      <c r="J1309" s="96" t="str">
        <f t="shared" si="8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 t="str">
        <f t="shared" si="83"/>
        <v/>
      </c>
      <c r="J1310" s="96" t="str">
        <f t="shared" si="8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 t="str">
        <f t="shared" si="83"/>
        <v/>
      </c>
      <c r="J1311" s="96" t="str">
        <f t="shared" si="8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 t="str">
        <f t="shared" si="83"/>
        <v/>
      </c>
      <c r="J1312" s="96" t="str">
        <f t="shared" si="8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 t="str">
        <f t="shared" si="83"/>
        <v/>
      </c>
      <c r="J1313" s="96" t="str">
        <f t="shared" si="8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 t="str">
        <f t="shared" si="83"/>
        <v/>
      </c>
      <c r="J1314" s="96" t="str">
        <f t="shared" si="8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 t="str">
        <f t="shared" si="83"/>
        <v/>
      </c>
      <c r="J1315" s="96" t="str">
        <f t="shared" si="8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 t="str">
        <f t="shared" si="83"/>
        <v/>
      </c>
      <c r="J1316" s="96" t="str">
        <f t="shared" si="8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 t="str">
        <f t="shared" si="83"/>
        <v/>
      </c>
      <c r="J1317" s="96" t="str">
        <f t="shared" si="8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 t="str">
        <f t="shared" si="83"/>
        <v/>
      </c>
      <c r="J1318" s="96" t="str">
        <f t="shared" si="8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 t="str">
        <f t="shared" si="83"/>
        <v/>
      </c>
      <c r="J1319" s="96" t="str">
        <f t="shared" si="8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 t="str">
        <f t="shared" si="83"/>
        <v/>
      </c>
      <c r="J1320" s="96" t="str">
        <f t="shared" si="8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 t="str">
        <f t="shared" si="83"/>
        <v/>
      </c>
      <c r="J1321" s="96" t="str">
        <f t="shared" si="8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 t="str">
        <f t="shared" si="83"/>
        <v/>
      </c>
      <c r="J1322" s="96" t="str">
        <f t="shared" si="8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 t="str">
        <f t="shared" si="83"/>
        <v/>
      </c>
      <c r="J1323" s="96" t="str">
        <f t="shared" si="8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 t="str">
        <f t="shared" si="83"/>
        <v/>
      </c>
      <c r="J1324" s="96" t="str">
        <f t="shared" si="8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 t="str">
        <f t="shared" si="83"/>
        <v/>
      </c>
      <c r="J1325" s="96" t="str">
        <f t="shared" si="8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 t="str">
        <f t="shared" si="83"/>
        <v/>
      </c>
      <c r="J1326" s="96" t="str">
        <f t="shared" si="8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 t="str">
        <f t="shared" si="83"/>
        <v/>
      </c>
      <c r="J1327" s="96" t="str">
        <f t="shared" si="8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 t="str">
        <f t="shared" si="83"/>
        <v/>
      </c>
      <c r="J1328" s="96" t="str">
        <f t="shared" si="8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 t="str">
        <f t="shared" si="83"/>
        <v/>
      </c>
      <c r="J1329" s="96" t="str">
        <f t="shared" si="8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 t="str">
        <f t="shared" si="83"/>
        <v/>
      </c>
      <c r="J1330" s="96" t="str">
        <f t="shared" si="8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 t="str">
        <f t="shared" si="83"/>
        <v/>
      </c>
      <c r="J1331" s="96" t="str">
        <f t="shared" si="8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 t="str">
        <f t="shared" si="83"/>
        <v/>
      </c>
      <c r="J1332" s="96" t="str">
        <f t="shared" si="8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 t="str">
        <f t="shared" si="83"/>
        <v/>
      </c>
      <c r="J1333" s="96" t="str">
        <f t="shared" si="8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 t="str">
        <f t="shared" si="83"/>
        <v/>
      </c>
      <c r="J1334" s="96" t="str">
        <f t="shared" si="8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 t="str">
        <f t="shared" si="83"/>
        <v/>
      </c>
      <c r="J1335" s="96" t="str">
        <f t="shared" si="8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 t="str">
        <f t="shared" si="83"/>
        <v/>
      </c>
      <c r="J1336" s="96" t="str">
        <f t="shared" si="8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 t="str">
        <f t="shared" si="83"/>
        <v/>
      </c>
      <c r="J1337" s="96" t="str">
        <f t="shared" si="8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 t="str">
        <f t="shared" si="83"/>
        <v/>
      </c>
      <c r="J1338" s="96" t="str">
        <f t="shared" si="8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 t="str">
        <f t="shared" si="83"/>
        <v/>
      </c>
      <c r="J1339" s="96" t="str">
        <f t="shared" si="8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 t="str">
        <f t="shared" si="83"/>
        <v/>
      </c>
      <c r="J1340" s="96" t="str">
        <f t="shared" si="8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 t="str">
        <f t="shared" si="83"/>
        <v/>
      </c>
      <c r="J1341" s="96" t="str">
        <f t="shared" si="8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 t="str">
        <f t="shared" si="83"/>
        <v/>
      </c>
      <c r="J1342" s="96" t="str">
        <f t="shared" si="8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 t="str">
        <f t="shared" si="83"/>
        <v/>
      </c>
      <c r="J1343" s="96" t="str">
        <f t="shared" si="8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 t="str">
        <f t="shared" si="83"/>
        <v/>
      </c>
      <c r="J1344" s="96" t="str">
        <f t="shared" si="8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 t="str">
        <f t="shared" si="83"/>
        <v/>
      </c>
      <c r="J1345" s="96" t="str">
        <f t="shared" si="8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 t="str">
        <f t="shared" ref="I1346:I1409" si="87">IF(G1346="Sim",0,IF(OR(F1346="",L1346=""),"",F1346))</f>
        <v/>
      </c>
      <c r="J1346" s="96" t="str">
        <f t="shared" ref="J1346:J1409" si="88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 t="str">
        <f t="shared" si="87"/>
        <v/>
      </c>
      <c r="J1347" s="96" t="str">
        <f t="shared" si="88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 t="str">
        <f t="shared" si="87"/>
        <v/>
      </c>
      <c r="J1348" s="96" t="str">
        <f t="shared" si="88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 t="str">
        <f t="shared" si="87"/>
        <v/>
      </c>
      <c r="J1349" s="96" t="str">
        <f t="shared" si="88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 t="str">
        <f t="shared" si="87"/>
        <v/>
      </c>
      <c r="J1350" s="96" t="str">
        <f t="shared" si="88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 t="str">
        <f t="shared" si="87"/>
        <v/>
      </c>
      <c r="J1351" s="96" t="str">
        <f t="shared" si="88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 t="str">
        <f t="shared" si="87"/>
        <v/>
      </c>
      <c r="J1352" s="96" t="str">
        <f t="shared" si="88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 t="str">
        <f t="shared" si="87"/>
        <v/>
      </c>
      <c r="J1353" s="96" t="str">
        <f t="shared" si="88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 t="str">
        <f t="shared" si="87"/>
        <v/>
      </c>
      <c r="J1354" s="96" t="str">
        <f t="shared" si="88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 t="str">
        <f t="shared" si="87"/>
        <v/>
      </c>
      <c r="J1355" s="96" t="str">
        <f t="shared" si="88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 t="str">
        <f t="shared" si="87"/>
        <v/>
      </c>
      <c r="J1356" s="96" t="str">
        <f t="shared" si="88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 t="str">
        <f t="shared" si="87"/>
        <v/>
      </c>
      <c r="J1357" s="96" t="str">
        <f t="shared" si="88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 t="str">
        <f t="shared" si="87"/>
        <v/>
      </c>
      <c r="J1358" s="96" t="str">
        <f t="shared" si="88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 t="str">
        <f t="shared" si="87"/>
        <v/>
      </c>
      <c r="J1359" s="96" t="str">
        <f t="shared" si="88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 t="str">
        <f t="shared" si="87"/>
        <v/>
      </c>
      <c r="J1360" s="96" t="str">
        <f t="shared" si="88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 t="str">
        <f t="shared" si="87"/>
        <v/>
      </c>
      <c r="J1361" s="96" t="str">
        <f t="shared" si="88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 t="str">
        <f t="shared" si="87"/>
        <v/>
      </c>
      <c r="J1362" s="96" t="str">
        <f t="shared" si="88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 t="str">
        <f t="shared" si="87"/>
        <v/>
      </c>
      <c r="J1363" s="96" t="str">
        <f t="shared" si="88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 t="str">
        <f t="shared" si="87"/>
        <v/>
      </c>
      <c r="J1364" s="96" t="str">
        <f t="shared" si="88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 t="str">
        <f t="shared" si="87"/>
        <v/>
      </c>
      <c r="J1365" s="96" t="str">
        <f t="shared" si="88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 t="str">
        <f t="shared" si="87"/>
        <v/>
      </c>
      <c r="J1366" s="96" t="str">
        <f t="shared" si="88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 t="str">
        <f t="shared" si="87"/>
        <v/>
      </c>
      <c r="J1367" s="96" t="str">
        <f t="shared" si="88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 t="str">
        <f t="shared" si="87"/>
        <v/>
      </c>
      <c r="J1368" s="96" t="str">
        <f t="shared" si="88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 t="str">
        <f t="shared" si="87"/>
        <v/>
      </c>
      <c r="J1369" s="96" t="str">
        <f t="shared" si="88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 t="str">
        <f t="shared" si="87"/>
        <v/>
      </c>
      <c r="J1370" s="96" t="str">
        <f t="shared" si="88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 t="str">
        <f t="shared" si="87"/>
        <v/>
      </c>
      <c r="J1371" s="96" t="str">
        <f t="shared" si="88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 t="str">
        <f t="shared" si="87"/>
        <v/>
      </c>
      <c r="J1372" s="96" t="str">
        <f t="shared" si="88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 t="str">
        <f t="shared" si="87"/>
        <v/>
      </c>
      <c r="J1373" s="96" t="str">
        <f t="shared" si="88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 t="str">
        <f t="shared" si="87"/>
        <v/>
      </c>
      <c r="J1374" s="96" t="str">
        <f t="shared" si="88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 t="str">
        <f t="shared" si="87"/>
        <v/>
      </c>
      <c r="J1375" s="96" t="str">
        <f t="shared" si="88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 t="str">
        <f t="shared" si="87"/>
        <v/>
      </c>
      <c r="J1376" s="96" t="str">
        <f t="shared" si="88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 t="str">
        <f t="shared" si="87"/>
        <v/>
      </c>
      <c r="J1377" s="96" t="str">
        <f t="shared" si="88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 t="str">
        <f t="shared" si="87"/>
        <v/>
      </c>
      <c r="J1378" s="96" t="str">
        <f t="shared" si="88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 t="str">
        <f t="shared" si="87"/>
        <v/>
      </c>
      <c r="J1379" s="96" t="str">
        <f t="shared" si="88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 t="str">
        <f t="shared" si="87"/>
        <v/>
      </c>
      <c r="J1380" s="96" t="str">
        <f t="shared" si="88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 t="str">
        <f t="shared" si="87"/>
        <v/>
      </c>
      <c r="J1381" s="96" t="str">
        <f t="shared" si="88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 t="str">
        <f t="shared" si="87"/>
        <v/>
      </c>
      <c r="J1382" s="96" t="str">
        <f t="shared" si="88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 t="str">
        <f t="shared" si="87"/>
        <v/>
      </c>
      <c r="J1383" s="96" t="str">
        <f t="shared" si="88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 t="str">
        <f t="shared" si="87"/>
        <v/>
      </c>
      <c r="J1384" s="96" t="str">
        <f t="shared" si="88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 t="str">
        <f t="shared" si="87"/>
        <v/>
      </c>
      <c r="J1385" s="96" t="str">
        <f t="shared" si="88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 t="str">
        <f t="shared" si="87"/>
        <v/>
      </c>
      <c r="J1386" s="96" t="str">
        <f t="shared" si="88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 t="str">
        <f t="shared" si="87"/>
        <v/>
      </c>
      <c r="J1387" s="96" t="str">
        <f t="shared" si="88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 t="str">
        <f t="shared" si="87"/>
        <v/>
      </c>
      <c r="J1388" s="96" t="str">
        <f t="shared" si="88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 t="str">
        <f t="shared" si="87"/>
        <v/>
      </c>
      <c r="J1389" s="96" t="str">
        <f t="shared" si="88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 t="str">
        <f t="shared" si="87"/>
        <v/>
      </c>
      <c r="J1390" s="96" t="str">
        <f t="shared" si="88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 t="str">
        <f t="shared" si="87"/>
        <v/>
      </c>
      <c r="J1391" s="96" t="str">
        <f t="shared" si="88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 t="str">
        <f t="shared" si="87"/>
        <v/>
      </c>
      <c r="J1392" s="96" t="str">
        <f t="shared" si="88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 t="str">
        <f t="shared" si="87"/>
        <v/>
      </c>
      <c r="J1393" s="96" t="str">
        <f t="shared" si="88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 t="str">
        <f t="shared" si="87"/>
        <v/>
      </c>
      <c r="J1394" s="96" t="str">
        <f t="shared" si="88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 t="str">
        <f t="shared" si="87"/>
        <v/>
      </c>
      <c r="J1395" s="96" t="str">
        <f t="shared" si="88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 t="str">
        <f t="shared" si="87"/>
        <v/>
      </c>
      <c r="J1396" s="96" t="str">
        <f t="shared" si="88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 t="str">
        <f t="shared" si="87"/>
        <v/>
      </c>
      <c r="J1397" s="96" t="str">
        <f t="shared" si="88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 t="str">
        <f t="shared" si="87"/>
        <v/>
      </c>
      <c r="J1398" s="96" t="str">
        <f t="shared" si="88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 t="str">
        <f t="shared" si="87"/>
        <v/>
      </c>
      <c r="J1399" s="96" t="str">
        <f t="shared" si="88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 t="str">
        <f t="shared" si="87"/>
        <v/>
      </c>
      <c r="J1400" s="96" t="str">
        <f t="shared" si="88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 t="str">
        <f t="shared" si="87"/>
        <v/>
      </c>
      <c r="J1401" s="96" t="str">
        <f t="shared" si="88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 t="str">
        <f t="shared" si="87"/>
        <v/>
      </c>
      <c r="J1402" s="96" t="str">
        <f t="shared" si="88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 t="str">
        <f t="shared" si="87"/>
        <v/>
      </c>
      <c r="J1403" s="96" t="str">
        <f t="shared" si="88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 t="str">
        <f t="shared" si="87"/>
        <v/>
      </c>
      <c r="J1404" s="96" t="str">
        <f t="shared" si="88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 t="str">
        <f t="shared" si="87"/>
        <v/>
      </c>
      <c r="J1405" s="96" t="str">
        <f t="shared" si="88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 t="str">
        <f t="shared" si="87"/>
        <v/>
      </c>
      <c r="J1406" s="96" t="str">
        <f t="shared" si="88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 t="str">
        <f t="shared" si="87"/>
        <v/>
      </c>
      <c r="J1407" s="96" t="str">
        <f t="shared" si="88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 t="str">
        <f t="shared" si="87"/>
        <v/>
      </c>
      <c r="J1408" s="96" t="str">
        <f t="shared" si="88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 t="str">
        <f t="shared" si="87"/>
        <v/>
      </c>
      <c r="J1409" s="96" t="str">
        <f t="shared" si="88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 t="str">
        <f t="shared" ref="I1410:I1473" si="91">IF(G1410="Sim",0,IF(OR(F1410="",L1410=""),"",F1410))</f>
        <v/>
      </c>
      <c r="J1410" s="96" t="str">
        <f t="shared" ref="J1410:J1473" si="92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 t="str">
        <f t="shared" si="91"/>
        <v/>
      </c>
      <c r="J1411" s="96" t="str">
        <f t="shared" si="92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 t="str">
        <f t="shared" si="91"/>
        <v/>
      </c>
      <c r="J1412" s="96" t="str">
        <f t="shared" si="92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 t="str">
        <f t="shared" si="91"/>
        <v/>
      </c>
      <c r="J1413" s="96" t="str">
        <f t="shared" si="92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 t="str">
        <f t="shared" si="91"/>
        <v/>
      </c>
      <c r="J1414" s="96" t="str">
        <f t="shared" si="92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 t="str">
        <f t="shared" si="91"/>
        <v/>
      </c>
      <c r="J1415" s="96" t="str">
        <f t="shared" si="92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 t="str">
        <f t="shared" si="91"/>
        <v/>
      </c>
      <c r="J1416" s="96" t="str">
        <f t="shared" si="92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 t="str">
        <f t="shared" si="91"/>
        <v/>
      </c>
      <c r="J1417" s="96" t="str">
        <f t="shared" si="92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 t="str">
        <f t="shared" si="91"/>
        <v/>
      </c>
      <c r="J1418" s="96" t="str">
        <f t="shared" si="92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 t="str">
        <f t="shared" si="91"/>
        <v/>
      </c>
      <c r="J1419" s="96" t="str">
        <f t="shared" si="92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 t="str">
        <f t="shared" si="91"/>
        <v/>
      </c>
      <c r="J1420" s="96" t="str">
        <f t="shared" si="92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 t="str">
        <f t="shared" si="91"/>
        <v/>
      </c>
      <c r="J1421" s="96" t="str">
        <f t="shared" si="92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 t="str">
        <f t="shared" si="91"/>
        <v/>
      </c>
      <c r="J1422" s="96" t="str">
        <f t="shared" si="92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 t="str">
        <f t="shared" si="91"/>
        <v/>
      </c>
      <c r="J1423" s="96" t="str">
        <f t="shared" si="92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 t="str">
        <f t="shared" si="91"/>
        <v/>
      </c>
      <c r="J1424" s="96" t="str">
        <f t="shared" si="92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 t="str">
        <f t="shared" si="91"/>
        <v/>
      </c>
      <c r="J1425" s="96" t="str">
        <f t="shared" si="92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 t="str">
        <f t="shared" si="91"/>
        <v/>
      </c>
      <c r="J1426" s="96" t="str">
        <f t="shared" si="92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 t="str">
        <f t="shared" si="91"/>
        <v/>
      </c>
      <c r="J1427" s="96" t="str">
        <f t="shared" si="92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 t="str">
        <f t="shared" si="91"/>
        <v/>
      </c>
      <c r="J1428" s="96" t="str">
        <f t="shared" si="92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 t="str">
        <f t="shared" si="91"/>
        <v/>
      </c>
      <c r="J1429" s="96" t="str">
        <f t="shared" si="92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 t="str">
        <f t="shared" si="91"/>
        <v/>
      </c>
      <c r="J1430" s="96" t="str">
        <f t="shared" si="92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 t="str">
        <f t="shared" si="91"/>
        <v/>
      </c>
      <c r="J1431" s="96" t="str">
        <f t="shared" si="92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 t="str">
        <f t="shared" si="91"/>
        <v/>
      </c>
      <c r="J1432" s="96" t="str">
        <f t="shared" si="92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 t="str">
        <f t="shared" si="91"/>
        <v/>
      </c>
      <c r="J1433" s="96" t="str">
        <f t="shared" si="92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 t="str">
        <f t="shared" si="91"/>
        <v/>
      </c>
      <c r="J1434" s="96" t="str">
        <f t="shared" si="92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 t="str">
        <f t="shared" si="91"/>
        <v/>
      </c>
      <c r="J1435" s="96" t="str">
        <f t="shared" si="92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 t="str">
        <f t="shared" si="91"/>
        <v/>
      </c>
      <c r="J1436" s="96" t="str">
        <f t="shared" si="92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 t="str">
        <f t="shared" si="91"/>
        <v/>
      </c>
      <c r="J1437" s="96" t="str">
        <f t="shared" si="92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 t="str">
        <f t="shared" si="91"/>
        <v/>
      </c>
      <c r="J1438" s="96" t="str">
        <f t="shared" si="92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 t="str">
        <f t="shared" si="91"/>
        <v/>
      </c>
      <c r="J1439" s="96" t="str">
        <f t="shared" si="92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 t="str">
        <f t="shared" si="91"/>
        <v/>
      </c>
      <c r="J1440" s="96" t="str">
        <f t="shared" si="92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 t="str">
        <f t="shared" si="91"/>
        <v/>
      </c>
      <c r="J1441" s="96" t="str">
        <f t="shared" si="92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 t="str">
        <f t="shared" si="91"/>
        <v/>
      </c>
      <c r="J1442" s="96" t="str">
        <f t="shared" si="92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 t="str">
        <f t="shared" si="91"/>
        <v/>
      </c>
      <c r="J1443" s="96" t="str">
        <f t="shared" si="92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 t="str">
        <f t="shared" si="91"/>
        <v/>
      </c>
      <c r="J1444" s="96" t="str">
        <f t="shared" si="92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 t="str">
        <f t="shared" si="91"/>
        <v/>
      </c>
      <c r="J1445" s="96" t="str">
        <f t="shared" si="92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 t="str">
        <f t="shared" si="91"/>
        <v/>
      </c>
      <c r="J1446" s="96" t="str">
        <f t="shared" si="92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 t="str">
        <f t="shared" si="91"/>
        <v/>
      </c>
      <c r="J1447" s="96" t="str">
        <f t="shared" si="92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 t="str">
        <f t="shared" si="91"/>
        <v/>
      </c>
      <c r="J1448" s="96" t="str">
        <f t="shared" si="92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 t="str">
        <f t="shared" si="91"/>
        <v/>
      </c>
      <c r="J1449" s="96" t="str">
        <f t="shared" si="92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 t="str">
        <f t="shared" si="91"/>
        <v/>
      </c>
      <c r="J1450" s="96" t="str">
        <f t="shared" si="92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 t="str">
        <f t="shared" si="91"/>
        <v/>
      </c>
      <c r="J1451" s="96" t="str">
        <f t="shared" si="92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 t="str">
        <f t="shared" si="91"/>
        <v/>
      </c>
      <c r="J1452" s="96" t="str">
        <f t="shared" si="92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 t="str">
        <f t="shared" si="91"/>
        <v/>
      </c>
      <c r="J1453" s="96" t="str">
        <f t="shared" si="92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 t="str">
        <f t="shared" si="91"/>
        <v/>
      </c>
      <c r="J1454" s="96" t="str">
        <f t="shared" si="92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 t="str">
        <f t="shared" si="91"/>
        <v/>
      </c>
      <c r="J1455" s="96" t="str">
        <f t="shared" si="92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 t="str">
        <f t="shared" si="91"/>
        <v/>
      </c>
      <c r="J1456" s="96" t="str">
        <f t="shared" si="92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 t="str">
        <f t="shared" si="91"/>
        <v/>
      </c>
      <c r="J1457" s="96" t="str">
        <f t="shared" si="92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 t="str">
        <f t="shared" si="91"/>
        <v/>
      </c>
      <c r="J1458" s="96" t="str">
        <f t="shared" si="92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 t="str">
        <f t="shared" si="91"/>
        <v/>
      </c>
      <c r="J1459" s="96" t="str">
        <f t="shared" si="92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 t="str">
        <f t="shared" si="91"/>
        <v/>
      </c>
      <c r="J1460" s="96" t="str">
        <f t="shared" si="92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 t="str">
        <f t="shared" si="91"/>
        <v/>
      </c>
      <c r="J1461" s="96" t="str">
        <f t="shared" si="92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 t="str">
        <f t="shared" si="91"/>
        <v/>
      </c>
      <c r="J1462" s="96" t="str">
        <f t="shared" si="92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 t="str">
        <f t="shared" si="91"/>
        <v/>
      </c>
      <c r="J1463" s="96" t="str">
        <f t="shared" si="92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 t="str">
        <f t="shared" si="91"/>
        <v/>
      </c>
      <c r="J1464" s="96" t="str">
        <f t="shared" si="92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 t="str">
        <f t="shared" si="91"/>
        <v/>
      </c>
      <c r="J1465" s="96" t="str">
        <f t="shared" si="92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 t="str">
        <f t="shared" si="91"/>
        <v/>
      </c>
      <c r="J1466" s="96" t="str">
        <f t="shared" si="92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 t="str">
        <f t="shared" si="91"/>
        <v/>
      </c>
      <c r="J1467" s="96" t="str">
        <f t="shared" si="92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 t="str">
        <f t="shared" si="91"/>
        <v/>
      </c>
      <c r="J1468" s="96" t="str">
        <f t="shared" si="92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 t="str">
        <f t="shared" si="91"/>
        <v/>
      </c>
      <c r="J1469" s="96" t="str">
        <f t="shared" si="92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 t="str">
        <f t="shared" si="91"/>
        <v/>
      </c>
      <c r="J1470" s="96" t="str">
        <f t="shared" si="92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 t="str">
        <f t="shared" si="91"/>
        <v/>
      </c>
      <c r="J1471" s="96" t="str">
        <f t="shared" si="92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 t="str">
        <f t="shared" si="91"/>
        <v/>
      </c>
      <c r="J1472" s="96" t="str">
        <f t="shared" si="92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 t="str">
        <f t="shared" si="91"/>
        <v/>
      </c>
      <c r="J1473" s="96" t="str">
        <f t="shared" si="92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 t="str">
        <f t="shared" ref="I1474:I1537" si="95">IF(G1474="Sim",0,IF(OR(F1474="",L1474=""),"",F1474))</f>
        <v/>
      </c>
      <c r="J1474" s="96" t="str">
        <f t="shared" ref="J1474:J1537" si="96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 t="str">
        <f t="shared" si="95"/>
        <v/>
      </c>
      <c r="J1475" s="96" t="str">
        <f t="shared" si="96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 t="str">
        <f t="shared" si="95"/>
        <v/>
      </c>
      <c r="J1476" s="96" t="str">
        <f t="shared" si="96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 t="str">
        <f t="shared" si="95"/>
        <v/>
      </c>
      <c r="J1477" s="96" t="str">
        <f t="shared" si="96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 t="str">
        <f t="shared" si="95"/>
        <v/>
      </c>
      <c r="J1478" s="96" t="str">
        <f t="shared" si="96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 t="str">
        <f t="shared" si="95"/>
        <v/>
      </c>
      <c r="J1479" s="96" t="str">
        <f t="shared" si="96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 t="str">
        <f t="shared" si="95"/>
        <v/>
      </c>
      <c r="J1480" s="96" t="str">
        <f t="shared" si="96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 t="str">
        <f t="shared" si="95"/>
        <v/>
      </c>
      <c r="J1481" s="96" t="str">
        <f t="shared" si="96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 t="str">
        <f t="shared" si="95"/>
        <v/>
      </c>
      <c r="J1482" s="96" t="str">
        <f t="shared" si="96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 t="str">
        <f t="shared" si="95"/>
        <v/>
      </c>
      <c r="J1483" s="96" t="str">
        <f t="shared" si="96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 t="str">
        <f t="shared" si="95"/>
        <v/>
      </c>
      <c r="J1484" s="96" t="str">
        <f t="shared" si="96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 t="str">
        <f t="shared" si="95"/>
        <v/>
      </c>
      <c r="J1485" s="96" t="str">
        <f t="shared" si="96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 t="str">
        <f t="shared" si="95"/>
        <v/>
      </c>
      <c r="J1486" s="96" t="str">
        <f t="shared" si="96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 t="str">
        <f t="shared" si="95"/>
        <v/>
      </c>
      <c r="J1487" s="96" t="str">
        <f t="shared" si="96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 t="str">
        <f t="shared" si="95"/>
        <v/>
      </c>
      <c r="J1488" s="96" t="str">
        <f t="shared" si="96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 t="str">
        <f t="shared" si="95"/>
        <v/>
      </c>
      <c r="J1489" s="96" t="str">
        <f t="shared" si="96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 t="str">
        <f t="shared" si="95"/>
        <v/>
      </c>
      <c r="J1490" s="96" t="str">
        <f t="shared" si="96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 t="str">
        <f t="shared" si="95"/>
        <v/>
      </c>
      <c r="J1491" s="96" t="str">
        <f t="shared" si="96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 t="str">
        <f t="shared" si="95"/>
        <v/>
      </c>
      <c r="J1492" s="96" t="str">
        <f t="shared" si="96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 t="str">
        <f t="shared" si="95"/>
        <v/>
      </c>
      <c r="J1493" s="96" t="str">
        <f t="shared" si="96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 t="str">
        <f t="shared" si="95"/>
        <v/>
      </c>
      <c r="J1494" s="96" t="str">
        <f t="shared" si="96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 t="str">
        <f t="shared" si="95"/>
        <v/>
      </c>
      <c r="J1495" s="96" t="str">
        <f t="shared" si="96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 t="str">
        <f t="shared" si="95"/>
        <v/>
      </c>
      <c r="J1496" s="96" t="str">
        <f t="shared" si="96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 t="str">
        <f t="shared" si="95"/>
        <v/>
      </c>
      <c r="J1497" s="96" t="str">
        <f t="shared" si="96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 t="str">
        <f t="shared" si="95"/>
        <v/>
      </c>
      <c r="J1498" s="96" t="str">
        <f t="shared" si="96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 t="str">
        <f t="shared" si="95"/>
        <v/>
      </c>
      <c r="J1499" s="96" t="str">
        <f t="shared" si="96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 t="str">
        <f t="shared" si="95"/>
        <v/>
      </c>
      <c r="J1500" s="96" t="str">
        <f t="shared" si="96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 t="str">
        <f t="shared" si="95"/>
        <v/>
      </c>
      <c r="J1501" s="96" t="str">
        <f t="shared" si="96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 t="str">
        <f t="shared" si="95"/>
        <v/>
      </c>
      <c r="J1502" s="96" t="str">
        <f t="shared" si="96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 t="str">
        <f t="shared" si="95"/>
        <v/>
      </c>
      <c r="J1503" s="96" t="str">
        <f t="shared" si="96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 t="str">
        <f t="shared" si="95"/>
        <v/>
      </c>
      <c r="J1504" s="96" t="str">
        <f t="shared" si="96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 t="str">
        <f t="shared" si="95"/>
        <v/>
      </c>
      <c r="J1505" s="96" t="str">
        <f t="shared" si="96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 t="str">
        <f t="shared" si="95"/>
        <v/>
      </c>
      <c r="J1506" s="96" t="str">
        <f t="shared" si="96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 t="str">
        <f t="shared" si="95"/>
        <v/>
      </c>
      <c r="J1507" s="96" t="str">
        <f t="shared" si="96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 t="str">
        <f t="shared" si="95"/>
        <v/>
      </c>
      <c r="J1508" s="96" t="str">
        <f t="shared" si="96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 t="str">
        <f t="shared" si="95"/>
        <v/>
      </c>
      <c r="J1509" s="96" t="str">
        <f t="shared" si="96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 t="str">
        <f t="shared" si="95"/>
        <v/>
      </c>
      <c r="J1510" s="96" t="str">
        <f t="shared" si="96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 t="str">
        <f t="shared" si="95"/>
        <v/>
      </c>
      <c r="J1511" s="96" t="str">
        <f t="shared" si="96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 t="str">
        <f t="shared" si="95"/>
        <v/>
      </c>
      <c r="J1512" s="96" t="str">
        <f t="shared" si="96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 t="str">
        <f t="shared" si="95"/>
        <v/>
      </c>
      <c r="J1513" s="96" t="str">
        <f t="shared" si="96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 t="str">
        <f t="shared" si="95"/>
        <v/>
      </c>
      <c r="J1514" s="96" t="str">
        <f t="shared" si="96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 t="str">
        <f t="shared" si="95"/>
        <v/>
      </c>
      <c r="J1515" s="96" t="str">
        <f t="shared" si="96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 t="str">
        <f t="shared" si="95"/>
        <v/>
      </c>
      <c r="J1516" s="96" t="str">
        <f t="shared" si="96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 t="str">
        <f t="shared" si="95"/>
        <v/>
      </c>
      <c r="J1517" s="96" t="str">
        <f t="shared" si="96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 t="str">
        <f t="shared" si="95"/>
        <v/>
      </c>
      <c r="J1518" s="96" t="str">
        <f t="shared" si="96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 t="str">
        <f t="shared" si="95"/>
        <v/>
      </c>
      <c r="J1519" s="96" t="str">
        <f t="shared" si="96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 t="str">
        <f t="shared" si="95"/>
        <v/>
      </c>
      <c r="J1520" s="96" t="str">
        <f t="shared" si="96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 t="str">
        <f t="shared" si="95"/>
        <v/>
      </c>
      <c r="J1521" s="96" t="str">
        <f t="shared" si="96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 t="str">
        <f t="shared" si="95"/>
        <v/>
      </c>
      <c r="J1522" s="96" t="str">
        <f t="shared" si="96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 t="str">
        <f t="shared" si="95"/>
        <v/>
      </c>
      <c r="J1523" s="96" t="str">
        <f t="shared" si="96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 t="str">
        <f t="shared" si="95"/>
        <v/>
      </c>
      <c r="J1524" s="96" t="str">
        <f t="shared" si="96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 t="str">
        <f t="shared" si="95"/>
        <v/>
      </c>
      <c r="J1525" s="96" t="str">
        <f t="shared" si="96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 t="str">
        <f t="shared" si="95"/>
        <v/>
      </c>
      <c r="J1526" s="96" t="str">
        <f t="shared" si="96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 t="str">
        <f t="shared" si="95"/>
        <v/>
      </c>
      <c r="J1527" s="96" t="str">
        <f t="shared" si="96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 t="str">
        <f t="shared" si="95"/>
        <v/>
      </c>
      <c r="J1528" s="96" t="str">
        <f t="shared" si="96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 t="str">
        <f t="shared" si="95"/>
        <v/>
      </c>
      <c r="J1529" s="96" t="str">
        <f t="shared" si="96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 t="str">
        <f t="shared" si="95"/>
        <v/>
      </c>
      <c r="J1530" s="96" t="str">
        <f t="shared" si="96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 t="str">
        <f t="shared" si="95"/>
        <v/>
      </c>
      <c r="J1531" s="96" t="str">
        <f t="shared" si="96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 t="str">
        <f t="shared" si="95"/>
        <v/>
      </c>
      <c r="J1532" s="96" t="str">
        <f t="shared" si="96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 t="str">
        <f t="shared" si="95"/>
        <v/>
      </c>
      <c r="J1533" s="96" t="str">
        <f t="shared" si="96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 t="str">
        <f t="shared" si="95"/>
        <v/>
      </c>
      <c r="J1534" s="96" t="str">
        <f t="shared" si="96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 t="str">
        <f t="shared" si="95"/>
        <v/>
      </c>
      <c r="J1535" s="96" t="str">
        <f t="shared" si="96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 t="str">
        <f t="shared" si="95"/>
        <v/>
      </c>
      <c r="J1536" s="96" t="str">
        <f t="shared" si="96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 t="str">
        <f t="shared" si="95"/>
        <v/>
      </c>
      <c r="J1537" s="96" t="str">
        <f t="shared" si="96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 t="str">
        <f t="shared" ref="I1538:I1601" si="99">IF(G1538="Sim",0,IF(OR(F1538="",L1538=""),"",F1538))</f>
        <v/>
      </c>
      <c r="J1538" s="96" t="str">
        <f t="shared" ref="J1538:J1601" si="100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 t="str">
        <f t="shared" si="99"/>
        <v/>
      </c>
      <c r="J1539" s="96" t="str">
        <f t="shared" si="100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 t="str">
        <f t="shared" si="99"/>
        <v/>
      </c>
      <c r="J1540" s="96" t="str">
        <f t="shared" si="100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 t="str">
        <f t="shared" si="99"/>
        <v/>
      </c>
      <c r="J1541" s="96" t="str">
        <f t="shared" si="100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 t="str">
        <f t="shared" si="99"/>
        <v/>
      </c>
      <c r="J1542" s="96" t="str">
        <f t="shared" si="100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 t="str">
        <f t="shared" si="99"/>
        <v/>
      </c>
      <c r="J1543" s="96" t="str">
        <f t="shared" si="100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 t="str">
        <f t="shared" si="99"/>
        <v/>
      </c>
      <c r="J1544" s="96" t="str">
        <f t="shared" si="100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 t="str">
        <f t="shared" si="99"/>
        <v/>
      </c>
      <c r="J1545" s="96" t="str">
        <f t="shared" si="100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 t="str">
        <f t="shared" si="99"/>
        <v/>
      </c>
      <c r="J1546" s="96" t="str">
        <f t="shared" si="100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 t="str">
        <f t="shared" si="99"/>
        <v/>
      </c>
      <c r="J1547" s="96" t="str">
        <f t="shared" si="100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 t="str">
        <f t="shared" si="99"/>
        <v/>
      </c>
      <c r="J1548" s="96" t="str">
        <f t="shared" si="100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 t="str">
        <f t="shared" si="99"/>
        <v/>
      </c>
      <c r="J1549" s="96" t="str">
        <f t="shared" si="100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 t="str">
        <f t="shared" si="99"/>
        <v/>
      </c>
      <c r="J1550" s="96" t="str">
        <f t="shared" si="100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 t="str">
        <f t="shared" si="99"/>
        <v/>
      </c>
      <c r="J1551" s="96" t="str">
        <f t="shared" si="100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 t="str">
        <f t="shared" si="99"/>
        <v/>
      </c>
      <c r="J1552" s="96" t="str">
        <f t="shared" si="100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 t="str">
        <f t="shared" si="99"/>
        <v/>
      </c>
      <c r="J1553" s="96" t="str">
        <f t="shared" si="100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 t="str">
        <f t="shared" si="99"/>
        <v/>
      </c>
      <c r="J1554" s="96" t="str">
        <f t="shared" si="100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 t="str">
        <f t="shared" si="99"/>
        <v/>
      </c>
      <c r="J1555" s="96" t="str">
        <f t="shared" si="100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 t="str">
        <f t="shared" si="99"/>
        <v/>
      </c>
      <c r="J1556" s="96" t="str">
        <f t="shared" si="100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 t="str">
        <f t="shared" si="99"/>
        <v/>
      </c>
      <c r="J1557" s="96" t="str">
        <f t="shared" si="100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 t="str">
        <f t="shared" si="99"/>
        <v/>
      </c>
      <c r="J1558" s="96" t="str">
        <f t="shared" si="100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 t="str">
        <f t="shared" si="99"/>
        <v/>
      </c>
      <c r="J1559" s="96" t="str">
        <f t="shared" si="100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 t="str">
        <f t="shared" si="99"/>
        <v/>
      </c>
      <c r="J1560" s="96" t="str">
        <f t="shared" si="100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 t="str">
        <f t="shared" si="99"/>
        <v/>
      </c>
      <c r="J1561" s="96" t="str">
        <f t="shared" si="100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 t="str">
        <f t="shared" si="99"/>
        <v/>
      </c>
      <c r="J1562" s="96" t="str">
        <f t="shared" si="100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 t="str">
        <f t="shared" si="99"/>
        <v/>
      </c>
      <c r="J1563" s="96" t="str">
        <f t="shared" si="100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 t="str">
        <f t="shared" si="99"/>
        <v/>
      </c>
      <c r="J1564" s="96" t="str">
        <f t="shared" si="100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 t="str">
        <f t="shared" si="99"/>
        <v/>
      </c>
      <c r="J1565" s="96" t="str">
        <f t="shared" si="100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 t="str">
        <f t="shared" si="99"/>
        <v/>
      </c>
      <c r="J1566" s="96" t="str">
        <f t="shared" si="100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 t="str">
        <f t="shared" si="99"/>
        <v/>
      </c>
      <c r="J1567" s="96" t="str">
        <f t="shared" si="100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 t="str">
        <f t="shared" si="99"/>
        <v/>
      </c>
      <c r="J1568" s="96" t="str">
        <f t="shared" si="100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 t="str">
        <f t="shared" si="99"/>
        <v/>
      </c>
      <c r="J1569" s="96" t="str">
        <f t="shared" si="100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 t="str">
        <f t="shared" si="99"/>
        <v/>
      </c>
      <c r="J1570" s="96" t="str">
        <f t="shared" si="100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 t="str">
        <f t="shared" si="99"/>
        <v/>
      </c>
      <c r="J1571" s="96" t="str">
        <f t="shared" si="100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 t="str">
        <f t="shared" si="99"/>
        <v/>
      </c>
      <c r="J1572" s="96" t="str">
        <f t="shared" si="100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 t="str">
        <f t="shared" si="99"/>
        <v/>
      </c>
      <c r="J1573" s="96" t="str">
        <f t="shared" si="100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 t="str">
        <f t="shared" si="99"/>
        <v/>
      </c>
      <c r="J1574" s="96" t="str">
        <f t="shared" si="100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 t="str">
        <f t="shared" si="99"/>
        <v/>
      </c>
      <c r="J1575" s="96" t="str">
        <f t="shared" si="100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 t="str">
        <f t="shared" si="99"/>
        <v/>
      </c>
      <c r="J1576" s="96" t="str">
        <f t="shared" si="100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 t="str">
        <f t="shared" si="99"/>
        <v/>
      </c>
      <c r="J1577" s="96" t="str">
        <f t="shared" si="100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 t="str">
        <f t="shared" si="99"/>
        <v/>
      </c>
      <c r="J1578" s="96" t="str">
        <f t="shared" si="100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 t="str">
        <f t="shared" si="99"/>
        <v/>
      </c>
      <c r="J1579" s="96" t="str">
        <f t="shared" si="100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 t="str">
        <f t="shared" si="99"/>
        <v/>
      </c>
      <c r="J1580" s="96" t="str">
        <f t="shared" si="100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 t="str">
        <f t="shared" si="99"/>
        <v/>
      </c>
      <c r="J1581" s="96" t="str">
        <f t="shared" si="100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 t="str">
        <f t="shared" si="99"/>
        <v/>
      </c>
      <c r="J1582" s="96" t="str">
        <f t="shared" si="100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 t="str">
        <f t="shared" si="99"/>
        <v/>
      </c>
      <c r="J1583" s="96" t="str">
        <f t="shared" si="100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 t="str">
        <f t="shared" si="99"/>
        <v/>
      </c>
      <c r="J1584" s="96" t="str">
        <f t="shared" si="100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 t="str">
        <f t="shared" si="99"/>
        <v/>
      </c>
      <c r="J1585" s="96" t="str">
        <f t="shared" si="100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 t="str">
        <f t="shared" si="99"/>
        <v/>
      </c>
      <c r="J1586" s="96" t="str">
        <f t="shared" si="100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 t="str">
        <f t="shared" si="99"/>
        <v/>
      </c>
      <c r="J1587" s="96" t="str">
        <f t="shared" si="100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 t="str">
        <f t="shared" si="99"/>
        <v/>
      </c>
      <c r="J1588" s="96" t="str">
        <f t="shared" si="100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 t="str">
        <f t="shared" si="99"/>
        <v/>
      </c>
      <c r="J1589" s="96" t="str">
        <f t="shared" si="100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 t="str">
        <f t="shared" si="99"/>
        <v/>
      </c>
      <c r="J1590" s="96" t="str">
        <f t="shared" si="100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 t="str">
        <f t="shared" si="99"/>
        <v/>
      </c>
      <c r="J1591" s="96" t="str">
        <f t="shared" si="100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 t="str">
        <f t="shared" si="99"/>
        <v/>
      </c>
      <c r="J1592" s="96" t="str">
        <f t="shared" si="100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 t="str">
        <f t="shared" si="99"/>
        <v/>
      </c>
      <c r="J1593" s="96" t="str">
        <f t="shared" si="100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 t="str">
        <f t="shared" si="99"/>
        <v/>
      </c>
      <c r="J1594" s="96" t="str">
        <f t="shared" si="100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 t="str">
        <f t="shared" si="99"/>
        <v/>
      </c>
      <c r="J1595" s="96" t="str">
        <f t="shared" si="100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 t="str">
        <f t="shared" si="99"/>
        <v/>
      </c>
      <c r="J1596" s="96" t="str">
        <f t="shared" si="100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 t="str">
        <f t="shared" si="99"/>
        <v/>
      </c>
      <c r="J1597" s="96" t="str">
        <f t="shared" si="100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 t="str">
        <f t="shared" si="99"/>
        <v/>
      </c>
      <c r="J1598" s="96" t="str">
        <f t="shared" si="100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 t="str">
        <f t="shared" si="99"/>
        <v/>
      </c>
      <c r="J1599" s="96" t="str">
        <f t="shared" si="100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 t="str">
        <f t="shared" si="99"/>
        <v/>
      </c>
      <c r="J1600" s="96" t="str">
        <f t="shared" si="100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 t="str">
        <f t="shared" si="99"/>
        <v/>
      </c>
      <c r="J1601" s="96" t="str">
        <f t="shared" si="100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 t="str">
        <f t="shared" ref="I1602:I1665" si="103">IF(G1602="Sim",0,IF(OR(F1602="",L1602=""),"",F1602))</f>
        <v/>
      </c>
      <c r="J1602" s="96" t="str">
        <f t="shared" ref="J1602:J1665" si="104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 t="str">
        <f t="shared" si="103"/>
        <v/>
      </c>
      <c r="J1603" s="96" t="str">
        <f t="shared" si="104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 t="str">
        <f t="shared" si="103"/>
        <v/>
      </c>
      <c r="J1604" s="96" t="str">
        <f t="shared" si="104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 t="str">
        <f t="shared" si="103"/>
        <v/>
      </c>
      <c r="J1605" s="96" t="str">
        <f t="shared" si="104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 t="str">
        <f t="shared" si="103"/>
        <v/>
      </c>
      <c r="J1606" s="96" t="str">
        <f t="shared" si="104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 t="str">
        <f t="shared" si="103"/>
        <v/>
      </c>
      <c r="J1607" s="96" t="str">
        <f t="shared" si="104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 t="str">
        <f t="shared" si="103"/>
        <v/>
      </c>
      <c r="J1608" s="96" t="str">
        <f t="shared" si="104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 t="str">
        <f t="shared" si="103"/>
        <v/>
      </c>
      <c r="J1609" s="96" t="str">
        <f t="shared" si="104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 t="str">
        <f t="shared" si="103"/>
        <v/>
      </c>
      <c r="J1610" s="96" t="str">
        <f t="shared" si="104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 t="str">
        <f t="shared" si="103"/>
        <v/>
      </c>
      <c r="J1611" s="96" t="str">
        <f t="shared" si="104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 t="str">
        <f t="shared" si="103"/>
        <v/>
      </c>
      <c r="J1612" s="96" t="str">
        <f t="shared" si="104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 t="str">
        <f t="shared" si="103"/>
        <v/>
      </c>
      <c r="J1613" s="96" t="str">
        <f t="shared" si="104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 t="str">
        <f t="shared" si="103"/>
        <v/>
      </c>
      <c r="J1614" s="96" t="str">
        <f t="shared" si="104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 t="str">
        <f t="shared" si="103"/>
        <v/>
      </c>
      <c r="J1615" s="96" t="str">
        <f t="shared" si="104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 t="str">
        <f t="shared" si="103"/>
        <v/>
      </c>
      <c r="J1616" s="96" t="str">
        <f t="shared" si="104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 t="str">
        <f t="shared" si="103"/>
        <v/>
      </c>
      <c r="J1617" s="96" t="str">
        <f t="shared" si="104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 t="str">
        <f t="shared" si="103"/>
        <v/>
      </c>
      <c r="J1618" s="96" t="str">
        <f t="shared" si="104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 t="str">
        <f t="shared" si="103"/>
        <v/>
      </c>
      <c r="J1619" s="96" t="str">
        <f t="shared" si="104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 t="str">
        <f t="shared" si="103"/>
        <v/>
      </c>
      <c r="J1620" s="96" t="str">
        <f t="shared" si="104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 t="str">
        <f t="shared" si="103"/>
        <v/>
      </c>
      <c r="J1621" s="96" t="str">
        <f t="shared" si="104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 t="str">
        <f t="shared" si="103"/>
        <v/>
      </c>
      <c r="J1622" s="96" t="str">
        <f t="shared" si="104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 t="str">
        <f t="shared" si="103"/>
        <v/>
      </c>
      <c r="J1623" s="96" t="str">
        <f t="shared" si="104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 t="str">
        <f t="shared" si="103"/>
        <v/>
      </c>
      <c r="J1624" s="96" t="str">
        <f t="shared" si="104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 t="str">
        <f t="shared" si="103"/>
        <v/>
      </c>
      <c r="J1625" s="96" t="str">
        <f t="shared" si="104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 t="str">
        <f t="shared" si="103"/>
        <v/>
      </c>
      <c r="J1626" s="96" t="str">
        <f t="shared" si="104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 t="str">
        <f t="shared" si="103"/>
        <v/>
      </c>
      <c r="J1627" s="96" t="str">
        <f t="shared" si="104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 t="str">
        <f t="shared" si="103"/>
        <v/>
      </c>
      <c r="J1628" s="96" t="str">
        <f t="shared" si="104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 t="str">
        <f t="shared" si="103"/>
        <v/>
      </c>
      <c r="J1629" s="96" t="str">
        <f t="shared" si="104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 t="str">
        <f t="shared" si="103"/>
        <v/>
      </c>
      <c r="J1630" s="96" t="str">
        <f t="shared" si="104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 t="str">
        <f t="shared" si="103"/>
        <v/>
      </c>
      <c r="J1631" s="96" t="str">
        <f t="shared" si="104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 t="str">
        <f t="shared" si="103"/>
        <v/>
      </c>
      <c r="J1632" s="96" t="str">
        <f t="shared" si="104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 t="str">
        <f t="shared" si="103"/>
        <v/>
      </c>
      <c r="J1633" s="96" t="str">
        <f t="shared" si="104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 t="str">
        <f t="shared" si="103"/>
        <v/>
      </c>
      <c r="J1634" s="96" t="str">
        <f t="shared" si="104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 t="str">
        <f t="shared" si="103"/>
        <v/>
      </c>
      <c r="J1635" s="96" t="str">
        <f t="shared" si="104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 t="str">
        <f t="shared" si="103"/>
        <v/>
      </c>
      <c r="J1636" s="96" t="str">
        <f t="shared" si="104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 t="str">
        <f t="shared" si="103"/>
        <v/>
      </c>
      <c r="J1637" s="96" t="str">
        <f t="shared" si="104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 t="str">
        <f t="shared" si="103"/>
        <v/>
      </c>
      <c r="J1638" s="96" t="str">
        <f t="shared" si="104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 t="str">
        <f t="shared" si="103"/>
        <v/>
      </c>
      <c r="J1639" s="96" t="str">
        <f t="shared" si="104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 t="str">
        <f t="shared" si="103"/>
        <v/>
      </c>
      <c r="J1640" s="96" t="str">
        <f t="shared" si="104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 t="str">
        <f t="shared" si="103"/>
        <v/>
      </c>
      <c r="J1641" s="96" t="str">
        <f t="shared" si="104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 t="str">
        <f t="shared" si="103"/>
        <v/>
      </c>
      <c r="J1642" s="96" t="str">
        <f t="shared" si="104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 t="str">
        <f t="shared" si="103"/>
        <v/>
      </c>
      <c r="J1643" s="96" t="str">
        <f t="shared" si="104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 t="str">
        <f t="shared" si="103"/>
        <v/>
      </c>
      <c r="J1644" s="96" t="str">
        <f t="shared" si="104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 t="str">
        <f t="shared" si="103"/>
        <v/>
      </c>
      <c r="J1645" s="96" t="str">
        <f t="shared" si="104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 t="str">
        <f t="shared" si="103"/>
        <v/>
      </c>
      <c r="J1646" s="96" t="str">
        <f t="shared" si="104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 t="str">
        <f t="shared" si="103"/>
        <v/>
      </c>
      <c r="J1647" s="96" t="str">
        <f t="shared" si="104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 t="str">
        <f t="shared" si="103"/>
        <v/>
      </c>
      <c r="J1648" s="96" t="str">
        <f t="shared" si="104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 t="str">
        <f t="shared" si="103"/>
        <v/>
      </c>
      <c r="J1649" s="96" t="str">
        <f t="shared" si="104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 t="str">
        <f t="shared" si="103"/>
        <v/>
      </c>
      <c r="J1650" s="96" t="str">
        <f t="shared" si="104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 t="str">
        <f t="shared" si="103"/>
        <v/>
      </c>
      <c r="J1651" s="96" t="str">
        <f t="shared" si="104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 t="str">
        <f t="shared" si="103"/>
        <v/>
      </c>
      <c r="J1652" s="96" t="str">
        <f t="shared" si="104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 t="str">
        <f t="shared" si="103"/>
        <v/>
      </c>
      <c r="J1653" s="96" t="str">
        <f t="shared" si="104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 t="str">
        <f t="shared" si="103"/>
        <v/>
      </c>
      <c r="J1654" s="96" t="str">
        <f t="shared" si="104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 t="str">
        <f t="shared" si="103"/>
        <v/>
      </c>
      <c r="J1655" s="96" t="str">
        <f t="shared" si="104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 t="str">
        <f t="shared" si="103"/>
        <v/>
      </c>
      <c r="J1656" s="96" t="str">
        <f t="shared" si="104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 t="str">
        <f t="shared" si="103"/>
        <v/>
      </c>
      <c r="J1657" s="96" t="str">
        <f t="shared" si="104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 t="str">
        <f t="shared" si="103"/>
        <v/>
      </c>
      <c r="J1658" s="96" t="str">
        <f t="shared" si="104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 t="str">
        <f t="shared" si="103"/>
        <v/>
      </c>
      <c r="J1659" s="96" t="str">
        <f t="shared" si="104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 t="str">
        <f t="shared" si="103"/>
        <v/>
      </c>
      <c r="J1660" s="96" t="str">
        <f t="shared" si="104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 t="str">
        <f t="shared" si="103"/>
        <v/>
      </c>
      <c r="J1661" s="96" t="str">
        <f t="shared" si="104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 t="str">
        <f t="shared" si="103"/>
        <v/>
      </c>
      <c r="J1662" s="96" t="str">
        <f t="shared" si="104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 t="str">
        <f t="shared" si="103"/>
        <v/>
      </c>
      <c r="J1663" s="96" t="str">
        <f t="shared" si="104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 t="str">
        <f t="shared" si="103"/>
        <v/>
      </c>
      <c r="J1664" s="96" t="str">
        <f t="shared" si="104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 t="str">
        <f t="shared" si="103"/>
        <v/>
      </c>
      <c r="J1665" s="96" t="str">
        <f t="shared" si="104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 t="str">
        <f t="shared" ref="I1666:I1729" si="107">IF(G1666="Sim",0,IF(OR(F1666="",L1666=""),"",F1666))</f>
        <v/>
      </c>
      <c r="J1666" s="96" t="str">
        <f t="shared" ref="J1666:J1729" si="108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 t="str">
        <f t="shared" si="107"/>
        <v/>
      </c>
      <c r="J1667" s="96" t="str">
        <f t="shared" si="108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 t="str">
        <f t="shared" si="107"/>
        <v/>
      </c>
      <c r="J1668" s="96" t="str">
        <f t="shared" si="108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 t="str">
        <f t="shared" si="107"/>
        <v/>
      </c>
      <c r="J1669" s="96" t="str">
        <f t="shared" si="108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 t="str">
        <f t="shared" si="107"/>
        <v/>
      </c>
      <c r="J1670" s="96" t="str">
        <f t="shared" si="108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 t="str">
        <f t="shared" si="107"/>
        <v/>
      </c>
      <c r="J1671" s="96" t="str">
        <f t="shared" si="108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 t="str">
        <f t="shared" si="107"/>
        <v/>
      </c>
      <c r="J1672" s="96" t="str">
        <f t="shared" si="108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 t="str">
        <f t="shared" si="107"/>
        <v/>
      </c>
      <c r="J1673" s="96" t="str">
        <f t="shared" si="108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 t="str">
        <f t="shared" si="107"/>
        <v/>
      </c>
      <c r="J1674" s="96" t="str">
        <f t="shared" si="108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 t="str">
        <f t="shared" si="107"/>
        <v/>
      </c>
      <c r="J1675" s="96" t="str">
        <f t="shared" si="108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 t="str">
        <f t="shared" si="107"/>
        <v/>
      </c>
      <c r="J1676" s="96" t="str">
        <f t="shared" si="108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 t="str">
        <f t="shared" si="107"/>
        <v/>
      </c>
      <c r="J1677" s="96" t="str">
        <f t="shared" si="108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 t="str">
        <f t="shared" si="107"/>
        <v/>
      </c>
      <c r="J1678" s="96" t="str">
        <f t="shared" si="108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 t="str">
        <f t="shared" si="107"/>
        <v/>
      </c>
      <c r="J1679" s="96" t="str">
        <f t="shared" si="108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 t="str">
        <f t="shared" si="107"/>
        <v/>
      </c>
      <c r="J1680" s="96" t="str">
        <f t="shared" si="108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 t="str">
        <f t="shared" si="107"/>
        <v/>
      </c>
      <c r="J1681" s="96" t="str">
        <f t="shared" si="108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 t="str">
        <f t="shared" si="107"/>
        <v/>
      </c>
      <c r="J1682" s="96" t="str">
        <f t="shared" si="108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 t="str">
        <f t="shared" si="107"/>
        <v/>
      </c>
      <c r="J1683" s="96" t="str">
        <f t="shared" si="108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 t="str">
        <f t="shared" si="107"/>
        <v/>
      </c>
      <c r="J1684" s="96" t="str">
        <f t="shared" si="108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 t="str">
        <f t="shared" si="107"/>
        <v/>
      </c>
      <c r="J1685" s="96" t="str">
        <f t="shared" si="108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 t="str">
        <f t="shared" si="107"/>
        <v/>
      </c>
      <c r="J1686" s="96" t="str">
        <f t="shared" si="108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 t="str">
        <f t="shared" si="107"/>
        <v/>
      </c>
      <c r="J1687" s="96" t="str">
        <f t="shared" si="108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 t="str">
        <f t="shared" si="107"/>
        <v/>
      </c>
      <c r="J1688" s="96" t="str">
        <f t="shared" si="108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 t="str">
        <f t="shared" si="107"/>
        <v/>
      </c>
      <c r="J1689" s="96" t="str">
        <f t="shared" si="108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 t="str">
        <f t="shared" si="107"/>
        <v/>
      </c>
      <c r="J1690" s="96" t="str">
        <f t="shared" si="108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 t="str">
        <f t="shared" si="107"/>
        <v/>
      </c>
      <c r="J1691" s="96" t="str">
        <f t="shared" si="108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 t="str">
        <f t="shared" si="107"/>
        <v/>
      </c>
      <c r="J1692" s="96" t="str">
        <f t="shared" si="108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 t="str">
        <f t="shared" si="107"/>
        <v/>
      </c>
      <c r="J1693" s="96" t="str">
        <f t="shared" si="108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 t="str">
        <f t="shared" si="107"/>
        <v/>
      </c>
      <c r="J1694" s="96" t="str">
        <f t="shared" si="108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 t="str">
        <f t="shared" si="107"/>
        <v/>
      </c>
      <c r="J1695" s="96" t="str">
        <f t="shared" si="108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 t="str">
        <f t="shared" si="107"/>
        <v/>
      </c>
      <c r="J1696" s="96" t="str">
        <f t="shared" si="108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 t="str">
        <f t="shared" si="107"/>
        <v/>
      </c>
      <c r="J1697" s="96" t="str">
        <f t="shared" si="108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 t="str">
        <f t="shared" si="107"/>
        <v/>
      </c>
      <c r="J1698" s="96" t="str">
        <f t="shared" si="108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 t="str">
        <f t="shared" si="107"/>
        <v/>
      </c>
      <c r="J1699" s="96" t="str">
        <f t="shared" si="108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 t="str">
        <f t="shared" si="107"/>
        <v/>
      </c>
      <c r="J1700" s="96" t="str">
        <f t="shared" si="108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 t="str">
        <f t="shared" si="107"/>
        <v/>
      </c>
      <c r="J1701" s="96" t="str">
        <f t="shared" si="108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 t="str">
        <f t="shared" si="107"/>
        <v/>
      </c>
      <c r="J1702" s="96" t="str">
        <f t="shared" si="108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 t="str">
        <f t="shared" si="107"/>
        <v/>
      </c>
      <c r="J1703" s="96" t="str">
        <f t="shared" si="108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 t="str">
        <f t="shared" si="107"/>
        <v/>
      </c>
      <c r="J1704" s="96" t="str">
        <f t="shared" si="108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 t="str">
        <f t="shared" si="107"/>
        <v/>
      </c>
      <c r="J1705" s="96" t="str">
        <f t="shared" si="108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 t="str">
        <f t="shared" si="107"/>
        <v/>
      </c>
      <c r="J1706" s="96" t="str">
        <f t="shared" si="108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 t="str">
        <f t="shared" si="107"/>
        <v/>
      </c>
      <c r="J1707" s="96" t="str">
        <f t="shared" si="108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 t="str">
        <f t="shared" si="107"/>
        <v/>
      </c>
      <c r="J1708" s="96" t="str">
        <f t="shared" si="108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 t="str">
        <f t="shared" si="107"/>
        <v/>
      </c>
      <c r="J1709" s="96" t="str">
        <f t="shared" si="108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 t="str">
        <f t="shared" si="107"/>
        <v/>
      </c>
      <c r="J1710" s="96" t="str">
        <f t="shared" si="108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 t="str">
        <f t="shared" si="107"/>
        <v/>
      </c>
      <c r="J1711" s="96" t="str">
        <f t="shared" si="108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 t="str">
        <f t="shared" si="107"/>
        <v/>
      </c>
      <c r="J1712" s="96" t="str">
        <f t="shared" si="108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 t="str">
        <f t="shared" si="107"/>
        <v/>
      </c>
      <c r="J1713" s="96" t="str">
        <f t="shared" si="108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 t="str">
        <f t="shared" si="107"/>
        <v/>
      </c>
      <c r="J1714" s="96" t="str">
        <f t="shared" si="108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 t="str">
        <f t="shared" si="107"/>
        <v/>
      </c>
      <c r="J1715" s="96" t="str">
        <f t="shared" si="108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 t="str">
        <f t="shared" si="107"/>
        <v/>
      </c>
      <c r="J1716" s="96" t="str">
        <f t="shared" si="108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 t="str">
        <f t="shared" si="107"/>
        <v/>
      </c>
      <c r="J1717" s="96" t="str">
        <f t="shared" si="108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 t="str">
        <f t="shared" si="107"/>
        <v/>
      </c>
      <c r="J1718" s="96" t="str">
        <f t="shared" si="108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 t="str">
        <f t="shared" si="107"/>
        <v/>
      </c>
      <c r="J1719" s="96" t="str">
        <f t="shared" si="108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 t="str">
        <f t="shared" si="107"/>
        <v/>
      </c>
      <c r="J1720" s="96" t="str">
        <f t="shared" si="108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 t="str">
        <f t="shared" si="107"/>
        <v/>
      </c>
      <c r="J1721" s="96" t="str">
        <f t="shared" si="108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 t="str">
        <f t="shared" si="107"/>
        <v/>
      </c>
      <c r="J1722" s="96" t="str">
        <f t="shared" si="108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 t="str">
        <f t="shared" si="107"/>
        <v/>
      </c>
      <c r="J1723" s="96" t="str">
        <f t="shared" si="108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 t="str">
        <f t="shared" si="107"/>
        <v/>
      </c>
      <c r="J1724" s="96" t="str">
        <f t="shared" si="108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 t="str">
        <f t="shared" si="107"/>
        <v/>
      </c>
      <c r="J1725" s="96" t="str">
        <f t="shared" si="108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 t="str">
        <f t="shared" si="107"/>
        <v/>
      </c>
      <c r="J1726" s="96" t="str">
        <f t="shared" si="108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 t="str">
        <f t="shared" si="107"/>
        <v/>
      </c>
      <c r="J1727" s="96" t="str">
        <f t="shared" si="108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 t="str">
        <f t="shared" si="107"/>
        <v/>
      </c>
      <c r="J1728" s="96" t="str">
        <f t="shared" si="108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 t="str">
        <f t="shared" si="107"/>
        <v/>
      </c>
      <c r="J1729" s="96" t="str">
        <f t="shared" si="108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 t="str">
        <f t="shared" ref="I1730:I1793" si="111">IF(G1730="Sim",0,IF(OR(F1730="",L1730=""),"",F1730))</f>
        <v/>
      </c>
      <c r="J1730" s="96" t="str">
        <f t="shared" ref="J1730:J1793" si="112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 t="str">
        <f t="shared" si="111"/>
        <v/>
      </c>
      <c r="J1731" s="96" t="str">
        <f t="shared" si="112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 t="str">
        <f t="shared" si="111"/>
        <v/>
      </c>
      <c r="J1732" s="96" t="str">
        <f t="shared" si="112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 t="str">
        <f t="shared" si="111"/>
        <v/>
      </c>
      <c r="J1733" s="96" t="str">
        <f t="shared" si="112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 t="str">
        <f t="shared" si="111"/>
        <v/>
      </c>
      <c r="J1734" s="96" t="str">
        <f t="shared" si="112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 t="str">
        <f t="shared" si="111"/>
        <v/>
      </c>
      <c r="J1735" s="96" t="str">
        <f t="shared" si="112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 t="str">
        <f t="shared" si="111"/>
        <v/>
      </c>
      <c r="J1736" s="96" t="str">
        <f t="shared" si="112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 t="str">
        <f t="shared" si="111"/>
        <v/>
      </c>
      <c r="J1737" s="96" t="str">
        <f t="shared" si="112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 t="str">
        <f t="shared" si="111"/>
        <v/>
      </c>
      <c r="J1738" s="96" t="str">
        <f t="shared" si="112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 t="str">
        <f t="shared" si="111"/>
        <v/>
      </c>
      <c r="J1739" s="96" t="str">
        <f t="shared" si="112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 t="str">
        <f t="shared" si="111"/>
        <v/>
      </c>
      <c r="J1740" s="96" t="str">
        <f t="shared" si="112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 t="str">
        <f t="shared" si="111"/>
        <v/>
      </c>
      <c r="J1741" s="96" t="str">
        <f t="shared" si="112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 t="str">
        <f t="shared" si="111"/>
        <v/>
      </c>
      <c r="J1742" s="96" t="str">
        <f t="shared" si="112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 t="str">
        <f t="shared" si="111"/>
        <v/>
      </c>
      <c r="J1743" s="96" t="str">
        <f t="shared" si="112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 t="str">
        <f t="shared" si="111"/>
        <v/>
      </c>
      <c r="J1744" s="96" t="str">
        <f t="shared" si="112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 t="str">
        <f t="shared" si="111"/>
        <v/>
      </c>
      <c r="J1745" s="96" t="str">
        <f t="shared" si="112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 t="str">
        <f t="shared" si="111"/>
        <v/>
      </c>
      <c r="J1746" s="96" t="str">
        <f t="shared" si="112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 t="str">
        <f t="shared" si="111"/>
        <v/>
      </c>
      <c r="J1747" s="96" t="str">
        <f t="shared" si="112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 t="str">
        <f t="shared" si="111"/>
        <v/>
      </c>
      <c r="J1748" s="96" t="str">
        <f t="shared" si="112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 t="str">
        <f t="shared" si="111"/>
        <v/>
      </c>
      <c r="J1749" s="96" t="str">
        <f t="shared" si="112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 t="str">
        <f t="shared" si="111"/>
        <v/>
      </c>
      <c r="J1750" s="96" t="str">
        <f t="shared" si="112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 t="str">
        <f t="shared" si="111"/>
        <v/>
      </c>
      <c r="J1751" s="96" t="str">
        <f t="shared" si="112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 t="str">
        <f t="shared" si="111"/>
        <v/>
      </c>
      <c r="J1752" s="96" t="str">
        <f t="shared" si="112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 t="str">
        <f t="shared" si="111"/>
        <v/>
      </c>
      <c r="J1753" s="96" t="str">
        <f t="shared" si="112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 t="str">
        <f t="shared" si="111"/>
        <v/>
      </c>
      <c r="J1754" s="96" t="str">
        <f t="shared" si="112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 t="str">
        <f t="shared" si="111"/>
        <v/>
      </c>
      <c r="J1755" s="96" t="str">
        <f t="shared" si="112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 t="str">
        <f t="shared" si="111"/>
        <v/>
      </c>
      <c r="J1756" s="96" t="str">
        <f t="shared" si="112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 t="str">
        <f t="shared" si="111"/>
        <v/>
      </c>
      <c r="J1757" s="96" t="str">
        <f t="shared" si="112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 t="str">
        <f t="shared" si="111"/>
        <v/>
      </c>
      <c r="J1758" s="96" t="str">
        <f t="shared" si="112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 t="str">
        <f t="shared" si="111"/>
        <v/>
      </c>
      <c r="J1759" s="96" t="str">
        <f t="shared" si="112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 t="str">
        <f t="shared" si="111"/>
        <v/>
      </c>
      <c r="J1760" s="96" t="str">
        <f t="shared" si="112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 t="str">
        <f t="shared" si="111"/>
        <v/>
      </c>
      <c r="J1761" s="96" t="str">
        <f t="shared" si="112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 t="str">
        <f t="shared" si="111"/>
        <v/>
      </c>
      <c r="J1762" s="96" t="str">
        <f t="shared" si="112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 t="str">
        <f t="shared" si="111"/>
        <v/>
      </c>
      <c r="J1763" s="96" t="str">
        <f t="shared" si="112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 t="str">
        <f t="shared" si="111"/>
        <v/>
      </c>
      <c r="J1764" s="96" t="str">
        <f t="shared" si="112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 t="str">
        <f t="shared" si="111"/>
        <v/>
      </c>
      <c r="J1765" s="96" t="str">
        <f t="shared" si="112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 t="str">
        <f t="shared" si="111"/>
        <v/>
      </c>
      <c r="J1766" s="96" t="str">
        <f t="shared" si="112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 t="str">
        <f t="shared" si="111"/>
        <v/>
      </c>
      <c r="J1767" s="96" t="str">
        <f t="shared" si="112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 t="str">
        <f t="shared" si="111"/>
        <v/>
      </c>
      <c r="J1768" s="96" t="str">
        <f t="shared" si="112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 t="str">
        <f t="shared" si="111"/>
        <v/>
      </c>
      <c r="J1769" s="96" t="str">
        <f t="shared" si="112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 t="str">
        <f t="shared" si="111"/>
        <v/>
      </c>
      <c r="J1770" s="96" t="str">
        <f t="shared" si="112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 t="str">
        <f t="shared" si="111"/>
        <v/>
      </c>
      <c r="J1771" s="96" t="str">
        <f t="shared" si="112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 t="str">
        <f t="shared" si="111"/>
        <v/>
      </c>
      <c r="J1772" s="96" t="str">
        <f t="shared" si="112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 t="str">
        <f t="shared" si="111"/>
        <v/>
      </c>
      <c r="J1773" s="96" t="str">
        <f t="shared" si="112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 t="str">
        <f t="shared" si="111"/>
        <v/>
      </c>
      <c r="J1774" s="96" t="str">
        <f t="shared" si="112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 t="str">
        <f t="shared" si="111"/>
        <v/>
      </c>
      <c r="J1775" s="96" t="str">
        <f t="shared" si="112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 t="str">
        <f t="shared" si="111"/>
        <v/>
      </c>
      <c r="J1776" s="96" t="str">
        <f t="shared" si="112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 t="str">
        <f t="shared" si="111"/>
        <v/>
      </c>
      <c r="J1777" s="96" t="str">
        <f t="shared" si="112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 t="str">
        <f t="shared" si="111"/>
        <v/>
      </c>
      <c r="J1778" s="96" t="str">
        <f t="shared" si="112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 t="str">
        <f t="shared" si="111"/>
        <v/>
      </c>
      <c r="J1779" s="96" t="str">
        <f t="shared" si="112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 t="str">
        <f t="shared" si="111"/>
        <v/>
      </c>
      <c r="J1780" s="96" t="str">
        <f t="shared" si="112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 t="str">
        <f t="shared" si="111"/>
        <v/>
      </c>
      <c r="J1781" s="96" t="str">
        <f t="shared" si="112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 t="str">
        <f t="shared" si="111"/>
        <v/>
      </c>
      <c r="J1782" s="96" t="str">
        <f t="shared" si="112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 t="str">
        <f t="shared" si="111"/>
        <v/>
      </c>
      <c r="J1783" s="96" t="str">
        <f t="shared" si="112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 t="str">
        <f t="shared" si="111"/>
        <v/>
      </c>
      <c r="J1784" s="96" t="str">
        <f t="shared" si="112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 t="str">
        <f t="shared" si="111"/>
        <v/>
      </c>
      <c r="J1785" s="96" t="str">
        <f t="shared" si="112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 t="str">
        <f t="shared" si="111"/>
        <v/>
      </c>
      <c r="J1786" s="96" t="str">
        <f t="shared" si="112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 t="str">
        <f t="shared" si="111"/>
        <v/>
      </c>
      <c r="J1787" s="96" t="str">
        <f t="shared" si="112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 t="str">
        <f t="shared" si="111"/>
        <v/>
      </c>
      <c r="J1788" s="96" t="str">
        <f t="shared" si="112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 t="str">
        <f t="shared" si="111"/>
        <v/>
      </c>
      <c r="J1789" s="96" t="str">
        <f t="shared" si="112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 t="str">
        <f t="shared" si="111"/>
        <v/>
      </c>
      <c r="J1790" s="96" t="str">
        <f t="shared" si="112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 t="str">
        <f t="shared" si="111"/>
        <v/>
      </c>
      <c r="J1791" s="96" t="str">
        <f t="shared" si="112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 t="str">
        <f t="shared" si="111"/>
        <v/>
      </c>
      <c r="J1792" s="96" t="str">
        <f t="shared" si="112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 t="str">
        <f t="shared" si="111"/>
        <v/>
      </c>
      <c r="J1793" s="96" t="str">
        <f t="shared" si="112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 t="str">
        <f t="shared" ref="I1794:I1857" si="115">IF(G1794="Sim",0,IF(OR(F1794="",L1794=""),"",F1794))</f>
        <v/>
      </c>
      <c r="J1794" s="96" t="str">
        <f t="shared" ref="J1794:J1857" si="116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 t="str">
        <f t="shared" si="115"/>
        <v/>
      </c>
      <c r="J1795" s="96" t="str">
        <f t="shared" si="116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 t="str">
        <f t="shared" si="115"/>
        <v/>
      </c>
      <c r="J1796" s="96" t="str">
        <f t="shared" si="116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 t="str">
        <f t="shared" si="115"/>
        <v/>
      </c>
      <c r="J1797" s="96" t="str">
        <f t="shared" si="116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 t="str">
        <f t="shared" si="115"/>
        <v/>
      </c>
      <c r="J1798" s="96" t="str">
        <f t="shared" si="116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 t="str">
        <f t="shared" si="115"/>
        <v/>
      </c>
      <c r="J1799" s="96" t="str">
        <f t="shared" si="116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 t="str">
        <f t="shared" si="115"/>
        <v/>
      </c>
      <c r="J1800" s="96" t="str">
        <f t="shared" si="116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 t="str">
        <f t="shared" si="115"/>
        <v/>
      </c>
      <c r="J1801" s="96" t="str">
        <f t="shared" si="116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 t="str">
        <f t="shared" si="115"/>
        <v/>
      </c>
      <c r="J1802" s="96" t="str">
        <f t="shared" si="116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 t="str">
        <f t="shared" si="115"/>
        <v/>
      </c>
      <c r="J1803" s="96" t="str">
        <f t="shared" si="116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 t="str">
        <f t="shared" si="115"/>
        <v/>
      </c>
      <c r="J1804" s="96" t="str">
        <f t="shared" si="116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 t="str">
        <f t="shared" si="115"/>
        <v/>
      </c>
      <c r="J1805" s="96" t="str">
        <f t="shared" si="116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 t="str">
        <f t="shared" si="115"/>
        <v/>
      </c>
      <c r="J1806" s="96" t="str">
        <f t="shared" si="116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 t="str">
        <f t="shared" si="115"/>
        <v/>
      </c>
      <c r="J1807" s="96" t="str">
        <f t="shared" si="116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 t="str">
        <f t="shared" si="115"/>
        <v/>
      </c>
      <c r="J1808" s="96" t="str">
        <f t="shared" si="116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 t="str">
        <f t="shared" si="115"/>
        <v/>
      </c>
      <c r="J1809" s="96" t="str">
        <f t="shared" si="116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 t="str">
        <f t="shared" si="115"/>
        <v/>
      </c>
      <c r="J1810" s="96" t="str">
        <f t="shared" si="116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 t="str">
        <f t="shared" si="115"/>
        <v/>
      </c>
      <c r="J1811" s="96" t="str">
        <f t="shared" si="116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 t="str">
        <f t="shared" si="115"/>
        <v/>
      </c>
      <c r="J1812" s="96" t="str">
        <f t="shared" si="116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 t="str">
        <f t="shared" si="115"/>
        <v/>
      </c>
      <c r="J1813" s="96" t="str">
        <f t="shared" si="116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 t="str">
        <f t="shared" si="115"/>
        <v/>
      </c>
      <c r="J1814" s="96" t="str">
        <f t="shared" si="116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 t="str">
        <f t="shared" si="115"/>
        <v/>
      </c>
      <c r="J1815" s="96" t="str">
        <f t="shared" si="116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 t="str">
        <f t="shared" si="115"/>
        <v/>
      </c>
      <c r="J1816" s="96" t="str">
        <f t="shared" si="116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 t="str">
        <f t="shared" si="115"/>
        <v/>
      </c>
      <c r="J1817" s="96" t="str">
        <f t="shared" si="116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 t="str">
        <f t="shared" si="115"/>
        <v/>
      </c>
      <c r="J1818" s="96" t="str">
        <f t="shared" si="116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 t="str">
        <f t="shared" si="115"/>
        <v/>
      </c>
      <c r="J1819" s="96" t="str">
        <f t="shared" si="116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 t="str">
        <f t="shared" si="115"/>
        <v/>
      </c>
      <c r="J1820" s="96" t="str">
        <f t="shared" si="116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 t="str">
        <f t="shared" si="115"/>
        <v/>
      </c>
      <c r="J1821" s="96" t="str">
        <f t="shared" si="116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 t="str">
        <f t="shared" si="115"/>
        <v/>
      </c>
      <c r="J1822" s="96" t="str">
        <f t="shared" si="116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 t="str">
        <f t="shared" si="115"/>
        <v/>
      </c>
      <c r="J1823" s="96" t="str">
        <f t="shared" si="116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 t="str">
        <f t="shared" si="115"/>
        <v/>
      </c>
      <c r="J1824" s="96" t="str">
        <f t="shared" si="116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 t="str">
        <f t="shared" si="115"/>
        <v/>
      </c>
      <c r="J1825" s="96" t="str">
        <f t="shared" si="116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 t="str">
        <f t="shared" si="115"/>
        <v/>
      </c>
      <c r="J1826" s="96" t="str">
        <f t="shared" si="116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 t="str">
        <f t="shared" si="115"/>
        <v/>
      </c>
      <c r="J1827" s="96" t="str">
        <f t="shared" si="116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 t="str">
        <f t="shared" si="115"/>
        <v/>
      </c>
      <c r="J1828" s="96" t="str">
        <f t="shared" si="116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 t="str">
        <f t="shared" si="115"/>
        <v/>
      </c>
      <c r="J1829" s="96" t="str">
        <f t="shared" si="116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 t="str">
        <f t="shared" si="115"/>
        <v/>
      </c>
      <c r="J1830" s="96" t="str">
        <f t="shared" si="116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 t="str">
        <f t="shared" si="115"/>
        <v/>
      </c>
      <c r="J1831" s="96" t="str">
        <f t="shared" si="116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 t="str">
        <f t="shared" si="115"/>
        <v/>
      </c>
      <c r="J1832" s="96" t="str">
        <f t="shared" si="116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 t="str">
        <f t="shared" si="115"/>
        <v/>
      </c>
      <c r="J1833" s="96" t="str">
        <f t="shared" si="116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 t="str">
        <f t="shared" si="115"/>
        <v/>
      </c>
      <c r="J1834" s="96" t="str">
        <f t="shared" si="116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 t="str">
        <f t="shared" si="115"/>
        <v/>
      </c>
      <c r="J1835" s="96" t="str">
        <f t="shared" si="116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 t="str">
        <f t="shared" si="115"/>
        <v/>
      </c>
      <c r="J1836" s="96" t="str">
        <f t="shared" si="116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 t="str">
        <f t="shared" si="115"/>
        <v/>
      </c>
      <c r="J1837" s="96" t="str">
        <f t="shared" si="116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 t="str">
        <f t="shared" si="115"/>
        <v/>
      </c>
      <c r="J1838" s="96" t="str">
        <f t="shared" si="116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 t="str">
        <f t="shared" si="115"/>
        <v/>
      </c>
      <c r="J1839" s="96" t="str">
        <f t="shared" si="116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 t="str">
        <f t="shared" si="115"/>
        <v/>
      </c>
      <c r="J1840" s="96" t="str">
        <f t="shared" si="116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 t="str">
        <f t="shared" si="115"/>
        <v/>
      </c>
      <c r="J1841" s="96" t="str">
        <f t="shared" si="116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 t="str">
        <f t="shared" si="115"/>
        <v/>
      </c>
      <c r="J1842" s="96" t="str">
        <f t="shared" si="116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 t="str">
        <f t="shared" si="115"/>
        <v/>
      </c>
      <c r="J1843" s="96" t="str">
        <f t="shared" si="116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 t="str">
        <f t="shared" si="115"/>
        <v/>
      </c>
      <c r="J1844" s="96" t="str">
        <f t="shared" si="116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 t="str">
        <f t="shared" si="115"/>
        <v/>
      </c>
      <c r="J1845" s="96" t="str">
        <f t="shared" si="116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 t="str">
        <f t="shared" si="115"/>
        <v/>
      </c>
      <c r="J1846" s="96" t="str">
        <f t="shared" si="116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 t="str">
        <f t="shared" si="115"/>
        <v/>
      </c>
      <c r="J1847" s="96" t="str">
        <f t="shared" si="116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 t="str">
        <f t="shared" si="115"/>
        <v/>
      </c>
      <c r="J1848" s="96" t="str">
        <f t="shared" si="116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 t="str">
        <f t="shared" si="115"/>
        <v/>
      </c>
      <c r="J1849" s="96" t="str">
        <f t="shared" si="116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 t="str">
        <f t="shared" si="115"/>
        <v/>
      </c>
      <c r="J1850" s="96" t="str">
        <f t="shared" si="116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 t="str">
        <f t="shared" si="115"/>
        <v/>
      </c>
      <c r="J1851" s="96" t="str">
        <f t="shared" si="116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 t="str">
        <f t="shared" si="115"/>
        <v/>
      </c>
      <c r="J1852" s="96" t="str">
        <f t="shared" si="116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 t="str">
        <f t="shared" si="115"/>
        <v/>
      </c>
      <c r="J1853" s="96" t="str">
        <f t="shared" si="116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 t="str">
        <f t="shared" si="115"/>
        <v/>
      </c>
      <c r="J1854" s="96" t="str">
        <f t="shared" si="116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 t="str">
        <f t="shared" si="115"/>
        <v/>
      </c>
      <c r="J1855" s="96" t="str">
        <f t="shared" si="116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 t="str">
        <f t="shared" si="115"/>
        <v/>
      </c>
      <c r="J1856" s="96" t="str">
        <f t="shared" si="116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 t="str">
        <f t="shared" si="115"/>
        <v/>
      </c>
      <c r="J1857" s="96" t="str">
        <f t="shared" si="116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 t="str">
        <f t="shared" ref="I1858:I1921" si="119">IF(G1858="Sim",0,IF(OR(F1858="",L1858=""),"",F1858))</f>
        <v/>
      </c>
      <c r="J1858" s="96" t="str">
        <f t="shared" ref="J1858:J1921" si="120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 t="str">
        <f t="shared" si="119"/>
        <v/>
      </c>
      <c r="J1859" s="96" t="str">
        <f t="shared" si="120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 t="str">
        <f t="shared" si="119"/>
        <v/>
      </c>
      <c r="J1860" s="96" t="str">
        <f t="shared" si="120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 t="str">
        <f t="shared" si="119"/>
        <v/>
      </c>
      <c r="J1861" s="96" t="str">
        <f t="shared" si="120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 t="str">
        <f t="shared" si="119"/>
        <v/>
      </c>
      <c r="J1862" s="96" t="str">
        <f t="shared" si="120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 t="str">
        <f t="shared" si="119"/>
        <v/>
      </c>
      <c r="J1863" s="96" t="str">
        <f t="shared" si="120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 t="str">
        <f t="shared" si="119"/>
        <v/>
      </c>
      <c r="J1864" s="96" t="str">
        <f t="shared" si="120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 t="str">
        <f t="shared" si="119"/>
        <v/>
      </c>
      <c r="J1865" s="96" t="str">
        <f t="shared" si="120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 t="str">
        <f t="shared" si="119"/>
        <v/>
      </c>
      <c r="J1866" s="96" t="str">
        <f t="shared" si="120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 t="str">
        <f t="shared" si="119"/>
        <v/>
      </c>
      <c r="J1867" s="96" t="str">
        <f t="shared" si="120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 t="str">
        <f t="shared" si="119"/>
        <v/>
      </c>
      <c r="J1868" s="96" t="str">
        <f t="shared" si="120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 t="str">
        <f t="shared" si="119"/>
        <v/>
      </c>
      <c r="J1869" s="96" t="str">
        <f t="shared" si="120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 t="str">
        <f t="shared" si="119"/>
        <v/>
      </c>
      <c r="J1870" s="96" t="str">
        <f t="shared" si="120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 t="str">
        <f t="shared" si="119"/>
        <v/>
      </c>
      <c r="J1871" s="96" t="str">
        <f t="shared" si="120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 t="str">
        <f t="shared" si="119"/>
        <v/>
      </c>
      <c r="J1872" s="96" t="str">
        <f t="shared" si="120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 t="str">
        <f t="shared" si="119"/>
        <v/>
      </c>
      <c r="J1873" s="96" t="str">
        <f t="shared" si="120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 t="str">
        <f t="shared" si="119"/>
        <v/>
      </c>
      <c r="J1874" s="96" t="str">
        <f t="shared" si="120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 t="str">
        <f t="shared" si="119"/>
        <v/>
      </c>
      <c r="J1875" s="96" t="str">
        <f t="shared" si="120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 t="str">
        <f t="shared" si="119"/>
        <v/>
      </c>
      <c r="J1876" s="96" t="str">
        <f t="shared" si="120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 t="str">
        <f t="shared" si="119"/>
        <v/>
      </c>
      <c r="J1877" s="96" t="str">
        <f t="shared" si="120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 t="str">
        <f t="shared" si="119"/>
        <v/>
      </c>
      <c r="J1878" s="96" t="str">
        <f t="shared" si="120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 t="str">
        <f t="shared" si="119"/>
        <v/>
      </c>
      <c r="J1879" s="96" t="str">
        <f t="shared" si="120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 t="str">
        <f t="shared" si="119"/>
        <v/>
      </c>
      <c r="J1880" s="96" t="str">
        <f t="shared" si="120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 t="str">
        <f t="shared" si="119"/>
        <v/>
      </c>
      <c r="J1881" s="96" t="str">
        <f t="shared" si="120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 t="str">
        <f t="shared" si="119"/>
        <v/>
      </c>
      <c r="J1882" s="96" t="str">
        <f t="shared" si="120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 t="str">
        <f t="shared" si="119"/>
        <v/>
      </c>
      <c r="J1883" s="96" t="str">
        <f t="shared" si="120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 t="str">
        <f t="shared" si="119"/>
        <v/>
      </c>
      <c r="J1884" s="96" t="str">
        <f t="shared" si="120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 t="str">
        <f t="shared" si="119"/>
        <v/>
      </c>
      <c r="J1885" s="96" t="str">
        <f t="shared" si="120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 t="str">
        <f t="shared" si="119"/>
        <v/>
      </c>
      <c r="J1886" s="96" t="str">
        <f t="shared" si="120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 t="str">
        <f t="shared" si="119"/>
        <v/>
      </c>
      <c r="J1887" s="96" t="str">
        <f t="shared" si="120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 t="str">
        <f t="shared" si="119"/>
        <v/>
      </c>
      <c r="J1888" s="96" t="str">
        <f t="shared" si="120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 t="str">
        <f t="shared" si="119"/>
        <v/>
      </c>
      <c r="J1889" s="96" t="str">
        <f t="shared" si="120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 t="str">
        <f t="shared" si="119"/>
        <v/>
      </c>
      <c r="J1890" s="96" t="str">
        <f t="shared" si="120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 t="str">
        <f t="shared" si="119"/>
        <v/>
      </c>
      <c r="J1891" s="96" t="str">
        <f t="shared" si="120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 t="str">
        <f t="shared" si="119"/>
        <v/>
      </c>
      <c r="J1892" s="96" t="str">
        <f t="shared" si="120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 t="str">
        <f t="shared" si="119"/>
        <v/>
      </c>
      <c r="J1893" s="96" t="str">
        <f t="shared" si="120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 t="str">
        <f t="shared" si="119"/>
        <v/>
      </c>
      <c r="J1894" s="96" t="str">
        <f t="shared" si="120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 t="str">
        <f t="shared" si="119"/>
        <v/>
      </c>
      <c r="J1895" s="96" t="str">
        <f t="shared" si="120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 t="str">
        <f t="shared" si="119"/>
        <v/>
      </c>
      <c r="J1896" s="96" t="str">
        <f t="shared" si="120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 t="str">
        <f t="shared" si="119"/>
        <v/>
      </c>
      <c r="J1897" s="96" t="str">
        <f t="shared" si="120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 t="str">
        <f t="shared" si="119"/>
        <v/>
      </c>
      <c r="J1898" s="96" t="str">
        <f t="shared" si="120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 t="str">
        <f t="shared" si="119"/>
        <v/>
      </c>
      <c r="J1899" s="96" t="str">
        <f t="shared" si="120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 t="str">
        <f t="shared" si="119"/>
        <v/>
      </c>
      <c r="J1900" s="96" t="str">
        <f t="shared" si="120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 t="str">
        <f t="shared" si="119"/>
        <v/>
      </c>
      <c r="J1901" s="96" t="str">
        <f t="shared" si="120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 t="str">
        <f t="shared" si="119"/>
        <v/>
      </c>
      <c r="J1902" s="96" t="str">
        <f t="shared" si="120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 t="str">
        <f t="shared" si="119"/>
        <v/>
      </c>
      <c r="J1903" s="96" t="str">
        <f t="shared" si="120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 t="str">
        <f t="shared" si="119"/>
        <v/>
      </c>
      <c r="J1904" s="96" t="str">
        <f t="shared" si="120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 t="str">
        <f t="shared" si="119"/>
        <v/>
      </c>
      <c r="J1905" s="96" t="str">
        <f t="shared" si="120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 t="str">
        <f t="shared" si="119"/>
        <v/>
      </c>
      <c r="J1906" s="96" t="str">
        <f t="shared" si="120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 t="str">
        <f t="shared" si="119"/>
        <v/>
      </c>
      <c r="J1907" s="96" t="str">
        <f t="shared" si="120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 t="str">
        <f t="shared" si="119"/>
        <v/>
      </c>
      <c r="J1908" s="96" t="str">
        <f t="shared" si="120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 t="str">
        <f t="shared" si="119"/>
        <v/>
      </c>
      <c r="J1909" s="96" t="str">
        <f t="shared" si="120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 t="str">
        <f t="shared" si="119"/>
        <v/>
      </c>
      <c r="J1910" s="96" t="str">
        <f t="shared" si="120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 t="str">
        <f t="shared" si="119"/>
        <v/>
      </c>
      <c r="J1911" s="96" t="str">
        <f t="shared" si="120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 t="str">
        <f t="shared" si="119"/>
        <v/>
      </c>
      <c r="J1912" s="96" t="str">
        <f t="shared" si="120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 t="str">
        <f t="shared" si="119"/>
        <v/>
      </c>
      <c r="J1913" s="96" t="str">
        <f t="shared" si="120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 t="str">
        <f t="shared" si="119"/>
        <v/>
      </c>
      <c r="J1914" s="96" t="str">
        <f t="shared" si="120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 t="str">
        <f t="shared" si="119"/>
        <v/>
      </c>
      <c r="J1915" s="96" t="str">
        <f t="shared" si="120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 t="str">
        <f t="shared" si="119"/>
        <v/>
      </c>
      <c r="J1916" s="96" t="str">
        <f t="shared" si="120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 t="str">
        <f t="shared" si="119"/>
        <v/>
      </c>
      <c r="J1917" s="96" t="str">
        <f t="shared" si="120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 t="str">
        <f t="shared" si="119"/>
        <v/>
      </c>
      <c r="J1918" s="96" t="str">
        <f t="shared" si="120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 t="str">
        <f t="shared" si="119"/>
        <v/>
      </c>
      <c r="J1919" s="96" t="str">
        <f t="shared" si="120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 t="str">
        <f t="shared" si="119"/>
        <v/>
      </c>
      <c r="J1920" s="96" t="str">
        <f t="shared" si="120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 t="str">
        <f t="shared" si="119"/>
        <v/>
      </c>
      <c r="J1921" s="96" t="str">
        <f t="shared" si="120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 t="str">
        <f t="shared" ref="I1922:I1985" si="123">IF(G1922="Sim",0,IF(OR(F1922="",L1922=""),"",F1922))</f>
        <v/>
      </c>
      <c r="J1922" s="96" t="str">
        <f t="shared" ref="J1922:J1985" si="12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 t="str">
        <f t="shared" si="123"/>
        <v/>
      </c>
      <c r="J1923" s="96" t="str">
        <f t="shared" si="12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 t="str">
        <f t="shared" si="123"/>
        <v/>
      </c>
      <c r="J1924" s="96" t="str">
        <f t="shared" si="12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 t="str">
        <f t="shared" si="123"/>
        <v/>
      </c>
      <c r="J1925" s="96" t="str">
        <f t="shared" si="12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 t="str">
        <f t="shared" si="123"/>
        <v/>
      </c>
      <c r="J1926" s="96" t="str">
        <f t="shared" si="12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 t="str">
        <f t="shared" si="123"/>
        <v/>
      </c>
      <c r="J1927" s="96" t="str">
        <f t="shared" si="12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 t="str">
        <f t="shared" si="123"/>
        <v/>
      </c>
      <c r="J1928" s="96" t="str">
        <f t="shared" si="12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 t="str">
        <f t="shared" si="123"/>
        <v/>
      </c>
      <c r="J1929" s="96" t="str">
        <f t="shared" si="12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 t="str">
        <f t="shared" si="123"/>
        <v/>
      </c>
      <c r="J1930" s="96" t="str">
        <f t="shared" si="12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 t="str">
        <f t="shared" si="123"/>
        <v/>
      </c>
      <c r="J1931" s="96" t="str">
        <f t="shared" si="12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 t="str">
        <f t="shared" si="123"/>
        <v/>
      </c>
      <c r="J1932" s="96" t="str">
        <f t="shared" si="12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 t="str">
        <f t="shared" si="123"/>
        <v/>
      </c>
      <c r="J1933" s="96" t="str">
        <f t="shared" si="12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 t="str">
        <f t="shared" si="123"/>
        <v/>
      </c>
      <c r="J1934" s="96" t="str">
        <f t="shared" si="12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 t="str">
        <f t="shared" si="123"/>
        <v/>
      </c>
      <c r="J1935" s="96" t="str">
        <f t="shared" si="12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 t="str">
        <f t="shared" si="123"/>
        <v/>
      </c>
      <c r="J1936" s="96" t="str">
        <f t="shared" si="12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 t="str">
        <f t="shared" si="123"/>
        <v/>
      </c>
      <c r="J1937" s="96" t="str">
        <f t="shared" si="12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 t="str">
        <f t="shared" si="123"/>
        <v/>
      </c>
      <c r="J1938" s="96" t="str">
        <f t="shared" si="12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 t="str">
        <f t="shared" si="123"/>
        <v/>
      </c>
      <c r="J1939" s="96" t="str">
        <f t="shared" si="12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 t="str">
        <f t="shared" si="123"/>
        <v/>
      </c>
      <c r="J1940" s="96" t="str">
        <f t="shared" si="12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 t="str">
        <f t="shared" si="123"/>
        <v/>
      </c>
      <c r="J1941" s="96" t="str">
        <f t="shared" si="12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 t="str">
        <f t="shared" si="123"/>
        <v/>
      </c>
      <c r="J1942" s="96" t="str">
        <f t="shared" si="12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 t="str">
        <f t="shared" si="123"/>
        <v/>
      </c>
      <c r="J1943" s="96" t="str">
        <f t="shared" si="12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 t="str">
        <f t="shared" si="123"/>
        <v/>
      </c>
      <c r="J1944" s="96" t="str">
        <f t="shared" si="12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 t="str">
        <f t="shared" si="123"/>
        <v/>
      </c>
      <c r="J1945" s="96" t="str">
        <f t="shared" si="12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 t="str">
        <f t="shared" si="123"/>
        <v/>
      </c>
      <c r="J1946" s="96" t="str">
        <f t="shared" si="12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 t="str">
        <f t="shared" si="123"/>
        <v/>
      </c>
      <c r="J1947" s="96" t="str">
        <f t="shared" si="12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 t="str">
        <f t="shared" si="123"/>
        <v/>
      </c>
      <c r="J1948" s="96" t="str">
        <f t="shared" si="12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 t="str">
        <f t="shared" si="123"/>
        <v/>
      </c>
      <c r="J1949" s="96" t="str">
        <f t="shared" si="12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 t="str">
        <f t="shared" si="123"/>
        <v/>
      </c>
      <c r="J1950" s="96" t="str">
        <f t="shared" si="12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 t="str">
        <f t="shared" si="123"/>
        <v/>
      </c>
      <c r="J1951" s="96" t="str">
        <f t="shared" si="12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 t="str">
        <f t="shared" si="123"/>
        <v/>
      </c>
      <c r="J1952" s="96" t="str">
        <f t="shared" si="12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 t="str">
        <f t="shared" si="123"/>
        <v/>
      </c>
      <c r="J1953" s="96" t="str">
        <f t="shared" si="12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 t="str">
        <f t="shared" si="123"/>
        <v/>
      </c>
      <c r="J1954" s="96" t="str">
        <f t="shared" si="12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 t="str">
        <f t="shared" si="123"/>
        <v/>
      </c>
      <c r="J1955" s="96" t="str">
        <f t="shared" si="12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 t="str">
        <f t="shared" si="123"/>
        <v/>
      </c>
      <c r="J1956" s="96" t="str">
        <f t="shared" si="12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 t="str">
        <f t="shared" si="123"/>
        <v/>
      </c>
      <c r="J1957" s="96" t="str">
        <f t="shared" si="12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 t="str">
        <f t="shared" si="123"/>
        <v/>
      </c>
      <c r="J1958" s="96" t="str">
        <f t="shared" si="12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 t="str">
        <f t="shared" si="123"/>
        <v/>
      </c>
      <c r="J1959" s="96" t="str">
        <f t="shared" si="12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 t="str">
        <f t="shared" si="123"/>
        <v/>
      </c>
      <c r="J1960" s="96" t="str">
        <f t="shared" si="12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 t="str">
        <f t="shared" si="123"/>
        <v/>
      </c>
      <c r="J1961" s="96" t="str">
        <f t="shared" si="12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 t="str">
        <f t="shared" si="123"/>
        <v/>
      </c>
      <c r="J1962" s="96" t="str">
        <f t="shared" si="12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 t="str">
        <f t="shared" si="123"/>
        <v/>
      </c>
      <c r="J1963" s="96" t="str">
        <f t="shared" si="12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 t="str">
        <f t="shared" si="123"/>
        <v/>
      </c>
      <c r="J1964" s="96" t="str">
        <f t="shared" si="12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 t="str">
        <f t="shared" si="123"/>
        <v/>
      </c>
      <c r="J1965" s="96" t="str">
        <f t="shared" si="12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 t="str">
        <f t="shared" si="123"/>
        <v/>
      </c>
      <c r="J1966" s="96" t="str">
        <f t="shared" si="12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 t="str">
        <f t="shared" si="123"/>
        <v/>
      </c>
      <c r="J1967" s="96" t="str">
        <f t="shared" si="12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 t="str">
        <f t="shared" si="123"/>
        <v/>
      </c>
      <c r="J1968" s="96" t="str">
        <f t="shared" si="12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 t="str">
        <f t="shared" si="123"/>
        <v/>
      </c>
      <c r="J1969" s="96" t="str">
        <f t="shared" si="12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 t="str">
        <f t="shared" si="123"/>
        <v/>
      </c>
      <c r="J1970" s="96" t="str">
        <f t="shared" si="12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 t="str">
        <f t="shared" si="123"/>
        <v/>
      </c>
      <c r="J1971" s="96" t="str">
        <f t="shared" si="12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 t="str">
        <f t="shared" si="123"/>
        <v/>
      </c>
      <c r="J1972" s="96" t="str">
        <f t="shared" si="12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 t="str">
        <f t="shared" si="123"/>
        <v/>
      </c>
      <c r="J1973" s="96" t="str">
        <f t="shared" si="12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 t="str">
        <f t="shared" si="123"/>
        <v/>
      </c>
      <c r="J1974" s="96" t="str">
        <f t="shared" si="12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 t="str">
        <f t="shared" si="123"/>
        <v/>
      </c>
      <c r="J1975" s="96" t="str">
        <f t="shared" si="12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 t="str">
        <f t="shared" si="123"/>
        <v/>
      </c>
      <c r="J1976" s="96" t="str">
        <f t="shared" si="12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 t="str">
        <f t="shared" si="123"/>
        <v/>
      </c>
      <c r="J1977" s="96" t="str">
        <f t="shared" si="12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 t="str">
        <f t="shared" si="123"/>
        <v/>
      </c>
      <c r="J1978" s="96" t="str">
        <f t="shared" si="12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 t="str">
        <f t="shared" si="123"/>
        <v/>
      </c>
      <c r="J1979" s="96" t="str">
        <f t="shared" si="12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 t="str">
        <f t="shared" si="123"/>
        <v/>
      </c>
      <c r="J1980" s="96" t="str">
        <f t="shared" si="12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 t="str">
        <f t="shared" si="123"/>
        <v/>
      </c>
      <c r="J1981" s="96" t="str">
        <f t="shared" si="12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 t="str">
        <f t="shared" si="123"/>
        <v/>
      </c>
      <c r="J1982" s="96" t="str">
        <f t="shared" si="12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 t="str">
        <f t="shared" si="123"/>
        <v/>
      </c>
      <c r="J1983" s="96" t="str">
        <f t="shared" si="12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 t="str">
        <f t="shared" si="123"/>
        <v/>
      </c>
      <c r="J1984" s="96" t="str">
        <f t="shared" si="12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 t="str">
        <f t="shared" si="123"/>
        <v/>
      </c>
      <c r="J1985" s="96" t="str">
        <f t="shared" si="12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 t="str">
        <f t="shared" ref="I1986:I2049" si="127">IF(G1986="Sim",0,IF(OR(F1986="",L1986=""),"",F1986))</f>
        <v/>
      </c>
      <c r="J1986" s="96" t="str">
        <f t="shared" ref="J1986:J2049" si="128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 t="str">
        <f t="shared" si="127"/>
        <v/>
      </c>
      <c r="J1987" s="96" t="str">
        <f t="shared" si="128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 t="str">
        <f t="shared" si="127"/>
        <v/>
      </c>
      <c r="J1988" s="96" t="str">
        <f t="shared" si="128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 t="str">
        <f t="shared" si="127"/>
        <v/>
      </c>
      <c r="J1989" s="96" t="str">
        <f t="shared" si="128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 t="str">
        <f t="shared" si="127"/>
        <v/>
      </c>
      <c r="J1990" s="96" t="str">
        <f t="shared" si="128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 t="str">
        <f t="shared" si="127"/>
        <v/>
      </c>
      <c r="J1991" s="96" t="str">
        <f t="shared" si="128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 t="str">
        <f t="shared" si="127"/>
        <v/>
      </c>
      <c r="J1992" s="96" t="str">
        <f t="shared" si="128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 t="str">
        <f t="shared" si="127"/>
        <v/>
      </c>
      <c r="J1993" s="96" t="str">
        <f t="shared" si="128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 t="str">
        <f t="shared" si="127"/>
        <v/>
      </c>
      <c r="J1994" s="96" t="str">
        <f t="shared" si="128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 t="str">
        <f t="shared" si="127"/>
        <v/>
      </c>
      <c r="J1995" s="96" t="str">
        <f t="shared" si="128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 t="str">
        <f t="shared" si="127"/>
        <v/>
      </c>
      <c r="J1996" s="96" t="str">
        <f t="shared" si="128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 t="str">
        <f t="shared" si="127"/>
        <v/>
      </c>
      <c r="J1997" s="96" t="str">
        <f t="shared" si="128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 t="str">
        <f t="shared" si="127"/>
        <v/>
      </c>
      <c r="J1998" s="96" t="str">
        <f t="shared" si="128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 t="str">
        <f t="shared" si="127"/>
        <v/>
      </c>
      <c r="J1999" s="96" t="str">
        <f t="shared" si="128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 t="str">
        <f t="shared" si="127"/>
        <v/>
      </c>
      <c r="J2000" s="96" t="str">
        <f t="shared" si="128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 t="str">
        <f t="shared" si="127"/>
        <v/>
      </c>
      <c r="J2001" s="96" t="str">
        <f t="shared" si="128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 t="str">
        <f t="shared" si="127"/>
        <v/>
      </c>
      <c r="J2002" s="96" t="str">
        <f t="shared" si="128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 t="str">
        <f t="shared" si="127"/>
        <v/>
      </c>
      <c r="J2003" s="96" t="str">
        <f t="shared" si="128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 t="str">
        <f t="shared" si="127"/>
        <v/>
      </c>
      <c r="J2004" s="96" t="str">
        <f t="shared" si="128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 t="str">
        <f t="shared" si="127"/>
        <v/>
      </c>
      <c r="J2005" s="96" t="str">
        <f t="shared" si="128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 t="str">
        <f t="shared" si="127"/>
        <v/>
      </c>
      <c r="J2006" s="96" t="str">
        <f t="shared" si="128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 t="str">
        <f t="shared" si="127"/>
        <v/>
      </c>
      <c r="J2007" s="96" t="str">
        <f t="shared" si="128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 t="str">
        <f t="shared" si="127"/>
        <v/>
      </c>
      <c r="J2008" s="96" t="str">
        <f t="shared" si="128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 t="str">
        <f t="shared" si="127"/>
        <v/>
      </c>
      <c r="J2009" s="96" t="str">
        <f t="shared" si="128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 t="str">
        <f t="shared" si="127"/>
        <v/>
      </c>
      <c r="J2010" s="96" t="str">
        <f t="shared" si="128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 t="str">
        <f t="shared" si="127"/>
        <v/>
      </c>
      <c r="J2011" s="96" t="str">
        <f t="shared" si="128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 t="str">
        <f t="shared" si="127"/>
        <v/>
      </c>
      <c r="J2012" s="96" t="str">
        <f t="shared" si="128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 t="str">
        <f t="shared" si="127"/>
        <v/>
      </c>
      <c r="J2013" s="96" t="str">
        <f t="shared" si="128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 t="str">
        <f t="shared" si="127"/>
        <v/>
      </c>
      <c r="J2014" s="96" t="str">
        <f t="shared" si="128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 t="str">
        <f t="shared" si="127"/>
        <v/>
      </c>
      <c r="J2015" s="96" t="str">
        <f t="shared" si="128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 t="str">
        <f t="shared" si="127"/>
        <v/>
      </c>
      <c r="J2016" s="96" t="str">
        <f t="shared" si="128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 t="str">
        <f t="shared" si="127"/>
        <v/>
      </c>
      <c r="J2017" s="96" t="str">
        <f t="shared" si="128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 t="str">
        <f t="shared" si="127"/>
        <v/>
      </c>
      <c r="J2018" s="96" t="str">
        <f t="shared" si="128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 t="str">
        <f t="shared" si="127"/>
        <v/>
      </c>
      <c r="J2019" s="96" t="str">
        <f t="shared" si="128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 t="str">
        <f t="shared" si="127"/>
        <v/>
      </c>
      <c r="J2020" s="96" t="str">
        <f t="shared" si="128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 t="str">
        <f t="shared" si="127"/>
        <v/>
      </c>
      <c r="J2021" s="96" t="str">
        <f t="shared" si="128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 t="str">
        <f t="shared" si="127"/>
        <v/>
      </c>
      <c r="J2022" s="96" t="str">
        <f t="shared" si="128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 t="str">
        <f t="shared" si="127"/>
        <v/>
      </c>
      <c r="J2023" s="96" t="str">
        <f t="shared" si="128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 t="str">
        <f t="shared" si="127"/>
        <v/>
      </c>
      <c r="J2024" s="96" t="str">
        <f t="shared" si="128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 t="str">
        <f t="shared" si="127"/>
        <v/>
      </c>
      <c r="J2025" s="96" t="str">
        <f t="shared" si="128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 t="str">
        <f t="shared" si="127"/>
        <v/>
      </c>
      <c r="J2026" s="96" t="str">
        <f t="shared" si="128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 t="str">
        <f t="shared" si="127"/>
        <v/>
      </c>
      <c r="J2027" s="96" t="str">
        <f t="shared" si="128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 t="str">
        <f t="shared" si="127"/>
        <v/>
      </c>
      <c r="J2028" s="96" t="str">
        <f t="shared" si="128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 t="str">
        <f t="shared" si="127"/>
        <v/>
      </c>
      <c r="J2029" s="96" t="str">
        <f t="shared" si="128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 t="str">
        <f t="shared" si="127"/>
        <v/>
      </c>
      <c r="J2030" s="96" t="str">
        <f t="shared" si="128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 t="str">
        <f t="shared" si="127"/>
        <v/>
      </c>
      <c r="J2031" s="96" t="str">
        <f t="shared" si="128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 t="str">
        <f t="shared" si="127"/>
        <v/>
      </c>
      <c r="J2032" s="96" t="str">
        <f t="shared" si="128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 t="str">
        <f t="shared" si="127"/>
        <v/>
      </c>
      <c r="J2033" s="96" t="str">
        <f t="shared" si="128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 t="str">
        <f t="shared" si="127"/>
        <v/>
      </c>
      <c r="J2034" s="96" t="str">
        <f t="shared" si="128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 t="str">
        <f t="shared" si="127"/>
        <v/>
      </c>
      <c r="J2035" s="96" t="str">
        <f t="shared" si="128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 t="str">
        <f t="shared" si="127"/>
        <v/>
      </c>
      <c r="J2036" s="96" t="str">
        <f t="shared" si="128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 t="str">
        <f t="shared" si="127"/>
        <v/>
      </c>
      <c r="J2037" s="96" t="str">
        <f t="shared" si="128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 t="str">
        <f t="shared" si="127"/>
        <v/>
      </c>
      <c r="J2038" s="96" t="str">
        <f t="shared" si="128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 t="str">
        <f t="shared" si="127"/>
        <v/>
      </c>
      <c r="J2039" s="96" t="str">
        <f t="shared" si="128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 t="str">
        <f t="shared" si="127"/>
        <v/>
      </c>
      <c r="J2040" s="96" t="str">
        <f t="shared" si="128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 t="str">
        <f t="shared" si="127"/>
        <v/>
      </c>
      <c r="J2041" s="96" t="str">
        <f t="shared" si="128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 t="str">
        <f t="shared" si="127"/>
        <v/>
      </c>
      <c r="J2042" s="96" t="str">
        <f t="shared" si="128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 t="str">
        <f t="shared" si="127"/>
        <v/>
      </c>
      <c r="J2043" s="96" t="str">
        <f t="shared" si="128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 t="str">
        <f t="shared" si="127"/>
        <v/>
      </c>
      <c r="J2044" s="96" t="str">
        <f t="shared" si="128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 t="str">
        <f t="shared" si="127"/>
        <v/>
      </c>
      <c r="J2045" s="96" t="str">
        <f t="shared" si="128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 t="str">
        <f t="shared" si="127"/>
        <v/>
      </c>
      <c r="J2046" s="96" t="str">
        <f t="shared" si="128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 t="str">
        <f t="shared" si="127"/>
        <v/>
      </c>
      <c r="J2047" s="96" t="str">
        <f t="shared" si="128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 t="str">
        <f t="shared" si="127"/>
        <v/>
      </c>
      <c r="J2048" s="96" t="str">
        <f t="shared" si="128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 t="str">
        <f t="shared" si="127"/>
        <v/>
      </c>
      <c r="J2049" s="96" t="str">
        <f t="shared" si="128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 t="str">
        <f t="shared" ref="I2050:I2113" si="131">IF(G2050="Sim",0,IF(OR(F2050="",L2050=""),"",F2050))</f>
        <v/>
      </c>
      <c r="J2050" s="96" t="str">
        <f t="shared" ref="J2050:J2113" si="132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 t="str">
        <f t="shared" si="131"/>
        <v/>
      </c>
      <c r="J2051" s="96" t="str">
        <f t="shared" si="132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 t="str">
        <f t="shared" si="131"/>
        <v/>
      </c>
      <c r="J2052" s="96" t="str">
        <f t="shared" si="132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 t="str">
        <f t="shared" si="131"/>
        <v/>
      </c>
      <c r="J2053" s="96" t="str">
        <f t="shared" si="132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 t="str">
        <f t="shared" si="131"/>
        <v/>
      </c>
      <c r="J2054" s="96" t="str">
        <f t="shared" si="132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 t="str">
        <f t="shared" si="131"/>
        <v/>
      </c>
      <c r="J2055" s="96" t="str">
        <f t="shared" si="132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 t="str">
        <f t="shared" si="131"/>
        <v/>
      </c>
      <c r="J2056" s="96" t="str">
        <f t="shared" si="132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 t="str">
        <f t="shared" si="131"/>
        <v/>
      </c>
      <c r="J2057" s="96" t="str">
        <f t="shared" si="132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 t="str">
        <f t="shared" si="131"/>
        <v/>
      </c>
      <c r="J2058" s="96" t="str">
        <f t="shared" si="132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 t="str">
        <f t="shared" si="131"/>
        <v/>
      </c>
      <c r="J2059" s="96" t="str">
        <f t="shared" si="132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 t="str">
        <f t="shared" si="131"/>
        <v/>
      </c>
      <c r="J2060" s="96" t="str">
        <f t="shared" si="132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 t="str">
        <f t="shared" si="131"/>
        <v/>
      </c>
      <c r="J2061" s="96" t="str">
        <f t="shared" si="132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 t="str">
        <f t="shared" si="131"/>
        <v/>
      </c>
      <c r="J2062" s="96" t="str">
        <f t="shared" si="132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 t="str">
        <f t="shared" si="131"/>
        <v/>
      </c>
      <c r="J2063" s="96" t="str">
        <f t="shared" si="132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 t="str">
        <f t="shared" si="131"/>
        <v/>
      </c>
      <c r="J2064" s="96" t="str">
        <f t="shared" si="132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 t="str">
        <f t="shared" si="131"/>
        <v/>
      </c>
      <c r="J2065" s="96" t="str">
        <f t="shared" si="132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 t="str">
        <f t="shared" si="131"/>
        <v/>
      </c>
      <c r="J2066" s="96" t="str">
        <f t="shared" si="132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 t="str">
        <f t="shared" si="131"/>
        <v/>
      </c>
      <c r="J2067" s="96" t="str">
        <f t="shared" si="132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 t="str">
        <f t="shared" si="131"/>
        <v/>
      </c>
      <c r="J2068" s="96" t="str">
        <f t="shared" si="132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 t="str">
        <f t="shared" si="131"/>
        <v/>
      </c>
      <c r="J2069" s="96" t="str">
        <f t="shared" si="132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 t="str">
        <f t="shared" si="131"/>
        <v/>
      </c>
      <c r="J2070" s="96" t="str">
        <f t="shared" si="132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 t="str">
        <f t="shared" si="131"/>
        <v/>
      </c>
      <c r="J2071" s="96" t="str">
        <f t="shared" si="132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 t="str">
        <f t="shared" si="131"/>
        <v/>
      </c>
      <c r="J2072" s="96" t="str">
        <f t="shared" si="132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 t="str">
        <f t="shared" si="131"/>
        <v/>
      </c>
      <c r="J2073" s="96" t="str">
        <f t="shared" si="132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 t="str">
        <f t="shared" si="131"/>
        <v/>
      </c>
      <c r="J2074" s="96" t="str">
        <f t="shared" si="132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 t="str">
        <f t="shared" si="131"/>
        <v/>
      </c>
      <c r="J2075" s="96" t="str">
        <f t="shared" si="132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 t="str">
        <f t="shared" si="131"/>
        <v/>
      </c>
      <c r="J2076" s="96" t="str">
        <f t="shared" si="132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 t="str">
        <f t="shared" si="131"/>
        <v/>
      </c>
      <c r="J2077" s="96" t="str">
        <f t="shared" si="132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 t="str">
        <f t="shared" si="131"/>
        <v/>
      </c>
      <c r="J2078" s="96" t="str">
        <f t="shared" si="132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 t="str">
        <f t="shared" si="131"/>
        <v/>
      </c>
      <c r="J2079" s="96" t="str">
        <f t="shared" si="132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 t="str">
        <f t="shared" si="131"/>
        <v/>
      </c>
      <c r="J2080" s="96" t="str">
        <f t="shared" si="132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 t="str">
        <f t="shared" si="131"/>
        <v/>
      </c>
      <c r="J2081" s="96" t="str">
        <f t="shared" si="132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 t="str">
        <f t="shared" si="131"/>
        <v/>
      </c>
      <c r="J2082" s="96" t="str">
        <f t="shared" si="132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 t="str">
        <f t="shared" si="131"/>
        <v/>
      </c>
      <c r="J2083" s="96" t="str">
        <f t="shared" si="132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 t="str">
        <f t="shared" si="131"/>
        <v/>
      </c>
      <c r="J2084" s="96" t="str">
        <f t="shared" si="132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 t="str">
        <f t="shared" si="131"/>
        <v/>
      </c>
      <c r="J2085" s="96" t="str">
        <f t="shared" si="132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 t="str">
        <f t="shared" si="131"/>
        <v/>
      </c>
      <c r="J2086" s="96" t="str">
        <f t="shared" si="132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 t="str">
        <f t="shared" si="131"/>
        <v/>
      </c>
      <c r="J2087" s="96" t="str">
        <f t="shared" si="132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 t="str">
        <f t="shared" si="131"/>
        <v/>
      </c>
      <c r="J2088" s="96" t="str">
        <f t="shared" si="132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 t="str">
        <f t="shared" si="131"/>
        <v/>
      </c>
      <c r="J2089" s="96" t="str">
        <f t="shared" si="132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 t="str">
        <f t="shared" si="131"/>
        <v/>
      </c>
      <c r="J2090" s="96" t="str">
        <f t="shared" si="132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 t="str">
        <f t="shared" si="131"/>
        <v/>
      </c>
      <c r="J2091" s="96" t="str">
        <f t="shared" si="132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 t="str">
        <f t="shared" si="131"/>
        <v/>
      </c>
      <c r="J2092" s="96" t="str">
        <f t="shared" si="132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 t="str">
        <f t="shared" si="131"/>
        <v/>
      </c>
      <c r="J2093" s="96" t="str">
        <f t="shared" si="132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 t="str">
        <f t="shared" si="131"/>
        <v/>
      </c>
      <c r="J2094" s="96" t="str">
        <f t="shared" si="132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 t="str">
        <f t="shared" si="131"/>
        <v/>
      </c>
      <c r="J2095" s="96" t="str">
        <f t="shared" si="132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 t="str">
        <f t="shared" si="131"/>
        <v/>
      </c>
      <c r="J2096" s="96" t="str">
        <f t="shared" si="132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 t="str">
        <f t="shared" si="131"/>
        <v/>
      </c>
      <c r="J2097" s="96" t="str">
        <f t="shared" si="132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 t="str">
        <f t="shared" si="131"/>
        <v/>
      </c>
      <c r="J2098" s="96" t="str">
        <f t="shared" si="132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 t="str">
        <f t="shared" si="131"/>
        <v/>
      </c>
      <c r="J2099" s="96" t="str">
        <f t="shared" si="132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 t="str">
        <f t="shared" si="131"/>
        <v/>
      </c>
      <c r="J2100" s="96" t="str">
        <f t="shared" si="132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 t="str">
        <f t="shared" si="131"/>
        <v/>
      </c>
      <c r="J2101" s="96" t="str">
        <f t="shared" si="132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 t="str">
        <f t="shared" si="131"/>
        <v/>
      </c>
      <c r="J2102" s="96" t="str">
        <f t="shared" si="132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 t="str">
        <f t="shared" si="131"/>
        <v/>
      </c>
      <c r="J2103" s="96" t="str">
        <f t="shared" si="132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 t="str">
        <f t="shared" si="131"/>
        <v/>
      </c>
      <c r="J2104" s="96" t="str">
        <f t="shared" si="132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 t="str">
        <f t="shared" si="131"/>
        <v/>
      </c>
      <c r="J2105" s="96" t="str">
        <f t="shared" si="132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 t="str">
        <f t="shared" si="131"/>
        <v/>
      </c>
      <c r="J2106" s="96" t="str">
        <f t="shared" si="132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 t="str">
        <f t="shared" si="131"/>
        <v/>
      </c>
      <c r="J2107" s="96" t="str">
        <f t="shared" si="132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 t="str">
        <f t="shared" si="131"/>
        <v/>
      </c>
      <c r="J2108" s="96" t="str">
        <f t="shared" si="132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 t="str">
        <f t="shared" si="131"/>
        <v/>
      </c>
      <c r="J2109" s="96" t="str">
        <f t="shared" si="132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 t="str">
        <f t="shared" si="131"/>
        <v/>
      </c>
      <c r="J2110" s="96" t="str">
        <f t="shared" si="132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 t="str">
        <f t="shared" si="131"/>
        <v/>
      </c>
      <c r="J2111" s="96" t="str">
        <f t="shared" si="132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 t="str">
        <f t="shared" si="131"/>
        <v/>
      </c>
      <c r="J2112" s="96" t="str">
        <f t="shared" si="132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 t="str">
        <f t="shared" si="131"/>
        <v/>
      </c>
      <c r="J2113" s="96" t="str">
        <f t="shared" si="132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 t="str">
        <f t="shared" ref="I2114:I2177" si="135">IF(G2114="Sim",0,IF(OR(F2114="",L2114=""),"",F2114))</f>
        <v/>
      </c>
      <c r="J2114" s="96" t="str">
        <f t="shared" ref="J2114:J2177" si="136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 t="str">
        <f t="shared" si="135"/>
        <v/>
      </c>
      <c r="J2115" s="96" t="str">
        <f t="shared" si="136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 t="str">
        <f t="shared" si="135"/>
        <v/>
      </c>
      <c r="J2116" s="96" t="str">
        <f t="shared" si="136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 t="str">
        <f t="shared" si="135"/>
        <v/>
      </c>
      <c r="J2117" s="96" t="str">
        <f t="shared" si="136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 t="str">
        <f t="shared" si="135"/>
        <v/>
      </c>
      <c r="J2118" s="96" t="str">
        <f t="shared" si="136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 t="str">
        <f t="shared" si="135"/>
        <v/>
      </c>
      <c r="J2119" s="96" t="str">
        <f t="shared" si="136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 t="str">
        <f t="shared" si="135"/>
        <v/>
      </c>
      <c r="J2120" s="96" t="str">
        <f t="shared" si="136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 t="str">
        <f t="shared" si="135"/>
        <v/>
      </c>
      <c r="J2121" s="96" t="str">
        <f t="shared" si="136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 t="str">
        <f t="shared" si="135"/>
        <v/>
      </c>
      <c r="J2122" s="96" t="str">
        <f t="shared" si="136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 t="str">
        <f t="shared" si="135"/>
        <v/>
      </c>
      <c r="J2123" s="96" t="str">
        <f t="shared" si="136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 t="str">
        <f t="shared" si="135"/>
        <v/>
      </c>
      <c r="J2124" s="96" t="str">
        <f t="shared" si="136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 t="str">
        <f t="shared" si="135"/>
        <v/>
      </c>
      <c r="J2125" s="96" t="str">
        <f t="shared" si="136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 t="str">
        <f t="shared" si="135"/>
        <v/>
      </c>
      <c r="J2126" s="96" t="str">
        <f t="shared" si="136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 t="str">
        <f t="shared" si="135"/>
        <v/>
      </c>
      <c r="J2127" s="96" t="str">
        <f t="shared" si="136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 t="str">
        <f t="shared" si="135"/>
        <v/>
      </c>
      <c r="J2128" s="96" t="str">
        <f t="shared" si="136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 t="str">
        <f t="shared" si="135"/>
        <v/>
      </c>
      <c r="J2129" s="96" t="str">
        <f t="shared" si="136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 t="str">
        <f t="shared" si="135"/>
        <v/>
      </c>
      <c r="J2130" s="96" t="str">
        <f t="shared" si="136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 t="str">
        <f t="shared" si="135"/>
        <v/>
      </c>
      <c r="J2131" s="96" t="str">
        <f t="shared" si="136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 t="str">
        <f t="shared" si="135"/>
        <v/>
      </c>
      <c r="J2132" s="96" t="str">
        <f t="shared" si="136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 t="str">
        <f t="shared" si="135"/>
        <v/>
      </c>
      <c r="J2133" s="96" t="str">
        <f t="shared" si="136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 t="str">
        <f t="shared" si="135"/>
        <v/>
      </c>
      <c r="J2134" s="96" t="str">
        <f t="shared" si="136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 t="str">
        <f t="shared" si="135"/>
        <v/>
      </c>
      <c r="J2135" s="96" t="str">
        <f t="shared" si="136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 t="str">
        <f t="shared" si="135"/>
        <v/>
      </c>
      <c r="J2136" s="96" t="str">
        <f t="shared" si="136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 t="str">
        <f t="shared" si="135"/>
        <v/>
      </c>
      <c r="J2137" s="96" t="str">
        <f t="shared" si="136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 t="str">
        <f t="shared" si="135"/>
        <v/>
      </c>
      <c r="J2138" s="96" t="str">
        <f t="shared" si="136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 t="str">
        <f t="shared" si="135"/>
        <v/>
      </c>
      <c r="J2139" s="96" t="str">
        <f t="shared" si="136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 t="str">
        <f t="shared" si="135"/>
        <v/>
      </c>
      <c r="J2140" s="96" t="str">
        <f t="shared" si="136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 t="str">
        <f t="shared" si="135"/>
        <v/>
      </c>
      <c r="J2141" s="96" t="str">
        <f t="shared" si="136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 t="str">
        <f t="shared" si="135"/>
        <v/>
      </c>
      <c r="J2142" s="96" t="str">
        <f t="shared" si="136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 t="str">
        <f t="shared" si="135"/>
        <v/>
      </c>
      <c r="J2143" s="96" t="str">
        <f t="shared" si="136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 t="str">
        <f t="shared" si="135"/>
        <v/>
      </c>
      <c r="J2144" s="96" t="str">
        <f t="shared" si="136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 t="str">
        <f t="shared" si="135"/>
        <v/>
      </c>
      <c r="J2145" s="96" t="str">
        <f t="shared" si="136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 t="str">
        <f t="shared" si="135"/>
        <v/>
      </c>
      <c r="J2146" s="96" t="str">
        <f t="shared" si="136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 t="str">
        <f t="shared" si="135"/>
        <v/>
      </c>
      <c r="J2147" s="96" t="str">
        <f t="shared" si="136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 t="str">
        <f t="shared" si="135"/>
        <v/>
      </c>
      <c r="J2148" s="96" t="str">
        <f t="shared" si="136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 t="str">
        <f t="shared" si="135"/>
        <v/>
      </c>
      <c r="J2149" s="96" t="str">
        <f t="shared" si="136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 t="str">
        <f t="shared" si="135"/>
        <v/>
      </c>
      <c r="J2150" s="96" t="str">
        <f t="shared" si="136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 t="str">
        <f t="shared" si="135"/>
        <v/>
      </c>
      <c r="J2151" s="96" t="str">
        <f t="shared" si="136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 t="str">
        <f t="shared" si="135"/>
        <v/>
      </c>
      <c r="J2152" s="96" t="str">
        <f t="shared" si="136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 t="str">
        <f t="shared" si="135"/>
        <v/>
      </c>
      <c r="J2153" s="96" t="str">
        <f t="shared" si="136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 t="str">
        <f t="shared" si="135"/>
        <v/>
      </c>
      <c r="J2154" s="96" t="str">
        <f t="shared" si="136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 t="str">
        <f t="shared" si="135"/>
        <v/>
      </c>
      <c r="J2155" s="96" t="str">
        <f t="shared" si="136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 t="str">
        <f t="shared" si="135"/>
        <v/>
      </c>
      <c r="J2156" s="96" t="str">
        <f t="shared" si="136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 t="str">
        <f t="shared" si="135"/>
        <v/>
      </c>
      <c r="J2157" s="96" t="str">
        <f t="shared" si="136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 t="str">
        <f t="shared" si="135"/>
        <v/>
      </c>
      <c r="J2158" s="96" t="str">
        <f t="shared" si="136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 t="str">
        <f t="shared" si="135"/>
        <v/>
      </c>
      <c r="J2159" s="96" t="str">
        <f t="shared" si="136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 t="str">
        <f t="shared" si="135"/>
        <v/>
      </c>
      <c r="J2160" s="96" t="str">
        <f t="shared" si="136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 t="str">
        <f t="shared" si="135"/>
        <v/>
      </c>
      <c r="J2161" s="96" t="str">
        <f t="shared" si="136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 t="str">
        <f t="shared" si="135"/>
        <v/>
      </c>
      <c r="J2162" s="96" t="str">
        <f t="shared" si="136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 t="str">
        <f t="shared" si="135"/>
        <v/>
      </c>
      <c r="J2163" s="96" t="str">
        <f t="shared" si="136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 t="str">
        <f t="shared" si="135"/>
        <v/>
      </c>
      <c r="J2164" s="96" t="str">
        <f t="shared" si="136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 t="str">
        <f t="shared" si="135"/>
        <v/>
      </c>
      <c r="J2165" s="96" t="str">
        <f t="shared" si="136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 t="str">
        <f t="shared" si="135"/>
        <v/>
      </c>
      <c r="J2166" s="96" t="str">
        <f t="shared" si="136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 t="str">
        <f t="shared" si="135"/>
        <v/>
      </c>
      <c r="J2167" s="96" t="str">
        <f t="shared" si="136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 t="str">
        <f t="shared" si="135"/>
        <v/>
      </c>
      <c r="J2168" s="96" t="str">
        <f t="shared" si="136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 t="str">
        <f t="shared" si="135"/>
        <v/>
      </c>
      <c r="J2169" s="96" t="str">
        <f t="shared" si="136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 t="str">
        <f t="shared" si="135"/>
        <v/>
      </c>
      <c r="J2170" s="96" t="str">
        <f t="shared" si="136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 t="str">
        <f t="shared" si="135"/>
        <v/>
      </c>
      <c r="J2171" s="96" t="str">
        <f t="shared" si="136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 t="str">
        <f t="shared" si="135"/>
        <v/>
      </c>
      <c r="J2172" s="96" t="str">
        <f t="shared" si="136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 t="str">
        <f t="shared" si="135"/>
        <v/>
      </c>
      <c r="J2173" s="96" t="str">
        <f t="shared" si="136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 t="str">
        <f t="shared" si="135"/>
        <v/>
      </c>
      <c r="J2174" s="96" t="str">
        <f t="shared" si="136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 t="str">
        <f t="shared" si="135"/>
        <v/>
      </c>
      <c r="J2175" s="96" t="str">
        <f t="shared" si="136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 t="str">
        <f t="shared" si="135"/>
        <v/>
      </c>
      <c r="J2176" s="96" t="str">
        <f t="shared" si="136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 t="str">
        <f t="shared" si="135"/>
        <v/>
      </c>
      <c r="J2177" s="96" t="str">
        <f t="shared" si="136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 t="str">
        <f t="shared" ref="I2178:I2241" si="139">IF(G2178="Sim",0,IF(OR(F2178="",L2178=""),"",F2178))</f>
        <v/>
      </c>
      <c r="J2178" s="96" t="str">
        <f t="shared" ref="J2178:J2241" si="140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 t="str">
        <f t="shared" si="139"/>
        <v/>
      </c>
      <c r="J2179" s="96" t="str">
        <f t="shared" si="140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 t="str">
        <f t="shared" si="139"/>
        <v/>
      </c>
      <c r="J2180" s="96" t="str">
        <f t="shared" si="140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 t="str">
        <f t="shared" si="139"/>
        <v/>
      </c>
      <c r="J2181" s="96" t="str">
        <f t="shared" si="140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 t="str">
        <f t="shared" si="139"/>
        <v/>
      </c>
      <c r="J2182" s="96" t="str">
        <f t="shared" si="140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 t="str">
        <f t="shared" si="139"/>
        <v/>
      </c>
      <c r="J2183" s="96" t="str">
        <f t="shared" si="140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 t="str">
        <f t="shared" si="139"/>
        <v/>
      </c>
      <c r="J2184" s="96" t="str">
        <f t="shared" si="140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 t="str">
        <f t="shared" si="139"/>
        <v/>
      </c>
      <c r="J2185" s="96" t="str">
        <f t="shared" si="140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 t="str">
        <f t="shared" si="139"/>
        <v/>
      </c>
      <c r="J2186" s="96" t="str">
        <f t="shared" si="140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 t="str">
        <f t="shared" si="139"/>
        <v/>
      </c>
      <c r="J2187" s="96" t="str">
        <f t="shared" si="140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 t="str">
        <f t="shared" si="139"/>
        <v/>
      </c>
      <c r="J2188" s="96" t="str">
        <f t="shared" si="140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 t="str">
        <f t="shared" si="139"/>
        <v/>
      </c>
      <c r="J2189" s="96" t="str">
        <f t="shared" si="140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 t="str">
        <f t="shared" si="139"/>
        <v/>
      </c>
      <c r="J2190" s="96" t="str">
        <f t="shared" si="140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 t="str">
        <f t="shared" si="139"/>
        <v/>
      </c>
      <c r="J2191" s="96" t="str">
        <f t="shared" si="140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 t="str">
        <f t="shared" si="139"/>
        <v/>
      </c>
      <c r="J2192" s="96" t="str">
        <f t="shared" si="140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 t="str">
        <f t="shared" si="139"/>
        <v/>
      </c>
      <c r="J2193" s="96" t="str">
        <f t="shared" si="140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 t="str">
        <f t="shared" si="139"/>
        <v/>
      </c>
      <c r="J2194" s="96" t="str">
        <f t="shared" si="140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 t="str">
        <f t="shared" si="139"/>
        <v/>
      </c>
      <c r="J2195" s="96" t="str">
        <f t="shared" si="140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 t="str">
        <f t="shared" si="139"/>
        <v/>
      </c>
      <c r="J2196" s="96" t="str">
        <f t="shared" si="140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 t="str">
        <f t="shared" si="139"/>
        <v/>
      </c>
      <c r="J2197" s="96" t="str">
        <f t="shared" si="140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 t="str">
        <f t="shared" si="139"/>
        <v/>
      </c>
      <c r="J2198" s="96" t="str">
        <f t="shared" si="140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 t="str">
        <f t="shared" si="139"/>
        <v/>
      </c>
      <c r="J2199" s="96" t="str">
        <f t="shared" si="140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 t="str">
        <f t="shared" si="139"/>
        <v/>
      </c>
      <c r="J2200" s="96" t="str">
        <f t="shared" si="140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 t="str">
        <f t="shared" si="139"/>
        <v/>
      </c>
      <c r="J2201" s="96" t="str">
        <f t="shared" si="140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 t="str">
        <f t="shared" si="139"/>
        <v/>
      </c>
      <c r="J2202" s="96" t="str">
        <f t="shared" si="140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 t="str">
        <f t="shared" si="139"/>
        <v/>
      </c>
      <c r="J2203" s="96" t="str">
        <f t="shared" si="140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 t="str">
        <f t="shared" si="139"/>
        <v/>
      </c>
      <c r="J2204" s="96" t="str">
        <f t="shared" si="140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 t="str">
        <f t="shared" si="139"/>
        <v/>
      </c>
      <c r="J2205" s="96" t="str">
        <f t="shared" si="140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 t="str">
        <f t="shared" si="139"/>
        <v/>
      </c>
      <c r="J2206" s="96" t="str">
        <f t="shared" si="140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 t="str">
        <f t="shared" si="139"/>
        <v/>
      </c>
      <c r="J2207" s="96" t="str">
        <f t="shared" si="140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 t="str">
        <f t="shared" si="139"/>
        <v/>
      </c>
      <c r="J2208" s="96" t="str">
        <f t="shared" si="140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 t="str">
        <f t="shared" si="139"/>
        <v/>
      </c>
      <c r="J2209" s="96" t="str">
        <f t="shared" si="140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 t="str">
        <f t="shared" si="139"/>
        <v/>
      </c>
      <c r="J2210" s="96" t="str">
        <f t="shared" si="140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 t="str">
        <f t="shared" si="139"/>
        <v/>
      </c>
      <c r="J2211" s="96" t="str">
        <f t="shared" si="140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 t="str">
        <f t="shared" si="139"/>
        <v/>
      </c>
      <c r="J2212" s="96" t="str">
        <f t="shared" si="140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 t="str">
        <f t="shared" si="139"/>
        <v/>
      </c>
      <c r="J2213" s="96" t="str">
        <f t="shared" si="140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 t="str">
        <f t="shared" si="139"/>
        <v/>
      </c>
      <c r="J2214" s="96" t="str">
        <f t="shared" si="140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 t="str">
        <f t="shared" si="139"/>
        <v/>
      </c>
      <c r="J2215" s="96" t="str">
        <f t="shared" si="140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 t="str">
        <f t="shared" si="139"/>
        <v/>
      </c>
      <c r="J2216" s="96" t="str">
        <f t="shared" si="140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 t="str">
        <f t="shared" si="139"/>
        <v/>
      </c>
      <c r="J2217" s="96" t="str">
        <f t="shared" si="140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 t="str">
        <f t="shared" si="139"/>
        <v/>
      </c>
      <c r="J2218" s="96" t="str">
        <f t="shared" si="140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 t="str">
        <f t="shared" si="139"/>
        <v/>
      </c>
      <c r="J2219" s="96" t="str">
        <f t="shared" si="140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 t="str">
        <f t="shared" si="139"/>
        <v/>
      </c>
      <c r="J2220" s="96" t="str">
        <f t="shared" si="140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 t="str">
        <f t="shared" si="139"/>
        <v/>
      </c>
      <c r="J2221" s="96" t="str">
        <f t="shared" si="140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 t="str">
        <f t="shared" si="139"/>
        <v/>
      </c>
      <c r="J2222" s="96" t="str">
        <f t="shared" si="140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 t="str">
        <f t="shared" si="139"/>
        <v/>
      </c>
      <c r="J2223" s="96" t="str">
        <f t="shared" si="140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 t="str">
        <f t="shared" si="139"/>
        <v/>
      </c>
      <c r="J2224" s="96" t="str">
        <f t="shared" si="140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 t="str">
        <f t="shared" si="139"/>
        <v/>
      </c>
      <c r="J2225" s="96" t="str">
        <f t="shared" si="140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 t="str">
        <f t="shared" si="139"/>
        <v/>
      </c>
      <c r="J2226" s="96" t="str">
        <f t="shared" si="140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 t="str">
        <f t="shared" si="139"/>
        <v/>
      </c>
      <c r="J2227" s="96" t="str">
        <f t="shared" si="140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 t="str">
        <f t="shared" si="139"/>
        <v/>
      </c>
      <c r="J2228" s="96" t="str">
        <f t="shared" si="140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 t="str">
        <f t="shared" si="139"/>
        <v/>
      </c>
      <c r="J2229" s="96" t="str">
        <f t="shared" si="140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 t="str">
        <f t="shared" si="139"/>
        <v/>
      </c>
      <c r="J2230" s="96" t="str">
        <f t="shared" si="140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 t="str">
        <f t="shared" si="139"/>
        <v/>
      </c>
      <c r="J2231" s="96" t="str">
        <f t="shared" si="140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 t="str">
        <f t="shared" si="139"/>
        <v/>
      </c>
      <c r="J2232" s="96" t="str">
        <f t="shared" si="140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 t="str">
        <f t="shared" si="139"/>
        <v/>
      </c>
      <c r="J2233" s="96" t="str">
        <f t="shared" si="140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 t="str">
        <f t="shared" si="139"/>
        <v/>
      </c>
      <c r="J2234" s="96" t="str">
        <f t="shared" si="140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 t="str">
        <f t="shared" si="139"/>
        <v/>
      </c>
      <c r="J2235" s="96" t="str">
        <f t="shared" si="140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 t="str">
        <f t="shared" si="139"/>
        <v/>
      </c>
      <c r="J2236" s="96" t="str">
        <f t="shared" si="140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 t="str">
        <f t="shared" si="139"/>
        <v/>
      </c>
      <c r="J2237" s="96" t="str">
        <f t="shared" si="140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 t="str">
        <f t="shared" si="139"/>
        <v/>
      </c>
      <c r="J2238" s="96" t="str">
        <f t="shared" si="140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 t="str">
        <f t="shared" si="139"/>
        <v/>
      </c>
      <c r="J2239" s="96" t="str">
        <f t="shared" si="140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 t="str">
        <f t="shared" si="139"/>
        <v/>
      </c>
      <c r="J2240" s="96" t="str">
        <f t="shared" si="140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 t="str">
        <f t="shared" si="139"/>
        <v/>
      </c>
      <c r="J2241" s="96" t="str">
        <f t="shared" si="140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 t="str">
        <f t="shared" ref="I2242:I2305" si="143">IF(G2242="Sim",0,IF(OR(F2242="",L2242=""),"",F2242))</f>
        <v/>
      </c>
      <c r="J2242" s="96" t="str">
        <f t="shared" ref="J2242:J2305" si="144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 t="str">
        <f t="shared" si="143"/>
        <v/>
      </c>
      <c r="J2243" s="96" t="str">
        <f t="shared" si="144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 t="str">
        <f t="shared" si="143"/>
        <v/>
      </c>
      <c r="J2244" s="96" t="str">
        <f t="shared" si="144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 t="str">
        <f t="shared" si="143"/>
        <v/>
      </c>
      <c r="J2245" s="96" t="str">
        <f t="shared" si="144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 t="str">
        <f t="shared" si="143"/>
        <v/>
      </c>
      <c r="J2246" s="96" t="str">
        <f t="shared" si="144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 t="str">
        <f t="shared" si="143"/>
        <v/>
      </c>
      <c r="J2247" s="96" t="str">
        <f t="shared" si="144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 t="str">
        <f t="shared" si="143"/>
        <v/>
      </c>
      <c r="J2248" s="96" t="str">
        <f t="shared" si="144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 t="str">
        <f t="shared" si="143"/>
        <v/>
      </c>
      <c r="J2249" s="96" t="str">
        <f t="shared" si="144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 t="str">
        <f t="shared" si="143"/>
        <v/>
      </c>
      <c r="J2250" s="96" t="str">
        <f t="shared" si="144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 t="str">
        <f t="shared" si="143"/>
        <v/>
      </c>
      <c r="J2251" s="96" t="str">
        <f t="shared" si="144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 t="str">
        <f t="shared" si="143"/>
        <v/>
      </c>
      <c r="J2252" s="96" t="str">
        <f t="shared" si="144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 t="str">
        <f t="shared" si="143"/>
        <v/>
      </c>
      <c r="J2253" s="96" t="str">
        <f t="shared" si="144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 t="str">
        <f t="shared" si="143"/>
        <v/>
      </c>
      <c r="J2254" s="96" t="str">
        <f t="shared" si="144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 t="str">
        <f t="shared" si="143"/>
        <v/>
      </c>
      <c r="J2255" s="96" t="str">
        <f t="shared" si="144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 t="str">
        <f t="shared" si="143"/>
        <v/>
      </c>
      <c r="J2256" s="96" t="str">
        <f t="shared" si="144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 t="str">
        <f t="shared" si="143"/>
        <v/>
      </c>
      <c r="J2257" s="96" t="str">
        <f t="shared" si="144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 t="str">
        <f t="shared" si="143"/>
        <v/>
      </c>
      <c r="J2258" s="96" t="str">
        <f t="shared" si="144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 t="str">
        <f t="shared" si="143"/>
        <v/>
      </c>
      <c r="J2259" s="96" t="str">
        <f t="shared" si="144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 t="str">
        <f t="shared" si="143"/>
        <v/>
      </c>
      <c r="J2260" s="96" t="str">
        <f t="shared" si="144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 t="str">
        <f t="shared" si="143"/>
        <v/>
      </c>
      <c r="J2261" s="96" t="str">
        <f t="shared" si="144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 t="str">
        <f t="shared" si="143"/>
        <v/>
      </c>
      <c r="J2262" s="96" t="str">
        <f t="shared" si="144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 t="str">
        <f t="shared" si="143"/>
        <v/>
      </c>
      <c r="J2263" s="96" t="str">
        <f t="shared" si="144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 t="str">
        <f t="shared" si="143"/>
        <v/>
      </c>
      <c r="J2264" s="96" t="str">
        <f t="shared" si="144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 t="str">
        <f t="shared" si="143"/>
        <v/>
      </c>
      <c r="J2265" s="96" t="str">
        <f t="shared" si="144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 t="str">
        <f t="shared" si="143"/>
        <v/>
      </c>
      <c r="J2266" s="96" t="str">
        <f t="shared" si="144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 t="str">
        <f t="shared" si="143"/>
        <v/>
      </c>
      <c r="J2267" s="96" t="str">
        <f t="shared" si="144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 t="str">
        <f t="shared" si="143"/>
        <v/>
      </c>
      <c r="J2268" s="96" t="str">
        <f t="shared" si="144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 t="str">
        <f t="shared" si="143"/>
        <v/>
      </c>
      <c r="J2269" s="96" t="str">
        <f t="shared" si="144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 t="str">
        <f t="shared" si="143"/>
        <v/>
      </c>
      <c r="J2270" s="96" t="str">
        <f t="shared" si="144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 t="str">
        <f t="shared" si="143"/>
        <v/>
      </c>
      <c r="J2271" s="96" t="str">
        <f t="shared" si="144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 t="str">
        <f t="shared" si="143"/>
        <v/>
      </c>
      <c r="J2272" s="96" t="str">
        <f t="shared" si="144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 t="str">
        <f t="shared" si="143"/>
        <v/>
      </c>
      <c r="J2273" s="96" t="str">
        <f t="shared" si="144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 t="str">
        <f t="shared" si="143"/>
        <v/>
      </c>
      <c r="J2274" s="96" t="str">
        <f t="shared" si="144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 t="str">
        <f t="shared" si="143"/>
        <v/>
      </c>
      <c r="J2275" s="96" t="str">
        <f t="shared" si="144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 t="str">
        <f t="shared" si="143"/>
        <v/>
      </c>
      <c r="J2276" s="96" t="str">
        <f t="shared" si="144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 t="str">
        <f t="shared" si="143"/>
        <v/>
      </c>
      <c r="J2277" s="96" t="str">
        <f t="shared" si="144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 t="str">
        <f t="shared" si="143"/>
        <v/>
      </c>
      <c r="J2278" s="96" t="str">
        <f t="shared" si="144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 t="str">
        <f t="shared" si="143"/>
        <v/>
      </c>
      <c r="J2279" s="96" t="str">
        <f t="shared" si="144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 t="str">
        <f t="shared" si="143"/>
        <v/>
      </c>
      <c r="J2280" s="96" t="str">
        <f t="shared" si="144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 t="str">
        <f t="shared" si="143"/>
        <v/>
      </c>
      <c r="J2281" s="96" t="str">
        <f t="shared" si="144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 t="str">
        <f t="shared" si="143"/>
        <v/>
      </c>
      <c r="J2282" s="96" t="str">
        <f t="shared" si="144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 t="str">
        <f t="shared" si="143"/>
        <v/>
      </c>
      <c r="J2283" s="96" t="str">
        <f t="shared" si="144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 t="str">
        <f t="shared" si="143"/>
        <v/>
      </c>
      <c r="J2284" s="96" t="str">
        <f t="shared" si="144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 t="str">
        <f t="shared" si="143"/>
        <v/>
      </c>
      <c r="J2285" s="96" t="str">
        <f t="shared" si="144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 t="str">
        <f t="shared" si="143"/>
        <v/>
      </c>
      <c r="J2286" s="96" t="str">
        <f t="shared" si="144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 t="str">
        <f t="shared" si="143"/>
        <v/>
      </c>
      <c r="J2287" s="96" t="str">
        <f t="shared" si="144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 t="str">
        <f t="shared" si="143"/>
        <v/>
      </c>
      <c r="J2288" s="96" t="str">
        <f t="shared" si="144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 t="str">
        <f t="shared" si="143"/>
        <v/>
      </c>
      <c r="J2289" s="96" t="str">
        <f t="shared" si="144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 t="str">
        <f t="shared" si="143"/>
        <v/>
      </c>
      <c r="J2290" s="96" t="str">
        <f t="shared" si="144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 t="str">
        <f t="shared" si="143"/>
        <v/>
      </c>
      <c r="J2291" s="96" t="str">
        <f t="shared" si="144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 t="str">
        <f t="shared" si="143"/>
        <v/>
      </c>
      <c r="J2292" s="96" t="str">
        <f t="shared" si="144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 t="str">
        <f t="shared" si="143"/>
        <v/>
      </c>
      <c r="J2293" s="96" t="str">
        <f t="shared" si="144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 t="str">
        <f t="shared" si="143"/>
        <v/>
      </c>
      <c r="J2294" s="96" t="str">
        <f t="shared" si="144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 t="str">
        <f t="shared" si="143"/>
        <v/>
      </c>
      <c r="J2295" s="96" t="str">
        <f t="shared" si="144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 t="str">
        <f t="shared" si="143"/>
        <v/>
      </c>
      <c r="J2296" s="96" t="str">
        <f t="shared" si="144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 t="str">
        <f t="shared" si="143"/>
        <v/>
      </c>
      <c r="J2297" s="96" t="str">
        <f t="shared" si="144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 t="str">
        <f t="shared" si="143"/>
        <v/>
      </c>
      <c r="J2298" s="96" t="str">
        <f t="shared" si="144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 t="str">
        <f t="shared" si="143"/>
        <v/>
      </c>
      <c r="J2299" s="96" t="str">
        <f t="shared" si="144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 t="str">
        <f t="shared" si="143"/>
        <v/>
      </c>
      <c r="J2300" s="96" t="str">
        <f t="shared" si="144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 t="str">
        <f t="shared" si="143"/>
        <v/>
      </c>
      <c r="J2301" s="96" t="str">
        <f t="shared" si="144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 t="str">
        <f t="shared" si="143"/>
        <v/>
      </c>
      <c r="J2302" s="96" t="str">
        <f t="shared" si="144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 t="str">
        <f t="shared" si="143"/>
        <v/>
      </c>
      <c r="J2303" s="96" t="str">
        <f t="shared" si="144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 t="str">
        <f t="shared" si="143"/>
        <v/>
      </c>
      <c r="J2304" s="96" t="str">
        <f t="shared" si="144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 t="str">
        <f t="shared" si="143"/>
        <v/>
      </c>
      <c r="J2305" s="96" t="str">
        <f t="shared" si="144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 t="str">
        <f t="shared" ref="I2306:I2369" si="147">IF(G2306="Sim",0,IF(OR(F2306="",L2306=""),"",F2306))</f>
        <v/>
      </c>
      <c r="J2306" s="96" t="str">
        <f t="shared" ref="J2306:J2369" si="148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 t="str">
        <f t="shared" si="147"/>
        <v/>
      </c>
      <c r="J2307" s="96" t="str">
        <f t="shared" si="148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 t="str">
        <f t="shared" si="147"/>
        <v/>
      </c>
      <c r="J2308" s="96" t="str">
        <f t="shared" si="148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 t="str">
        <f t="shared" si="147"/>
        <v/>
      </c>
      <c r="J2309" s="96" t="str">
        <f t="shared" si="148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 t="str">
        <f t="shared" si="147"/>
        <v/>
      </c>
      <c r="J2310" s="96" t="str">
        <f t="shared" si="148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 t="str">
        <f t="shared" si="147"/>
        <v/>
      </c>
      <c r="J2311" s="96" t="str">
        <f t="shared" si="148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 t="str">
        <f t="shared" si="147"/>
        <v/>
      </c>
      <c r="J2312" s="96" t="str">
        <f t="shared" si="148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 t="str">
        <f t="shared" si="147"/>
        <v/>
      </c>
      <c r="J2313" s="96" t="str">
        <f t="shared" si="148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 t="str">
        <f t="shared" si="147"/>
        <v/>
      </c>
      <c r="J2314" s="96" t="str">
        <f t="shared" si="148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 t="str">
        <f t="shared" si="147"/>
        <v/>
      </c>
      <c r="J2315" s="96" t="str">
        <f t="shared" si="148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 t="str">
        <f t="shared" si="147"/>
        <v/>
      </c>
      <c r="J2316" s="96" t="str">
        <f t="shared" si="148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 t="str">
        <f t="shared" si="147"/>
        <v/>
      </c>
      <c r="J2317" s="96" t="str">
        <f t="shared" si="148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 t="str">
        <f t="shared" si="147"/>
        <v/>
      </c>
      <c r="J2318" s="96" t="str">
        <f t="shared" si="148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 t="str">
        <f t="shared" si="147"/>
        <v/>
      </c>
      <c r="J2319" s="96" t="str">
        <f t="shared" si="148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 t="str">
        <f t="shared" si="147"/>
        <v/>
      </c>
      <c r="J2320" s="96" t="str">
        <f t="shared" si="148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 t="str">
        <f t="shared" si="147"/>
        <v/>
      </c>
      <c r="J2321" s="96" t="str">
        <f t="shared" si="148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 t="str">
        <f t="shared" si="147"/>
        <v/>
      </c>
      <c r="J2322" s="96" t="str">
        <f t="shared" si="148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 t="str">
        <f t="shared" si="147"/>
        <v/>
      </c>
      <c r="J2323" s="96" t="str">
        <f t="shared" si="148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 t="str">
        <f t="shared" si="147"/>
        <v/>
      </c>
      <c r="J2324" s="96" t="str">
        <f t="shared" si="148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 t="str">
        <f t="shared" si="147"/>
        <v/>
      </c>
      <c r="J2325" s="96" t="str">
        <f t="shared" si="148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 t="str">
        <f t="shared" si="147"/>
        <v/>
      </c>
      <c r="J2326" s="96" t="str">
        <f t="shared" si="148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 t="str">
        <f t="shared" si="147"/>
        <v/>
      </c>
      <c r="J2327" s="96" t="str">
        <f t="shared" si="148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 t="str">
        <f t="shared" si="147"/>
        <v/>
      </c>
      <c r="J2328" s="96" t="str">
        <f t="shared" si="148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 t="str">
        <f t="shared" si="147"/>
        <v/>
      </c>
      <c r="J2329" s="96" t="str">
        <f t="shared" si="148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 t="str">
        <f t="shared" si="147"/>
        <v/>
      </c>
      <c r="J2330" s="96" t="str">
        <f t="shared" si="148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 t="str">
        <f t="shared" si="147"/>
        <v/>
      </c>
      <c r="J2331" s="96" t="str">
        <f t="shared" si="148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 t="str">
        <f t="shared" si="147"/>
        <v/>
      </c>
      <c r="J2332" s="96" t="str">
        <f t="shared" si="148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 t="str">
        <f t="shared" si="147"/>
        <v/>
      </c>
      <c r="J2333" s="96" t="str">
        <f t="shared" si="148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 t="str">
        <f t="shared" si="147"/>
        <v/>
      </c>
      <c r="J2334" s="96" t="str">
        <f t="shared" si="148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 t="str">
        <f t="shared" si="147"/>
        <v/>
      </c>
      <c r="J2335" s="96" t="str">
        <f t="shared" si="148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 t="str">
        <f t="shared" si="147"/>
        <v/>
      </c>
      <c r="J2336" s="96" t="str">
        <f t="shared" si="148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 t="str">
        <f t="shared" si="147"/>
        <v/>
      </c>
      <c r="J2337" s="96" t="str">
        <f t="shared" si="148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 t="str">
        <f t="shared" si="147"/>
        <v/>
      </c>
      <c r="J2338" s="96" t="str">
        <f t="shared" si="148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 t="str">
        <f t="shared" si="147"/>
        <v/>
      </c>
      <c r="J2339" s="96" t="str">
        <f t="shared" si="148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 t="str">
        <f t="shared" si="147"/>
        <v/>
      </c>
      <c r="J2340" s="96" t="str">
        <f t="shared" si="148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 t="str">
        <f t="shared" si="147"/>
        <v/>
      </c>
      <c r="J2341" s="96" t="str">
        <f t="shared" si="148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 t="str">
        <f t="shared" si="147"/>
        <v/>
      </c>
      <c r="J2342" s="96" t="str">
        <f t="shared" si="148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 t="str">
        <f t="shared" si="147"/>
        <v/>
      </c>
      <c r="J2343" s="96" t="str">
        <f t="shared" si="148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 t="str">
        <f t="shared" si="147"/>
        <v/>
      </c>
      <c r="J2344" s="96" t="str">
        <f t="shared" si="148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 t="str">
        <f t="shared" si="147"/>
        <v/>
      </c>
      <c r="J2345" s="96" t="str">
        <f t="shared" si="148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 t="str">
        <f t="shared" si="147"/>
        <v/>
      </c>
      <c r="J2346" s="96" t="str">
        <f t="shared" si="148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 t="str">
        <f t="shared" si="147"/>
        <v/>
      </c>
      <c r="J2347" s="96" t="str">
        <f t="shared" si="148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 t="str">
        <f t="shared" si="147"/>
        <v/>
      </c>
      <c r="J2348" s="96" t="str">
        <f t="shared" si="148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 t="str">
        <f t="shared" si="147"/>
        <v/>
      </c>
      <c r="J2349" s="96" t="str">
        <f t="shared" si="148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 t="str">
        <f t="shared" si="147"/>
        <v/>
      </c>
      <c r="J2350" s="96" t="str">
        <f t="shared" si="148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 t="str">
        <f t="shared" si="147"/>
        <v/>
      </c>
      <c r="J2351" s="96" t="str">
        <f t="shared" si="148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 t="str">
        <f t="shared" si="147"/>
        <v/>
      </c>
      <c r="J2352" s="96" t="str">
        <f t="shared" si="148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 t="str">
        <f t="shared" si="147"/>
        <v/>
      </c>
      <c r="J2353" s="96" t="str">
        <f t="shared" si="148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 t="str">
        <f t="shared" si="147"/>
        <v/>
      </c>
      <c r="J2354" s="96" t="str">
        <f t="shared" si="148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 t="str">
        <f t="shared" si="147"/>
        <v/>
      </c>
      <c r="J2355" s="96" t="str">
        <f t="shared" si="148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 t="str">
        <f t="shared" si="147"/>
        <v/>
      </c>
      <c r="J2356" s="96" t="str">
        <f t="shared" si="148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 t="str">
        <f t="shared" si="147"/>
        <v/>
      </c>
      <c r="J2357" s="96" t="str">
        <f t="shared" si="148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 t="str">
        <f t="shared" si="147"/>
        <v/>
      </c>
      <c r="J2358" s="96" t="str">
        <f t="shared" si="148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 t="str">
        <f t="shared" si="147"/>
        <v/>
      </c>
      <c r="J2359" s="96" t="str">
        <f t="shared" si="148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 t="str">
        <f t="shared" si="147"/>
        <v/>
      </c>
      <c r="J2360" s="96" t="str">
        <f t="shared" si="148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 t="str">
        <f t="shared" si="147"/>
        <v/>
      </c>
      <c r="J2361" s="96" t="str">
        <f t="shared" si="148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 t="str">
        <f t="shared" si="147"/>
        <v/>
      </c>
      <c r="J2362" s="96" t="str">
        <f t="shared" si="148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 t="str">
        <f t="shared" si="147"/>
        <v/>
      </c>
      <c r="J2363" s="96" t="str">
        <f t="shared" si="148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 t="str">
        <f t="shared" si="147"/>
        <v/>
      </c>
      <c r="J2364" s="96" t="str">
        <f t="shared" si="148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 t="str">
        <f t="shared" si="147"/>
        <v/>
      </c>
      <c r="J2365" s="96" t="str">
        <f t="shared" si="148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 t="str">
        <f t="shared" si="147"/>
        <v/>
      </c>
      <c r="J2366" s="96" t="str">
        <f t="shared" si="148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 t="str">
        <f t="shared" si="147"/>
        <v/>
      </c>
      <c r="J2367" s="96" t="str">
        <f t="shared" si="148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 t="str">
        <f t="shared" si="147"/>
        <v/>
      </c>
      <c r="J2368" s="96" t="str">
        <f t="shared" si="148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 t="str">
        <f t="shared" si="147"/>
        <v/>
      </c>
      <c r="J2369" s="96" t="str">
        <f t="shared" si="148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 t="str">
        <f t="shared" ref="I2370:I2433" si="151">IF(G2370="Sim",0,IF(OR(F2370="",L2370=""),"",F2370))</f>
        <v/>
      </c>
      <c r="J2370" s="96" t="str">
        <f t="shared" ref="J2370:J2433" si="152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 t="str">
        <f t="shared" si="151"/>
        <v/>
      </c>
      <c r="J2371" s="96" t="str">
        <f t="shared" si="152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 t="str">
        <f t="shared" si="151"/>
        <v/>
      </c>
      <c r="J2372" s="96" t="str">
        <f t="shared" si="152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 t="str">
        <f t="shared" si="151"/>
        <v/>
      </c>
      <c r="J2373" s="96" t="str">
        <f t="shared" si="152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 t="str">
        <f t="shared" si="151"/>
        <v/>
      </c>
      <c r="J2374" s="96" t="str">
        <f t="shared" si="152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 t="str">
        <f t="shared" si="151"/>
        <v/>
      </c>
      <c r="J2375" s="96" t="str">
        <f t="shared" si="152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 t="str">
        <f t="shared" si="151"/>
        <v/>
      </c>
      <c r="J2376" s="96" t="str">
        <f t="shared" si="152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 t="str">
        <f t="shared" si="151"/>
        <v/>
      </c>
      <c r="J2377" s="96" t="str">
        <f t="shared" si="152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 t="str">
        <f t="shared" si="151"/>
        <v/>
      </c>
      <c r="J2378" s="96" t="str">
        <f t="shared" si="152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 t="str">
        <f t="shared" si="151"/>
        <v/>
      </c>
      <c r="J2379" s="96" t="str">
        <f t="shared" si="152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 t="str">
        <f t="shared" si="151"/>
        <v/>
      </c>
      <c r="J2380" s="96" t="str">
        <f t="shared" si="152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 t="str">
        <f t="shared" si="151"/>
        <v/>
      </c>
      <c r="J2381" s="96" t="str">
        <f t="shared" si="152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 t="str">
        <f t="shared" si="151"/>
        <v/>
      </c>
      <c r="J2382" s="96" t="str">
        <f t="shared" si="152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 t="str">
        <f t="shared" si="151"/>
        <v/>
      </c>
      <c r="J2383" s="96" t="str">
        <f t="shared" si="152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 t="str">
        <f t="shared" si="151"/>
        <v/>
      </c>
      <c r="J2384" s="96" t="str">
        <f t="shared" si="152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 t="str">
        <f t="shared" si="151"/>
        <v/>
      </c>
      <c r="J2385" s="96" t="str">
        <f t="shared" si="152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 t="str">
        <f t="shared" si="151"/>
        <v/>
      </c>
      <c r="J2386" s="96" t="str">
        <f t="shared" si="152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 t="str">
        <f t="shared" si="151"/>
        <v/>
      </c>
      <c r="J2387" s="96" t="str">
        <f t="shared" si="152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 t="str">
        <f t="shared" si="151"/>
        <v/>
      </c>
      <c r="J2388" s="96" t="str">
        <f t="shared" si="152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 t="str">
        <f t="shared" si="151"/>
        <v/>
      </c>
      <c r="J2389" s="96" t="str">
        <f t="shared" si="152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 t="str">
        <f t="shared" si="151"/>
        <v/>
      </c>
      <c r="J2390" s="96" t="str">
        <f t="shared" si="152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 t="str">
        <f t="shared" si="151"/>
        <v/>
      </c>
      <c r="J2391" s="96" t="str">
        <f t="shared" si="152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 t="str">
        <f t="shared" si="151"/>
        <v/>
      </c>
      <c r="J2392" s="96" t="str">
        <f t="shared" si="152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 t="str">
        <f t="shared" si="151"/>
        <v/>
      </c>
      <c r="J2393" s="96" t="str">
        <f t="shared" si="152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 t="str">
        <f t="shared" si="151"/>
        <v/>
      </c>
      <c r="J2394" s="96" t="str">
        <f t="shared" si="152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 t="str">
        <f t="shared" si="151"/>
        <v/>
      </c>
      <c r="J2395" s="96" t="str">
        <f t="shared" si="152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 t="str">
        <f t="shared" si="151"/>
        <v/>
      </c>
      <c r="J2396" s="96" t="str">
        <f t="shared" si="152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 t="str">
        <f t="shared" si="151"/>
        <v/>
      </c>
      <c r="J2397" s="96" t="str">
        <f t="shared" si="152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 t="str">
        <f t="shared" si="151"/>
        <v/>
      </c>
      <c r="J2398" s="96" t="str">
        <f t="shared" si="152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 t="str">
        <f t="shared" si="151"/>
        <v/>
      </c>
      <c r="J2399" s="96" t="str">
        <f t="shared" si="152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 t="str">
        <f t="shared" si="151"/>
        <v/>
      </c>
      <c r="J2400" s="96" t="str">
        <f t="shared" si="152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 t="str">
        <f t="shared" si="151"/>
        <v/>
      </c>
      <c r="J2401" s="96" t="str">
        <f t="shared" si="152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 t="str">
        <f t="shared" si="151"/>
        <v/>
      </c>
      <c r="J2402" s="96" t="str">
        <f t="shared" si="152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 t="str">
        <f t="shared" si="151"/>
        <v/>
      </c>
      <c r="J2403" s="96" t="str">
        <f t="shared" si="152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 t="str">
        <f t="shared" si="151"/>
        <v/>
      </c>
      <c r="J2404" s="96" t="str">
        <f t="shared" si="152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 t="str">
        <f t="shared" si="151"/>
        <v/>
      </c>
      <c r="J2405" s="96" t="str">
        <f t="shared" si="152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 t="str">
        <f t="shared" si="151"/>
        <v/>
      </c>
      <c r="J2406" s="96" t="str">
        <f t="shared" si="152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 t="str">
        <f t="shared" si="151"/>
        <v/>
      </c>
      <c r="J2407" s="96" t="str">
        <f t="shared" si="152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 t="str">
        <f t="shared" si="151"/>
        <v/>
      </c>
      <c r="J2408" s="96" t="str">
        <f t="shared" si="152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 t="str">
        <f t="shared" si="151"/>
        <v/>
      </c>
      <c r="J2409" s="96" t="str">
        <f t="shared" si="152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 t="str">
        <f t="shared" si="151"/>
        <v/>
      </c>
      <c r="J2410" s="96" t="str">
        <f t="shared" si="152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 t="str">
        <f t="shared" si="151"/>
        <v/>
      </c>
      <c r="J2411" s="96" t="str">
        <f t="shared" si="152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 t="str">
        <f t="shared" si="151"/>
        <v/>
      </c>
      <c r="J2412" s="96" t="str">
        <f t="shared" si="152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 t="str">
        <f t="shared" si="151"/>
        <v/>
      </c>
      <c r="J2413" s="96" t="str">
        <f t="shared" si="152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 t="str">
        <f t="shared" si="151"/>
        <v/>
      </c>
      <c r="J2414" s="96" t="str">
        <f t="shared" si="152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 t="str">
        <f t="shared" si="151"/>
        <v/>
      </c>
      <c r="J2415" s="96" t="str">
        <f t="shared" si="152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 t="str">
        <f t="shared" si="151"/>
        <v/>
      </c>
      <c r="J2416" s="96" t="str">
        <f t="shared" si="152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 t="str">
        <f t="shared" si="151"/>
        <v/>
      </c>
      <c r="J2417" s="96" t="str">
        <f t="shared" si="152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 t="str">
        <f t="shared" si="151"/>
        <v/>
      </c>
      <c r="J2418" s="96" t="str">
        <f t="shared" si="152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 t="str">
        <f t="shared" si="151"/>
        <v/>
      </c>
      <c r="J2419" s="96" t="str">
        <f t="shared" si="152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 t="str">
        <f t="shared" si="151"/>
        <v/>
      </c>
      <c r="J2420" s="96" t="str">
        <f t="shared" si="152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 t="str">
        <f t="shared" si="151"/>
        <v/>
      </c>
      <c r="J2421" s="96" t="str">
        <f t="shared" si="152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 t="str">
        <f t="shared" si="151"/>
        <v/>
      </c>
      <c r="J2422" s="96" t="str">
        <f t="shared" si="152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 t="str">
        <f t="shared" si="151"/>
        <v/>
      </c>
      <c r="J2423" s="96" t="str">
        <f t="shared" si="152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 t="str">
        <f t="shared" si="151"/>
        <v/>
      </c>
      <c r="J2424" s="96" t="str">
        <f t="shared" si="152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 t="str">
        <f t="shared" si="151"/>
        <v/>
      </c>
      <c r="J2425" s="96" t="str">
        <f t="shared" si="152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 t="str">
        <f t="shared" si="151"/>
        <v/>
      </c>
      <c r="J2426" s="96" t="str">
        <f t="shared" si="152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 t="str">
        <f t="shared" si="151"/>
        <v/>
      </c>
      <c r="J2427" s="96" t="str">
        <f t="shared" si="152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 t="str">
        <f t="shared" si="151"/>
        <v/>
      </c>
      <c r="J2428" s="96" t="str">
        <f t="shared" si="152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 t="str">
        <f t="shared" si="151"/>
        <v/>
      </c>
      <c r="J2429" s="96" t="str">
        <f t="shared" si="152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 t="str">
        <f t="shared" si="151"/>
        <v/>
      </c>
      <c r="J2430" s="96" t="str">
        <f t="shared" si="152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 t="str">
        <f t="shared" si="151"/>
        <v/>
      </c>
      <c r="J2431" s="96" t="str">
        <f t="shared" si="152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 t="str">
        <f t="shared" si="151"/>
        <v/>
      </c>
      <c r="J2432" s="96" t="str">
        <f t="shared" si="152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 t="str">
        <f t="shared" si="151"/>
        <v/>
      </c>
      <c r="J2433" s="96" t="str">
        <f t="shared" si="152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 t="str">
        <f t="shared" ref="I2434:I2497" si="155">IF(G2434="Sim",0,IF(OR(F2434="",L2434=""),"",F2434))</f>
        <v/>
      </c>
      <c r="J2434" s="96" t="str">
        <f t="shared" ref="J2434:J2497" si="156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 t="str">
        <f t="shared" si="155"/>
        <v/>
      </c>
      <c r="J2435" s="96" t="str">
        <f t="shared" si="156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 t="str">
        <f t="shared" si="155"/>
        <v/>
      </c>
      <c r="J2436" s="96" t="str">
        <f t="shared" si="156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 t="str">
        <f t="shared" si="155"/>
        <v/>
      </c>
      <c r="J2437" s="96" t="str">
        <f t="shared" si="156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 t="str">
        <f t="shared" si="155"/>
        <v/>
      </c>
      <c r="J2438" s="96" t="str">
        <f t="shared" si="156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 t="str">
        <f t="shared" si="155"/>
        <v/>
      </c>
      <c r="J2439" s="96" t="str">
        <f t="shared" si="156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 t="str">
        <f t="shared" si="155"/>
        <v/>
      </c>
      <c r="J2440" s="96" t="str">
        <f t="shared" si="156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 t="str">
        <f t="shared" si="155"/>
        <v/>
      </c>
      <c r="J2441" s="96" t="str">
        <f t="shared" si="156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 t="str">
        <f t="shared" si="155"/>
        <v/>
      </c>
      <c r="J2442" s="96" t="str">
        <f t="shared" si="156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 t="str">
        <f t="shared" si="155"/>
        <v/>
      </c>
      <c r="J2443" s="96" t="str">
        <f t="shared" si="156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 t="str">
        <f t="shared" si="155"/>
        <v/>
      </c>
      <c r="J2444" s="96" t="str">
        <f t="shared" si="156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 t="str">
        <f t="shared" si="155"/>
        <v/>
      </c>
      <c r="J2445" s="96" t="str">
        <f t="shared" si="156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 t="str">
        <f t="shared" si="155"/>
        <v/>
      </c>
      <c r="J2446" s="96" t="str">
        <f t="shared" si="156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 t="str">
        <f t="shared" si="155"/>
        <v/>
      </c>
      <c r="J2447" s="96" t="str">
        <f t="shared" si="156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 t="str">
        <f t="shared" si="155"/>
        <v/>
      </c>
      <c r="J2448" s="96" t="str">
        <f t="shared" si="156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 t="str">
        <f t="shared" si="155"/>
        <v/>
      </c>
      <c r="J2449" s="96" t="str">
        <f t="shared" si="156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 t="str">
        <f t="shared" si="155"/>
        <v/>
      </c>
      <c r="J2450" s="96" t="str">
        <f t="shared" si="156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 t="str">
        <f t="shared" si="155"/>
        <v/>
      </c>
      <c r="J2451" s="96" t="str">
        <f t="shared" si="156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 t="str">
        <f t="shared" si="155"/>
        <v/>
      </c>
      <c r="J2452" s="96" t="str">
        <f t="shared" si="156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 t="str">
        <f t="shared" si="155"/>
        <v/>
      </c>
      <c r="J2453" s="96" t="str">
        <f t="shared" si="156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 t="str">
        <f t="shared" si="155"/>
        <v/>
      </c>
      <c r="J2454" s="96" t="str">
        <f t="shared" si="156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 t="str">
        <f t="shared" si="155"/>
        <v/>
      </c>
      <c r="J2455" s="96" t="str">
        <f t="shared" si="156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 t="str">
        <f t="shared" si="155"/>
        <v/>
      </c>
      <c r="J2456" s="96" t="str">
        <f t="shared" si="156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 t="str">
        <f t="shared" si="155"/>
        <v/>
      </c>
      <c r="J2457" s="96" t="str">
        <f t="shared" si="156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 t="str">
        <f t="shared" si="155"/>
        <v/>
      </c>
      <c r="J2458" s="96" t="str">
        <f t="shared" si="156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 t="str">
        <f t="shared" si="155"/>
        <v/>
      </c>
      <c r="J2459" s="96" t="str">
        <f t="shared" si="156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 t="str">
        <f t="shared" si="155"/>
        <v/>
      </c>
      <c r="J2460" s="96" t="str">
        <f t="shared" si="156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 t="str">
        <f t="shared" si="155"/>
        <v/>
      </c>
      <c r="J2461" s="96" t="str">
        <f t="shared" si="156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 t="str">
        <f t="shared" si="155"/>
        <v/>
      </c>
      <c r="J2462" s="96" t="str">
        <f t="shared" si="156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 t="str">
        <f t="shared" si="155"/>
        <v/>
      </c>
      <c r="J2463" s="96" t="str">
        <f t="shared" si="156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 t="str">
        <f t="shared" si="155"/>
        <v/>
      </c>
      <c r="J2464" s="96" t="str">
        <f t="shared" si="156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 t="str">
        <f t="shared" si="155"/>
        <v/>
      </c>
      <c r="J2465" s="96" t="str">
        <f t="shared" si="156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 t="str">
        <f t="shared" si="155"/>
        <v/>
      </c>
      <c r="J2466" s="96" t="str">
        <f t="shared" si="156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 t="str">
        <f t="shared" si="155"/>
        <v/>
      </c>
      <c r="J2467" s="96" t="str">
        <f t="shared" si="156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 t="str">
        <f t="shared" si="155"/>
        <v/>
      </c>
      <c r="J2468" s="96" t="str">
        <f t="shared" si="156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 t="str">
        <f t="shared" si="155"/>
        <v/>
      </c>
      <c r="J2469" s="96" t="str">
        <f t="shared" si="156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 t="str">
        <f t="shared" si="155"/>
        <v/>
      </c>
      <c r="J2470" s="96" t="str">
        <f t="shared" si="156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 t="str">
        <f t="shared" si="155"/>
        <v/>
      </c>
      <c r="J2471" s="96" t="str">
        <f t="shared" si="156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 t="str">
        <f t="shared" si="155"/>
        <v/>
      </c>
      <c r="J2472" s="96" t="str">
        <f t="shared" si="156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 t="str">
        <f t="shared" si="155"/>
        <v/>
      </c>
      <c r="J2473" s="96" t="str">
        <f t="shared" si="156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 t="str">
        <f t="shared" si="155"/>
        <v/>
      </c>
      <c r="J2474" s="96" t="str">
        <f t="shared" si="156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 t="str">
        <f t="shared" si="155"/>
        <v/>
      </c>
      <c r="J2475" s="96" t="str">
        <f t="shared" si="156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 t="str">
        <f t="shared" si="155"/>
        <v/>
      </c>
      <c r="J2476" s="96" t="str">
        <f t="shared" si="156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 t="str">
        <f t="shared" si="155"/>
        <v/>
      </c>
      <c r="J2477" s="96" t="str">
        <f t="shared" si="156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 t="str">
        <f t="shared" si="155"/>
        <v/>
      </c>
      <c r="J2478" s="96" t="str">
        <f t="shared" si="156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 t="str">
        <f t="shared" si="155"/>
        <v/>
      </c>
      <c r="J2479" s="96" t="str">
        <f t="shared" si="156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 t="str">
        <f t="shared" si="155"/>
        <v/>
      </c>
      <c r="J2480" s="96" t="str">
        <f t="shared" si="156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 t="str">
        <f t="shared" si="155"/>
        <v/>
      </c>
      <c r="J2481" s="96" t="str">
        <f t="shared" si="156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 t="str">
        <f t="shared" si="155"/>
        <v/>
      </c>
      <c r="J2482" s="96" t="str">
        <f t="shared" si="156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 t="str">
        <f t="shared" si="155"/>
        <v/>
      </c>
      <c r="J2483" s="96" t="str">
        <f t="shared" si="156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 t="str">
        <f t="shared" si="155"/>
        <v/>
      </c>
      <c r="J2484" s="96" t="str">
        <f t="shared" si="156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 t="str">
        <f t="shared" si="155"/>
        <v/>
      </c>
      <c r="J2485" s="96" t="str">
        <f t="shared" si="156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 t="str">
        <f t="shared" si="155"/>
        <v/>
      </c>
      <c r="J2486" s="96" t="str">
        <f t="shared" si="156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 t="str">
        <f t="shared" si="155"/>
        <v/>
      </c>
      <c r="J2487" s="96" t="str">
        <f t="shared" si="156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 t="str">
        <f t="shared" si="155"/>
        <v/>
      </c>
      <c r="J2488" s="96" t="str">
        <f t="shared" si="156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 t="str">
        <f t="shared" si="155"/>
        <v/>
      </c>
      <c r="J2489" s="96" t="str">
        <f t="shared" si="156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 t="str">
        <f t="shared" si="155"/>
        <v/>
      </c>
      <c r="J2490" s="96" t="str">
        <f t="shared" si="156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 t="str">
        <f t="shared" si="155"/>
        <v/>
      </c>
      <c r="J2491" s="96" t="str">
        <f t="shared" si="156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 t="str">
        <f t="shared" si="155"/>
        <v/>
      </c>
      <c r="J2492" s="96" t="str">
        <f t="shared" si="156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 t="str">
        <f t="shared" si="155"/>
        <v/>
      </c>
      <c r="J2493" s="96" t="str">
        <f t="shared" si="156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 t="str">
        <f t="shared" si="155"/>
        <v/>
      </c>
      <c r="J2494" s="96" t="str">
        <f t="shared" si="156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 t="str">
        <f t="shared" si="155"/>
        <v/>
      </c>
      <c r="J2495" s="96" t="str">
        <f t="shared" si="156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 t="str">
        <f t="shared" si="155"/>
        <v/>
      </c>
      <c r="J2496" s="96" t="str">
        <f t="shared" si="156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 t="str">
        <f t="shared" si="155"/>
        <v/>
      </c>
      <c r="J2497" s="96" t="str">
        <f t="shared" si="156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 t="str">
        <f t="shared" ref="I2498:I2561" si="159">IF(G2498="Sim",0,IF(OR(F2498="",L2498=""),"",F2498))</f>
        <v/>
      </c>
      <c r="J2498" s="96" t="str">
        <f t="shared" ref="J2498:J2561" si="160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 t="str">
        <f t="shared" si="159"/>
        <v/>
      </c>
      <c r="J2499" s="96" t="str">
        <f t="shared" si="160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 t="str">
        <f t="shared" si="159"/>
        <v/>
      </c>
      <c r="J2500" s="96" t="str">
        <f t="shared" si="160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 t="str">
        <f t="shared" si="159"/>
        <v/>
      </c>
      <c r="J2501" s="96" t="str">
        <f t="shared" si="160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 t="str">
        <f t="shared" si="159"/>
        <v/>
      </c>
      <c r="J2502" s="96" t="str">
        <f t="shared" si="160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 t="str">
        <f t="shared" si="159"/>
        <v/>
      </c>
      <c r="J2503" s="96" t="str">
        <f t="shared" si="160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 t="str">
        <f t="shared" si="159"/>
        <v/>
      </c>
      <c r="J2504" s="96" t="str">
        <f t="shared" si="160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 t="str">
        <f t="shared" si="159"/>
        <v/>
      </c>
      <c r="J2505" s="96" t="str">
        <f t="shared" si="160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 t="str">
        <f t="shared" si="159"/>
        <v/>
      </c>
      <c r="J2506" s="96" t="str">
        <f t="shared" si="160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 t="str">
        <f t="shared" si="159"/>
        <v/>
      </c>
      <c r="J2507" s="96" t="str">
        <f t="shared" si="160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 t="str">
        <f t="shared" si="159"/>
        <v/>
      </c>
      <c r="J2508" s="96" t="str">
        <f t="shared" si="160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 t="str">
        <f t="shared" si="159"/>
        <v/>
      </c>
      <c r="J2509" s="96" t="str">
        <f t="shared" si="160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 t="str">
        <f t="shared" si="159"/>
        <v/>
      </c>
      <c r="J2510" s="96" t="str">
        <f t="shared" si="160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 t="str">
        <f t="shared" si="159"/>
        <v/>
      </c>
      <c r="J2511" s="96" t="str">
        <f t="shared" si="160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 t="str">
        <f t="shared" si="159"/>
        <v/>
      </c>
      <c r="J2512" s="96" t="str">
        <f t="shared" si="160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 t="str">
        <f t="shared" si="159"/>
        <v/>
      </c>
      <c r="J2513" s="96" t="str">
        <f t="shared" si="160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 t="str">
        <f t="shared" si="159"/>
        <v/>
      </c>
      <c r="J2514" s="96" t="str">
        <f t="shared" si="160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 t="str">
        <f t="shared" si="159"/>
        <v/>
      </c>
      <c r="J2515" s="96" t="str">
        <f t="shared" si="160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 t="str">
        <f t="shared" si="159"/>
        <v/>
      </c>
      <c r="J2516" s="96" t="str">
        <f t="shared" si="160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 t="str">
        <f t="shared" si="159"/>
        <v/>
      </c>
      <c r="J2517" s="96" t="str">
        <f t="shared" si="160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 t="str">
        <f t="shared" si="159"/>
        <v/>
      </c>
      <c r="J2518" s="96" t="str">
        <f t="shared" si="160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 t="str">
        <f t="shared" si="159"/>
        <v/>
      </c>
      <c r="J2519" s="96" t="str">
        <f t="shared" si="160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 t="str">
        <f t="shared" si="159"/>
        <v/>
      </c>
      <c r="J2520" s="96" t="str">
        <f t="shared" si="160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 t="str">
        <f t="shared" si="159"/>
        <v/>
      </c>
      <c r="J2521" s="96" t="str">
        <f t="shared" si="160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 t="str">
        <f t="shared" si="159"/>
        <v/>
      </c>
      <c r="J2522" s="96" t="str">
        <f t="shared" si="160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 t="str">
        <f t="shared" si="159"/>
        <v/>
      </c>
      <c r="J2523" s="96" t="str">
        <f t="shared" si="160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 t="str">
        <f t="shared" si="159"/>
        <v/>
      </c>
      <c r="J2524" s="96" t="str">
        <f t="shared" si="160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 t="str">
        <f t="shared" si="159"/>
        <v/>
      </c>
      <c r="J2525" s="96" t="str">
        <f t="shared" si="160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 t="str">
        <f t="shared" si="159"/>
        <v/>
      </c>
      <c r="J2526" s="96" t="str">
        <f t="shared" si="160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 t="str">
        <f t="shared" si="159"/>
        <v/>
      </c>
      <c r="J2527" s="96" t="str">
        <f t="shared" si="160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 t="str">
        <f t="shared" si="159"/>
        <v/>
      </c>
      <c r="J2528" s="96" t="str">
        <f t="shared" si="160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 t="str">
        <f t="shared" si="159"/>
        <v/>
      </c>
      <c r="J2529" s="96" t="str">
        <f t="shared" si="160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 t="str">
        <f t="shared" si="159"/>
        <v/>
      </c>
      <c r="J2530" s="96" t="str">
        <f t="shared" si="160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 t="str">
        <f t="shared" si="159"/>
        <v/>
      </c>
      <c r="J2531" s="96" t="str">
        <f t="shared" si="160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 t="str">
        <f t="shared" si="159"/>
        <v/>
      </c>
      <c r="J2532" s="96" t="str">
        <f t="shared" si="160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 t="str">
        <f t="shared" si="159"/>
        <v/>
      </c>
      <c r="J2533" s="96" t="str">
        <f t="shared" si="160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 t="str">
        <f t="shared" si="159"/>
        <v/>
      </c>
      <c r="J2534" s="96" t="str">
        <f t="shared" si="160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 t="str">
        <f t="shared" si="159"/>
        <v/>
      </c>
      <c r="J2535" s="96" t="str">
        <f t="shared" si="160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 t="str">
        <f t="shared" si="159"/>
        <v/>
      </c>
      <c r="J2536" s="96" t="str">
        <f t="shared" si="160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 t="str">
        <f t="shared" si="159"/>
        <v/>
      </c>
      <c r="J2537" s="96" t="str">
        <f t="shared" si="160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 t="str">
        <f t="shared" si="159"/>
        <v/>
      </c>
      <c r="J2538" s="96" t="str">
        <f t="shared" si="160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 t="str">
        <f t="shared" si="159"/>
        <v/>
      </c>
      <c r="J2539" s="96" t="str">
        <f t="shared" si="160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 t="str">
        <f t="shared" si="159"/>
        <v/>
      </c>
      <c r="J2540" s="96" t="str">
        <f t="shared" si="160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 t="str">
        <f t="shared" si="159"/>
        <v/>
      </c>
      <c r="J2541" s="96" t="str">
        <f t="shared" si="160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 t="str">
        <f t="shared" si="159"/>
        <v/>
      </c>
      <c r="J2542" s="96" t="str">
        <f t="shared" si="160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 t="str">
        <f t="shared" si="159"/>
        <v/>
      </c>
      <c r="J2543" s="96" t="str">
        <f t="shared" si="160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 t="str">
        <f t="shared" si="159"/>
        <v/>
      </c>
      <c r="J2544" s="96" t="str">
        <f t="shared" si="160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 t="str">
        <f t="shared" si="159"/>
        <v/>
      </c>
      <c r="J2545" s="96" t="str">
        <f t="shared" si="160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 t="str">
        <f t="shared" si="159"/>
        <v/>
      </c>
      <c r="J2546" s="96" t="str">
        <f t="shared" si="160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 t="str">
        <f t="shared" si="159"/>
        <v/>
      </c>
      <c r="J2547" s="96" t="str">
        <f t="shared" si="160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 t="str">
        <f t="shared" si="159"/>
        <v/>
      </c>
      <c r="J2548" s="96" t="str">
        <f t="shared" si="160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 t="str">
        <f t="shared" si="159"/>
        <v/>
      </c>
      <c r="J2549" s="96" t="str">
        <f t="shared" si="160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 t="str">
        <f t="shared" si="159"/>
        <v/>
      </c>
      <c r="J2550" s="96" t="str">
        <f t="shared" si="160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 t="str">
        <f t="shared" si="159"/>
        <v/>
      </c>
      <c r="J2551" s="96" t="str">
        <f t="shared" si="160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 t="str">
        <f t="shared" si="159"/>
        <v/>
      </c>
      <c r="J2552" s="96" t="str">
        <f t="shared" si="160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 t="str">
        <f t="shared" si="159"/>
        <v/>
      </c>
      <c r="J2553" s="96" t="str">
        <f t="shared" si="160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 t="str">
        <f t="shared" si="159"/>
        <v/>
      </c>
      <c r="J2554" s="96" t="str">
        <f t="shared" si="160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 t="str">
        <f t="shared" si="159"/>
        <v/>
      </c>
      <c r="J2555" s="96" t="str">
        <f t="shared" si="160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 t="str">
        <f t="shared" si="159"/>
        <v/>
      </c>
      <c r="J2556" s="96" t="str">
        <f t="shared" si="160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 t="str">
        <f t="shared" si="159"/>
        <v/>
      </c>
      <c r="J2557" s="96" t="str">
        <f t="shared" si="160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 t="str">
        <f t="shared" si="159"/>
        <v/>
      </c>
      <c r="J2558" s="96" t="str">
        <f t="shared" si="160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 t="str">
        <f t="shared" si="159"/>
        <v/>
      </c>
      <c r="J2559" s="96" t="str">
        <f t="shared" si="160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 t="str">
        <f t="shared" si="159"/>
        <v/>
      </c>
      <c r="J2560" s="96" t="str">
        <f t="shared" si="160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 t="str">
        <f t="shared" si="159"/>
        <v/>
      </c>
      <c r="J2561" s="96" t="str">
        <f t="shared" si="160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 t="str">
        <f t="shared" ref="I2562:I2625" si="163">IF(G2562="Sim",0,IF(OR(F2562="",L2562=""),"",F2562))</f>
        <v/>
      </c>
      <c r="J2562" s="96" t="str">
        <f t="shared" ref="J2562:J2625" si="16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 t="str">
        <f t="shared" si="163"/>
        <v/>
      </c>
      <c r="J2563" s="96" t="str">
        <f t="shared" si="16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 t="str">
        <f t="shared" si="163"/>
        <v/>
      </c>
      <c r="J2564" s="96" t="str">
        <f t="shared" si="16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 t="str">
        <f t="shared" si="163"/>
        <v/>
      </c>
      <c r="J2565" s="96" t="str">
        <f t="shared" si="16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 t="str">
        <f t="shared" si="163"/>
        <v/>
      </c>
      <c r="J2566" s="96" t="str">
        <f t="shared" si="16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 t="str">
        <f t="shared" si="163"/>
        <v/>
      </c>
      <c r="J2567" s="96" t="str">
        <f t="shared" si="16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 t="str">
        <f t="shared" si="163"/>
        <v/>
      </c>
      <c r="J2568" s="96" t="str">
        <f t="shared" si="16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 t="str">
        <f t="shared" si="163"/>
        <v/>
      </c>
      <c r="J2569" s="96" t="str">
        <f t="shared" si="16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 t="str">
        <f t="shared" si="163"/>
        <v/>
      </c>
      <c r="J2570" s="96" t="str">
        <f t="shared" si="16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 t="str">
        <f t="shared" si="163"/>
        <v/>
      </c>
      <c r="J2571" s="96" t="str">
        <f t="shared" si="16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 t="str">
        <f t="shared" si="163"/>
        <v/>
      </c>
      <c r="J2572" s="96" t="str">
        <f t="shared" si="16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 t="str">
        <f t="shared" si="163"/>
        <v/>
      </c>
      <c r="J2573" s="96" t="str">
        <f t="shared" si="16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 t="str">
        <f t="shared" si="163"/>
        <v/>
      </c>
      <c r="J2574" s="96" t="str">
        <f t="shared" si="16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 t="str">
        <f t="shared" si="163"/>
        <v/>
      </c>
      <c r="J2575" s="96" t="str">
        <f t="shared" si="16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 t="str">
        <f t="shared" si="163"/>
        <v/>
      </c>
      <c r="J2576" s="96" t="str">
        <f t="shared" si="16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 t="str">
        <f t="shared" si="163"/>
        <v/>
      </c>
      <c r="J2577" s="96" t="str">
        <f t="shared" si="16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 t="str">
        <f t="shared" si="163"/>
        <v/>
      </c>
      <c r="J2578" s="96" t="str">
        <f t="shared" si="16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 t="str">
        <f t="shared" si="163"/>
        <v/>
      </c>
      <c r="J2579" s="96" t="str">
        <f t="shared" si="16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 t="str">
        <f t="shared" si="163"/>
        <v/>
      </c>
      <c r="J2580" s="96" t="str">
        <f t="shared" si="16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 t="str">
        <f t="shared" si="163"/>
        <v/>
      </c>
      <c r="J2581" s="96" t="str">
        <f t="shared" si="16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 t="str">
        <f t="shared" si="163"/>
        <v/>
      </c>
      <c r="J2582" s="96" t="str">
        <f t="shared" si="16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 t="str">
        <f t="shared" si="163"/>
        <v/>
      </c>
      <c r="J2583" s="96" t="str">
        <f t="shared" si="16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 t="str">
        <f t="shared" si="163"/>
        <v/>
      </c>
      <c r="J2584" s="96" t="str">
        <f t="shared" si="16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 t="str">
        <f t="shared" si="163"/>
        <v/>
      </c>
      <c r="J2585" s="96" t="str">
        <f t="shared" si="16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 t="str">
        <f t="shared" si="163"/>
        <v/>
      </c>
      <c r="J2586" s="96" t="str">
        <f t="shared" si="16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 t="str">
        <f t="shared" si="163"/>
        <v/>
      </c>
      <c r="J2587" s="96" t="str">
        <f t="shared" si="16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 t="str">
        <f t="shared" si="163"/>
        <v/>
      </c>
      <c r="J2588" s="96" t="str">
        <f t="shared" si="16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 t="str">
        <f t="shared" si="163"/>
        <v/>
      </c>
      <c r="J2589" s="96" t="str">
        <f t="shared" si="16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 t="str">
        <f t="shared" si="163"/>
        <v/>
      </c>
      <c r="J2590" s="96" t="str">
        <f t="shared" si="16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 t="str">
        <f t="shared" si="163"/>
        <v/>
      </c>
      <c r="J2591" s="96" t="str">
        <f t="shared" si="16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 t="str">
        <f t="shared" si="163"/>
        <v/>
      </c>
      <c r="J2592" s="96" t="str">
        <f t="shared" si="16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 t="str">
        <f t="shared" si="163"/>
        <v/>
      </c>
      <c r="J2593" s="96" t="str">
        <f t="shared" si="16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 t="str">
        <f t="shared" si="163"/>
        <v/>
      </c>
      <c r="J2594" s="96" t="str">
        <f t="shared" si="16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 t="str">
        <f t="shared" si="163"/>
        <v/>
      </c>
      <c r="J2595" s="96" t="str">
        <f t="shared" si="16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 t="str">
        <f t="shared" si="163"/>
        <v/>
      </c>
      <c r="J2596" s="96" t="str">
        <f t="shared" si="16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 t="str">
        <f t="shared" si="163"/>
        <v/>
      </c>
      <c r="J2597" s="96" t="str">
        <f t="shared" si="16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 t="str">
        <f t="shared" si="163"/>
        <v/>
      </c>
      <c r="J2598" s="96" t="str">
        <f t="shared" si="16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 t="str">
        <f t="shared" si="163"/>
        <v/>
      </c>
      <c r="J2599" s="96" t="str">
        <f t="shared" si="16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 t="str">
        <f t="shared" si="163"/>
        <v/>
      </c>
      <c r="J2600" s="96" t="str">
        <f t="shared" si="16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 t="str">
        <f t="shared" si="163"/>
        <v/>
      </c>
      <c r="J2601" s="96" t="str">
        <f t="shared" si="16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 t="str">
        <f t="shared" si="163"/>
        <v/>
      </c>
      <c r="J2602" s="96" t="str">
        <f t="shared" si="16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 t="str">
        <f t="shared" si="163"/>
        <v/>
      </c>
      <c r="J2603" s="96" t="str">
        <f t="shared" si="16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 t="str">
        <f t="shared" si="163"/>
        <v/>
      </c>
      <c r="J2604" s="96" t="str">
        <f t="shared" si="16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 t="str">
        <f t="shared" si="163"/>
        <v/>
      </c>
      <c r="J2605" s="96" t="str">
        <f t="shared" si="16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 t="str">
        <f t="shared" si="163"/>
        <v/>
      </c>
      <c r="J2606" s="96" t="str">
        <f t="shared" si="16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 t="str">
        <f t="shared" si="163"/>
        <v/>
      </c>
      <c r="J2607" s="96" t="str">
        <f t="shared" si="16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 t="str">
        <f t="shared" si="163"/>
        <v/>
      </c>
      <c r="J2608" s="96" t="str">
        <f t="shared" si="16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 t="str">
        <f t="shared" si="163"/>
        <v/>
      </c>
      <c r="J2609" s="96" t="str">
        <f t="shared" si="16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 t="str">
        <f t="shared" si="163"/>
        <v/>
      </c>
      <c r="J2610" s="96" t="str">
        <f t="shared" si="16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 t="str">
        <f t="shared" si="163"/>
        <v/>
      </c>
      <c r="J2611" s="96" t="str">
        <f t="shared" si="16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 t="str">
        <f t="shared" si="163"/>
        <v/>
      </c>
      <c r="J2612" s="96" t="str">
        <f t="shared" si="16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 t="str">
        <f t="shared" si="163"/>
        <v/>
      </c>
      <c r="J2613" s="96" t="str">
        <f t="shared" si="16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 t="str">
        <f t="shared" si="163"/>
        <v/>
      </c>
      <c r="J2614" s="96" t="str">
        <f t="shared" si="16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 t="str">
        <f t="shared" si="163"/>
        <v/>
      </c>
      <c r="J2615" s="96" t="str">
        <f t="shared" si="16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 t="str">
        <f t="shared" si="163"/>
        <v/>
      </c>
      <c r="J2616" s="96" t="str">
        <f t="shared" si="16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 t="str">
        <f t="shared" si="163"/>
        <v/>
      </c>
      <c r="J2617" s="96" t="str">
        <f t="shared" si="16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 t="str">
        <f t="shared" si="163"/>
        <v/>
      </c>
      <c r="J2618" s="96" t="str">
        <f t="shared" si="16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 t="str">
        <f t="shared" si="163"/>
        <v/>
      </c>
      <c r="J2619" s="96" t="str">
        <f t="shared" si="16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 t="str">
        <f t="shared" si="163"/>
        <v/>
      </c>
      <c r="J2620" s="96" t="str">
        <f t="shared" si="16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 t="str">
        <f t="shared" si="163"/>
        <v/>
      </c>
      <c r="J2621" s="96" t="str">
        <f t="shared" si="16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 t="str">
        <f t="shared" si="163"/>
        <v/>
      </c>
      <c r="J2622" s="96" t="str">
        <f t="shared" si="16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 t="str">
        <f t="shared" si="163"/>
        <v/>
      </c>
      <c r="J2623" s="96" t="str">
        <f t="shared" si="16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 t="str">
        <f t="shared" si="163"/>
        <v/>
      </c>
      <c r="J2624" s="96" t="str">
        <f t="shared" si="16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 t="str">
        <f t="shared" si="163"/>
        <v/>
      </c>
      <c r="J2625" s="96" t="str">
        <f t="shared" si="16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 t="str">
        <f t="shared" ref="I2626:I2689" si="167">IF(G2626="Sim",0,IF(OR(F2626="",L2626=""),"",F2626))</f>
        <v/>
      </c>
      <c r="J2626" s="96" t="str">
        <f t="shared" ref="J2626:J2689" si="168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 t="str">
        <f t="shared" si="167"/>
        <v/>
      </c>
      <c r="J2627" s="96" t="str">
        <f t="shared" si="168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 t="str">
        <f t="shared" si="167"/>
        <v/>
      </c>
      <c r="J2628" s="96" t="str">
        <f t="shared" si="168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 t="str">
        <f t="shared" si="167"/>
        <v/>
      </c>
      <c r="J2629" s="96" t="str">
        <f t="shared" si="168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 t="str">
        <f t="shared" si="167"/>
        <v/>
      </c>
      <c r="J2630" s="96" t="str">
        <f t="shared" si="168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 t="str">
        <f t="shared" si="167"/>
        <v/>
      </c>
      <c r="J2631" s="96" t="str">
        <f t="shared" si="168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 t="str">
        <f t="shared" si="167"/>
        <v/>
      </c>
      <c r="J2632" s="96" t="str">
        <f t="shared" si="168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 t="str">
        <f t="shared" si="167"/>
        <v/>
      </c>
      <c r="J2633" s="96" t="str">
        <f t="shared" si="168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 t="str">
        <f t="shared" si="167"/>
        <v/>
      </c>
      <c r="J2634" s="96" t="str">
        <f t="shared" si="168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 t="str">
        <f t="shared" si="167"/>
        <v/>
      </c>
      <c r="J2635" s="96" t="str">
        <f t="shared" si="168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 t="str">
        <f t="shared" si="167"/>
        <v/>
      </c>
      <c r="J2636" s="96" t="str">
        <f t="shared" si="168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 t="str">
        <f t="shared" si="167"/>
        <v/>
      </c>
      <c r="J2637" s="96" t="str">
        <f t="shared" si="168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 t="str">
        <f t="shared" si="167"/>
        <v/>
      </c>
      <c r="J2638" s="96" t="str">
        <f t="shared" si="168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 t="str">
        <f t="shared" si="167"/>
        <v/>
      </c>
      <c r="J2639" s="96" t="str">
        <f t="shared" si="168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 t="str">
        <f t="shared" si="167"/>
        <v/>
      </c>
      <c r="J2640" s="96" t="str">
        <f t="shared" si="168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 t="str">
        <f t="shared" si="167"/>
        <v/>
      </c>
      <c r="J2641" s="96" t="str">
        <f t="shared" si="168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 t="str">
        <f t="shared" si="167"/>
        <v/>
      </c>
      <c r="J2642" s="96" t="str">
        <f t="shared" si="168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 t="str">
        <f t="shared" si="167"/>
        <v/>
      </c>
      <c r="J2643" s="96" t="str">
        <f t="shared" si="168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 t="str">
        <f t="shared" si="167"/>
        <v/>
      </c>
      <c r="J2644" s="96" t="str">
        <f t="shared" si="168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 t="str">
        <f t="shared" si="167"/>
        <v/>
      </c>
      <c r="J2645" s="96" t="str">
        <f t="shared" si="168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 t="str">
        <f t="shared" si="167"/>
        <v/>
      </c>
      <c r="J2646" s="96" t="str">
        <f t="shared" si="168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 t="str">
        <f t="shared" si="167"/>
        <v/>
      </c>
      <c r="J2647" s="96" t="str">
        <f t="shared" si="168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 t="str">
        <f t="shared" si="167"/>
        <v/>
      </c>
      <c r="J2648" s="96" t="str">
        <f t="shared" si="168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 t="str">
        <f t="shared" si="167"/>
        <v/>
      </c>
      <c r="J2649" s="96" t="str">
        <f t="shared" si="168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 t="str">
        <f t="shared" si="167"/>
        <v/>
      </c>
      <c r="J2650" s="96" t="str">
        <f t="shared" si="168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 t="str">
        <f t="shared" si="167"/>
        <v/>
      </c>
      <c r="J2651" s="96" t="str">
        <f t="shared" si="168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 t="str">
        <f t="shared" si="167"/>
        <v/>
      </c>
      <c r="J2652" s="96" t="str">
        <f t="shared" si="168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 t="str">
        <f t="shared" si="167"/>
        <v/>
      </c>
      <c r="J2653" s="96" t="str">
        <f t="shared" si="168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 t="str">
        <f t="shared" si="167"/>
        <v/>
      </c>
      <c r="J2654" s="96" t="str">
        <f t="shared" si="168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 t="str">
        <f t="shared" si="167"/>
        <v/>
      </c>
      <c r="J2655" s="96" t="str">
        <f t="shared" si="168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 t="str">
        <f t="shared" si="167"/>
        <v/>
      </c>
      <c r="J2656" s="96" t="str">
        <f t="shared" si="168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 t="str">
        <f t="shared" si="167"/>
        <v/>
      </c>
      <c r="J2657" s="96" t="str">
        <f t="shared" si="168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 t="str">
        <f t="shared" si="167"/>
        <v/>
      </c>
      <c r="J2658" s="96" t="str">
        <f t="shared" si="168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 t="str">
        <f t="shared" si="167"/>
        <v/>
      </c>
      <c r="J2659" s="96" t="str">
        <f t="shared" si="168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 t="str">
        <f t="shared" si="167"/>
        <v/>
      </c>
      <c r="J2660" s="96" t="str">
        <f t="shared" si="168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 t="str">
        <f t="shared" si="167"/>
        <v/>
      </c>
      <c r="J2661" s="96" t="str">
        <f t="shared" si="168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 t="str">
        <f t="shared" si="167"/>
        <v/>
      </c>
      <c r="J2662" s="96" t="str">
        <f t="shared" si="168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 t="str">
        <f t="shared" si="167"/>
        <v/>
      </c>
      <c r="J2663" s="96" t="str">
        <f t="shared" si="168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 t="str">
        <f t="shared" si="167"/>
        <v/>
      </c>
      <c r="J2664" s="96" t="str">
        <f t="shared" si="168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 t="str">
        <f t="shared" si="167"/>
        <v/>
      </c>
      <c r="J2665" s="96" t="str">
        <f t="shared" si="168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 t="str">
        <f t="shared" si="167"/>
        <v/>
      </c>
      <c r="J2666" s="96" t="str">
        <f t="shared" si="168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 t="str">
        <f t="shared" si="167"/>
        <v/>
      </c>
      <c r="J2667" s="96" t="str">
        <f t="shared" si="168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 t="str">
        <f t="shared" si="167"/>
        <v/>
      </c>
      <c r="J2668" s="96" t="str">
        <f t="shared" si="168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 t="str">
        <f t="shared" si="167"/>
        <v/>
      </c>
      <c r="J2669" s="96" t="str">
        <f t="shared" si="168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 t="str">
        <f t="shared" si="167"/>
        <v/>
      </c>
      <c r="J2670" s="96" t="str">
        <f t="shared" si="168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 t="str">
        <f t="shared" si="167"/>
        <v/>
      </c>
      <c r="J2671" s="96" t="str">
        <f t="shared" si="168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 t="str">
        <f t="shared" si="167"/>
        <v/>
      </c>
      <c r="J2672" s="96" t="str">
        <f t="shared" si="168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 t="str">
        <f t="shared" si="167"/>
        <v/>
      </c>
      <c r="J2673" s="96" t="str">
        <f t="shared" si="168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 t="str">
        <f t="shared" si="167"/>
        <v/>
      </c>
      <c r="J2674" s="96" t="str">
        <f t="shared" si="168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 t="str">
        <f t="shared" si="167"/>
        <v/>
      </c>
      <c r="J2675" s="96" t="str">
        <f t="shared" si="168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 t="str">
        <f t="shared" si="167"/>
        <v/>
      </c>
      <c r="J2676" s="96" t="str">
        <f t="shared" si="168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 t="str">
        <f t="shared" si="167"/>
        <v/>
      </c>
      <c r="J2677" s="96" t="str">
        <f t="shared" si="168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 t="str">
        <f t="shared" si="167"/>
        <v/>
      </c>
      <c r="J2678" s="96" t="str">
        <f t="shared" si="168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 t="str">
        <f t="shared" si="167"/>
        <v/>
      </c>
      <c r="J2679" s="96" t="str">
        <f t="shared" si="168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 t="str">
        <f t="shared" si="167"/>
        <v/>
      </c>
      <c r="J2680" s="96" t="str">
        <f t="shared" si="168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 t="str">
        <f t="shared" si="167"/>
        <v/>
      </c>
      <c r="J2681" s="96" t="str">
        <f t="shared" si="168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 t="str">
        <f t="shared" si="167"/>
        <v/>
      </c>
      <c r="J2682" s="96" t="str">
        <f t="shared" si="168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 t="str">
        <f t="shared" si="167"/>
        <v/>
      </c>
      <c r="J2683" s="96" t="str">
        <f t="shared" si="168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 t="str">
        <f t="shared" si="167"/>
        <v/>
      </c>
      <c r="J2684" s="96" t="str">
        <f t="shared" si="168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 t="str">
        <f t="shared" si="167"/>
        <v/>
      </c>
      <c r="J2685" s="96" t="str">
        <f t="shared" si="168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 t="str">
        <f t="shared" si="167"/>
        <v/>
      </c>
      <c r="J2686" s="96" t="str">
        <f t="shared" si="168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 t="str">
        <f t="shared" si="167"/>
        <v/>
      </c>
      <c r="J2687" s="96" t="str">
        <f t="shared" si="168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 t="str">
        <f t="shared" si="167"/>
        <v/>
      </c>
      <c r="J2688" s="96" t="str">
        <f t="shared" si="168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 t="str">
        <f t="shared" si="167"/>
        <v/>
      </c>
      <c r="J2689" s="96" t="str">
        <f t="shared" si="168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 t="str">
        <f t="shared" ref="I2690:I2753" si="171">IF(G2690="Sim",0,IF(OR(F2690="",L2690=""),"",F2690))</f>
        <v/>
      </c>
      <c r="J2690" s="96" t="str">
        <f t="shared" ref="J2690:J2753" si="172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 t="str">
        <f t="shared" si="171"/>
        <v/>
      </c>
      <c r="J2691" s="96" t="str">
        <f t="shared" si="172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 t="str">
        <f t="shared" si="171"/>
        <v/>
      </c>
      <c r="J2692" s="96" t="str">
        <f t="shared" si="172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 t="str">
        <f t="shared" si="171"/>
        <v/>
      </c>
      <c r="J2693" s="96" t="str">
        <f t="shared" si="172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 t="str">
        <f t="shared" si="171"/>
        <v/>
      </c>
      <c r="J2694" s="96" t="str">
        <f t="shared" si="172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 t="str">
        <f t="shared" si="171"/>
        <v/>
      </c>
      <c r="J2695" s="96" t="str">
        <f t="shared" si="172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 t="str">
        <f t="shared" si="171"/>
        <v/>
      </c>
      <c r="J2696" s="96" t="str">
        <f t="shared" si="172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 t="str">
        <f t="shared" si="171"/>
        <v/>
      </c>
      <c r="J2697" s="96" t="str">
        <f t="shared" si="172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 t="str">
        <f t="shared" si="171"/>
        <v/>
      </c>
      <c r="J2698" s="96" t="str">
        <f t="shared" si="172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 t="str">
        <f t="shared" si="171"/>
        <v/>
      </c>
      <c r="J2699" s="96" t="str">
        <f t="shared" si="172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 t="str">
        <f t="shared" si="171"/>
        <v/>
      </c>
      <c r="J2700" s="96" t="str">
        <f t="shared" si="172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 t="str">
        <f t="shared" si="171"/>
        <v/>
      </c>
      <c r="J2701" s="96" t="str">
        <f t="shared" si="172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 t="str">
        <f t="shared" si="171"/>
        <v/>
      </c>
      <c r="J2702" s="96" t="str">
        <f t="shared" si="172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 t="str">
        <f t="shared" si="171"/>
        <v/>
      </c>
      <c r="J2703" s="96" t="str">
        <f t="shared" si="172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 t="str">
        <f t="shared" si="171"/>
        <v/>
      </c>
      <c r="J2704" s="96" t="str">
        <f t="shared" si="172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 t="str">
        <f t="shared" si="171"/>
        <v/>
      </c>
      <c r="J2705" s="96" t="str">
        <f t="shared" si="172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 t="str">
        <f t="shared" si="171"/>
        <v/>
      </c>
      <c r="J2706" s="96" t="str">
        <f t="shared" si="172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 t="str">
        <f t="shared" si="171"/>
        <v/>
      </c>
      <c r="J2707" s="96" t="str">
        <f t="shared" si="172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 t="str">
        <f t="shared" si="171"/>
        <v/>
      </c>
      <c r="J2708" s="96" t="str">
        <f t="shared" si="172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 t="str">
        <f t="shared" si="171"/>
        <v/>
      </c>
      <c r="J2709" s="96" t="str">
        <f t="shared" si="172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 t="str">
        <f t="shared" si="171"/>
        <v/>
      </c>
      <c r="J2710" s="96" t="str">
        <f t="shared" si="172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 t="str">
        <f t="shared" si="171"/>
        <v/>
      </c>
      <c r="J2711" s="96" t="str">
        <f t="shared" si="172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 t="str">
        <f t="shared" si="171"/>
        <v/>
      </c>
      <c r="J2712" s="96" t="str">
        <f t="shared" si="172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 t="str">
        <f t="shared" si="171"/>
        <v/>
      </c>
      <c r="J2713" s="96" t="str">
        <f t="shared" si="172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 t="str">
        <f t="shared" si="171"/>
        <v/>
      </c>
      <c r="J2714" s="96" t="str">
        <f t="shared" si="172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 t="str">
        <f t="shared" si="171"/>
        <v/>
      </c>
      <c r="J2715" s="96" t="str">
        <f t="shared" si="172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 t="str">
        <f t="shared" si="171"/>
        <v/>
      </c>
      <c r="J2716" s="96" t="str">
        <f t="shared" si="172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 t="str">
        <f t="shared" si="171"/>
        <v/>
      </c>
      <c r="J2717" s="96" t="str">
        <f t="shared" si="172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 t="str">
        <f t="shared" si="171"/>
        <v/>
      </c>
      <c r="J2718" s="96" t="str">
        <f t="shared" si="172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 t="str">
        <f t="shared" si="171"/>
        <v/>
      </c>
      <c r="J2719" s="96" t="str">
        <f t="shared" si="172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 t="str">
        <f t="shared" si="171"/>
        <v/>
      </c>
      <c r="J2720" s="96" t="str">
        <f t="shared" si="172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 t="str">
        <f t="shared" si="171"/>
        <v/>
      </c>
      <c r="J2721" s="96" t="str">
        <f t="shared" si="172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 t="str">
        <f t="shared" si="171"/>
        <v/>
      </c>
      <c r="J2722" s="96" t="str">
        <f t="shared" si="172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 t="str">
        <f t="shared" si="171"/>
        <v/>
      </c>
      <c r="J2723" s="96" t="str">
        <f t="shared" si="172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 t="str">
        <f t="shared" si="171"/>
        <v/>
      </c>
      <c r="J2724" s="96" t="str">
        <f t="shared" si="172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 t="str">
        <f t="shared" si="171"/>
        <v/>
      </c>
      <c r="J2725" s="96" t="str">
        <f t="shared" si="172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 t="str">
        <f t="shared" si="171"/>
        <v/>
      </c>
      <c r="J2726" s="96" t="str">
        <f t="shared" si="172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 t="str">
        <f t="shared" si="171"/>
        <v/>
      </c>
      <c r="J2727" s="96" t="str">
        <f t="shared" si="172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 t="str">
        <f t="shared" si="171"/>
        <v/>
      </c>
      <c r="J2728" s="96" t="str">
        <f t="shared" si="172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 t="str">
        <f t="shared" si="171"/>
        <v/>
      </c>
      <c r="J2729" s="96" t="str">
        <f t="shared" si="172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 t="str">
        <f t="shared" si="171"/>
        <v/>
      </c>
      <c r="J2730" s="96" t="str">
        <f t="shared" si="172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 t="str">
        <f t="shared" si="171"/>
        <v/>
      </c>
      <c r="J2731" s="96" t="str">
        <f t="shared" si="172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 t="str">
        <f t="shared" si="171"/>
        <v/>
      </c>
      <c r="J2732" s="96" t="str">
        <f t="shared" si="172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 t="str">
        <f t="shared" si="171"/>
        <v/>
      </c>
      <c r="J2733" s="96" t="str">
        <f t="shared" si="172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 t="str">
        <f t="shared" si="171"/>
        <v/>
      </c>
      <c r="J2734" s="96" t="str">
        <f t="shared" si="172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 t="str">
        <f t="shared" si="171"/>
        <v/>
      </c>
      <c r="J2735" s="96" t="str">
        <f t="shared" si="172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 t="str">
        <f t="shared" si="171"/>
        <v/>
      </c>
      <c r="J2736" s="96" t="str">
        <f t="shared" si="172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 t="str">
        <f t="shared" si="171"/>
        <v/>
      </c>
      <c r="J2737" s="96" t="str">
        <f t="shared" si="172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 t="str">
        <f t="shared" si="171"/>
        <v/>
      </c>
      <c r="J2738" s="96" t="str">
        <f t="shared" si="172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 t="str">
        <f t="shared" si="171"/>
        <v/>
      </c>
      <c r="J2739" s="96" t="str">
        <f t="shared" si="172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 t="str">
        <f t="shared" si="171"/>
        <v/>
      </c>
      <c r="J2740" s="96" t="str">
        <f t="shared" si="172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 t="str">
        <f t="shared" si="171"/>
        <v/>
      </c>
      <c r="J2741" s="96" t="str">
        <f t="shared" si="172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 t="str">
        <f t="shared" si="171"/>
        <v/>
      </c>
      <c r="J2742" s="96" t="str">
        <f t="shared" si="172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 t="str">
        <f t="shared" si="171"/>
        <v/>
      </c>
      <c r="J2743" s="96" t="str">
        <f t="shared" si="172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 t="str">
        <f t="shared" si="171"/>
        <v/>
      </c>
      <c r="J2744" s="96" t="str">
        <f t="shared" si="172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 t="str">
        <f t="shared" si="171"/>
        <v/>
      </c>
      <c r="J2745" s="96" t="str">
        <f t="shared" si="172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 t="str">
        <f t="shared" si="171"/>
        <v/>
      </c>
      <c r="J2746" s="96" t="str">
        <f t="shared" si="172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 t="str">
        <f t="shared" si="171"/>
        <v/>
      </c>
      <c r="J2747" s="96" t="str">
        <f t="shared" si="172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 t="str">
        <f t="shared" si="171"/>
        <v/>
      </c>
      <c r="J2748" s="96" t="str">
        <f t="shared" si="172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 t="str">
        <f t="shared" si="171"/>
        <v/>
      </c>
      <c r="J2749" s="96" t="str">
        <f t="shared" si="172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 t="str">
        <f t="shared" si="171"/>
        <v/>
      </c>
      <c r="J2750" s="96" t="str">
        <f t="shared" si="172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 t="str">
        <f t="shared" si="171"/>
        <v/>
      </c>
      <c r="J2751" s="96" t="str">
        <f t="shared" si="172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 t="str">
        <f t="shared" si="171"/>
        <v/>
      </c>
      <c r="J2752" s="96" t="str">
        <f t="shared" si="172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 t="str">
        <f t="shared" si="171"/>
        <v/>
      </c>
      <c r="J2753" s="96" t="str">
        <f t="shared" si="172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 t="str">
        <f t="shared" ref="I2754:I2817" si="175">IF(G2754="Sim",0,IF(OR(F2754="",L2754=""),"",F2754))</f>
        <v/>
      </c>
      <c r="J2754" s="96" t="str">
        <f t="shared" ref="J2754:J2817" si="176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 t="str">
        <f t="shared" si="175"/>
        <v/>
      </c>
      <c r="J2755" s="96" t="str">
        <f t="shared" si="176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 t="str">
        <f t="shared" si="175"/>
        <v/>
      </c>
      <c r="J2756" s="96" t="str">
        <f t="shared" si="176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 t="str">
        <f t="shared" si="175"/>
        <v/>
      </c>
      <c r="J2757" s="96" t="str">
        <f t="shared" si="176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 t="str">
        <f t="shared" si="175"/>
        <v/>
      </c>
      <c r="J2758" s="96" t="str">
        <f t="shared" si="176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 t="str">
        <f t="shared" si="175"/>
        <v/>
      </c>
      <c r="J2759" s="96" t="str">
        <f t="shared" si="176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 t="str">
        <f t="shared" si="175"/>
        <v/>
      </c>
      <c r="J2760" s="96" t="str">
        <f t="shared" si="176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 t="str">
        <f t="shared" si="175"/>
        <v/>
      </c>
      <c r="J2761" s="96" t="str">
        <f t="shared" si="176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 t="str">
        <f t="shared" si="175"/>
        <v/>
      </c>
      <c r="J2762" s="96" t="str">
        <f t="shared" si="176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 t="str">
        <f t="shared" si="175"/>
        <v/>
      </c>
      <c r="J2763" s="96" t="str">
        <f t="shared" si="176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 t="str">
        <f t="shared" si="175"/>
        <v/>
      </c>
      <c r="J2764" s="96" t="str">
        <f t="shared" si="176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 t="str">
        <f t="shared" si="175"/>
        <v/>
      </c>
      <c r="J2765" s="96" t="str">
        <f t="shared" si="176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 t="str">
        <f t="shared" si="175"/>
        <v/>
      </c>
      <c r="J2766" s="96" t="str">
        <f t="shared" si="176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 t="str">
        <f t="shared" si="175"/>
        <v/>
      </c>
      <c r="J2767" s="96" t="str">
        <f t="shared" si="176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 t="str">
        <f t="shared" si="175"/>
        <v/>
      </c>
      <c r="J2768" s="96" t="str">
        <f t="shared" si="176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 t="str">
        <f t="shared" si="175"/>
        <v/>
      </c>
      <c r="J2769" s="96" t="str">
        <f t="shared" si="176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 t="str">
        <f t="shared" si="175"/>
        <v/>
      </c>
      <c r="J2770" s="96" t="str">
        <f t="shared" si="176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 t="str">
        <f t="shared" si="175"/>
        <v/>
      </c>
      <c r="J2771" s="96" t="str">
        <f t="shared" si="176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 t="str">
        <f t="shared" si="175"/>
        <v/>
      </c>
      <c r="J2772" s="96" t="str">
        <f t="shared" si="176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 t="str">
        <f t="shared" si="175"/>
        <v/>
      </c>
      <c r="J2773" s="96" t="str">
        <f t="shared" si="176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 t="str">
        <f t="shared" si="175"/>
        <v/>
      </c>
      <c r="J2774" s="96" t="str">
        <f t="shared" si="176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 t="str">
        <f t="shared" si="175"/>
        <v/>
      </c>
      <c r="J2775" s="96" t="str">
        <f t="shared" si="176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 t="str">
        <f t="shared" si="175"/>
        <v/>
      </c>
      <c r="J2776" s="96" t="str">
        <f t="shared" si="176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 t="str">
        <f t="shared" si="175"/>
        <v/>
      </c>
      <c r="J2777" s="96" t="str">
        <f t="shared" si="176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 t="str">
        <f t="shared" si="175"/>
        <v/>
      </c>
      <c r="J2778" s="96" t="str">
        <f t="shared" si="176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 t="str">
        <f t="shared" si="175"/>
        <v/>
      </c>
      <c r="J2779" s="96" t="str">
        <f t="shared" si="176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 t="str">
        <f t="shared" si="175"/>
        <v/>
      </c>
      <c r="J2780" s="96" t="str">
        <f t="shared" si="176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 t="str">
        <f t="shared" si="175"/>
        <v/>
      </c>
      <c r="J2781" s="96" t="str">
        <f t="shared" si="176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 t="str">
        <f t="shared" si="175"/>
        <v/>
      </c>
      <c r="J2782" s="96" t="str">
        <f t="shared" si="176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 t="str">
        <f t="shared" si="175"/>
        <v/>
      </c>
      <c r="J2783" s="96" t="str">
        <f t="shared" si="176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 t="str">
        <f t="shared" si="175"/>
        <v/>
      </c>
      <c r="J2784" s="96" t="str">
        <f t="shared" si="176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 t="str">
        <f t="shared" si="175"/>
        <v/>
      </c>
      <c r="J2785" s="96" t="str">
        <f t="shared" si="176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 t="str">
        <f t="shared" si="175"/>
        <v/>
      </c>
      <c r="J2786" s="96" t="str">
        <f t="shared" si="176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 t="str">
        <f t="shared" si="175"/>
        <v/>
      </c>
      <c r="J2787" s="96" t="str">
        <f t="shared" si="176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 t="str">
        <f t="shared" si="175"/>
        <v/>
      </c>
      <c r="J2788" s="96" t="str">
        <f t="shared" si="176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 t="str">
        <f t="shared" si="175"/>
        <v/>
      </c>
      <c r="J2789" s="96" t="str">
        <f t="shared" si="176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 t="str">
        <f t="shared" si="175"/>
        <v/>
      </c>
      <c r="J2790" s="96" t="str">
        <f t="shared" si="176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 t="str">
        <f t="shared" si="175"/>
        <v/>
      </c>
      <c r="J2791" s="96" t="str">
        <f t="shared" si="176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 t="str">
        <f t="shared" si="175"/>
        <v/>
      </c>
      <c r="J2792" s="96" t="str">
        <f t="shared" si="176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 t="str">
        <f t="shared" si="175"/>
        <v/>
      </c>
      <c r="J2793" s="96" t="str">
        <f t="shared" si="176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 t="str">
        <f t="shared" si="175"/>
        <v/>
      </c>
      <c r="J2794" s="96" t="str">
        <f t="shared" si="176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 t="str">
        <f t="shared" si="175"/>
        <v/>
      </c>
      <c r="J2795" s="96" t="str">
        <f t="shared" si="176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 t="str">
        <f t="shared" si="175"/>
        <v/>
      </c>
      <c r="J2796" s="96" t="str">
        <f t="shared" si="176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 t="str">
        <f t="shared" si="175"/>
        <v/>
      </c>
      <c r="J2797" s="96" t="str">
        <f t="shared" si="176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 t="str">
        <f t="shared" si="175"/>
        <v/>
      </c>
      <c r="J2798" s="96" t="str">
        <f t="shared" si="176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 t="str">
        <f t="shared" si="175"/>
        <v/>
      </c>
      <c r="J2799" s="96" t="str">
        <f t="shared" si="176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 t="str">
        <f t="shared" si="175"/>
        <v/>
      </c>
      <c r="J2800" s="96" t="str">
        <f t="shared" si="176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 t="str">
        <f t="shared" si="175"/>
        <v/>
      </c>
      <c r="J2801" s="96" t="str">
        <f t="shared" si="176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 t="str">
        <f t="shared" si="175"/>
        <v/>
      </c>
      <c r="J2802" s="96" t="str">
        <f t="shared" si="176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 t="str">
        <f t="shared" si="175"/>
        <v/>
      </c>
      <c r="J2803" s="96" t="str">
        <f t="shared" si="176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 t="str">
        <f t="shared" si="175"/>
        <v/>
      </c>
      <c r="J2804" s="96" t="str">
        <f t="shared" si="176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 t="str">
        <f t="shared" si="175"/>
        <v/>
      </c>
      <c r="J2805" s="96" t="str">
        <f t="shared" si="176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 t="str">
        <f t="shared" si="175"/>
        <v/>
      </c>
      <c r="J2806" s="96" t="str">
        <f t="shared" si="176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 t="str">
        <f t="shared" si="175"/>
        <v/>
      </c>
      <c r="J2807" s="96" t="str">
        <f t="shared" si="176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 t="str">
        <f t="shared" si="175"/>
        <v/>
      </c>
      <c r="J2808" s="96" t="str">
        <f t="shared" si="176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 t="str">
        <f t="shared" si="175"/>
        <v/>
      </c>
      <c r="J2809" s="96" t="str">
        <f t="shared" si="176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 t="str">
        <f t="shared" si="175"/>
        <v/>
      </c>
      <c r="J2810" s="96" t="str">
        <f t="shared" si="176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 t="str">
        <f t="shared" si="175"/>
        <v/>
      </c>
      <c r="J2811" s="96" t="str">
        <f t="shared" si="176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 t="str">
        <f t="shared" si="175"/>
        <v/>
      </c>
      <c r="J2812" s="96" t="str">
        <f t="shared" si="176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 t="str">
        <f t="shared" si="175"/>
        <v/>
      </c>
      <c r="J2813" s="96" t="str">
        <f t="shared" si="176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 t="str">
        <f t="shared" si="175"/>
        <v/>
      </c>
      <c r="J2814" s="96" t="str">
        <f t="shared" si="176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 t="str">
        <f t="shared" si="175"/>
        <v/>
      </c>
      <c r="J2815" s="96" t="str">
        <f t="shared" si="176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 t="str">
        <f t="shared" si="175"/>
        <v/>
      </c>
      <c r="J2816" s="96" t="str">
        <f t="shared" si="176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 t="str">
        <f t="shared" si="175"/>
        <v/>
      </c>
      <c r="J2817" s="96" t="str">
        <f t="shared" si="176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 t="str">
        <f t="shared" ref="I2818:I2881" si="179">IF(G2818="Sim",0,IF(OR(F2818="",L2818=""),"",F2818))</f>
        <v/>
      </c>
      <c r="J2818" s="96" t="str">
        <f t="shared" ref="J2818:J2881" si="180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 t="str">
        <f t="shared" si="179"/>
        <v/>
      </c>
      <c r="J2819" s="96" t="str">
        <f t="shared" si="180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 t="str">
        <f t="shared" si="179"/>
        <v/>
      </c>
      <c r="J2820" s="96" t="str">
        <f t="shared" si="180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 t="str">
        <f t="shared" si="179"/>
        <v/>
      </c>
      <c r="J2821" s="96" t="str">
        <f t="shared" si="180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 t="str">
        <f t="shared" si="179"/>
        <v/>
      </c>
      <c r="J2822" s="96" t="str">
        <f t="shared" si="180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 t="str">
        <f t="shared" si="179"/>
        <v/>
      </c>
      <c r="J2823" s="96" t="str">
        <f t="shared" si="180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 t="str">
        <f t="shared" si="179"/>
        <v/>
      </c>
      <c r="J2824" s="96" t="str">
        <f t="shared" si="180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 t="str">
        <f t="shared" si="179"/>
        <v/>
      </c>
      <c r="J2825" s="96" t="str">
        <f t="shared" si="180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 t="str">
        <f t="shared" si="179"/>
        <v/>
      </c>
      <c r="J2826" s="96" t="str">
        <f t="shared" si="180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 t="str">
        <f t="shared" si="179"/>
        <v/>
      </c>
      <c r="J2827" s="96" t="str">
        <f t="shared" si="180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 t="str">
        <f t="shared" si="179"/>
        <v/>
      </c>
      <c r="J2828" s="96" t="str">
        <f t="shared" si="180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 t="str">
        <f t="shared" si="179"/>
        <v/>
      </c>
      <c r="J2829" s="96" t="str">
        <f t="shared" si="180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 t="str">
        <f t="shared" si="179"/>
        <v/>
      </c>
      <c r="J2830" s="96" t="str">
        <f t="shared" si="180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 t="str">
        <f t="shared" si="179"/>
        <v/>
      </c>
      <c r="J2831" s="96" t="str">
        <f t="shared" si="180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 t="str">
        <f t="shared" si="179"/>
        <v/>
      </c>
      <c r="J2832" s="96" t="str">
        <f t="shared" si="180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 t="str">
        <f t="shared" si="179"/>
        <v/>
      </c>
      <c r="J2833" s="96" t="str">
        <f t="shared" si="180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 t="str">
        <f t="shared" si="179"/>
        <v/>
      </c>
      <c r="J2834" s="96" t="str">
        <f t="shared" si="180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 t="str">
        <f t="shared" si="179"/>
        <v/>
      </c>
      <c r="J2835" s="96" t="str">
        <f t="shared" si="180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 t="str">
        <f t="shared" si="179"/>
        <v/>
      </c>
      <c r="J2836" s="96" t="str">
        <f t="shared" si="180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 t="str">
        <f t="shared" si="179"/>
        <v/>
      </c>
      <c r="J2837" s="96" t="str">
        <f t="shared" si="180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 t="str">
        <f t="shared" si="179"/>
        <v/>
      </c>
      <c r="J2838" s="96" t="str">
        <f t="shared" si="180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 t="str">
        <f t="shared" si="179"/>
        <v/>
      </c>
      <c r="J2839" s="96" t="str">
        <f t="shared" si="180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 t="str">
        <f t="shared" si="179"/>
        <v/>
      </c>
      <c r="J2840" s="96" t="str">
        <f t="shared" si="180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 t="str">
        <f t="shared" si="179"/>
        <v/>
      </c>
      <c r="J2841" s="96" t="str">
        <f t="shared" si="180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 t="str">
        <f t="shared" si="179"/>
        <v/>
      </c>
      <c r="J2842" s="96" t="str">
        <f t="shared" si="180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 t="str">
        <f t="shared" si="179"/>
        <v/>
      </c>
      <c r="J2843" s="96" t="str">
        <f t="shared" si="180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 t="str">
        <f t="shared" si="179"/>
        <v/>
      </c>
      <c r="J2844" s="96" t="str">
        <f t="shared" si="180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 t="str">
        <f t="shared" si="179"/>
        <v/>
      </c>
      <c r="J2845" s="96" t="str">
        <f t="shared" si="180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 t="str">
        <f t="shared" si="179"/>
        <v/>
      </c>
      <c r="J2846" s="96" t="str">
        <f t="shared" si="180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 t="str">
        <f t="shared" si="179"/>
        <v/>
      </c>
      <c r="J2847" s="96" t="str">
        <f t="shared" si="180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 t="str">
        <f t="shared" si="179"/>
        <v/>
      </c>
      <c r="J2848" s="96" t="str">
        <f t="shared" si="180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 t="str">
        <f t="shared" si="179"/>
        <v/>
      </c>
      <c r="J2849" s="96" t="str">
        <f t="shared" si="180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 t="str">
        <f t="shared" si="179"/>
        <v/>
      </c>
      <c r="J2850" s="96" t="str">
        <f t="shared" si="180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 t="str">
        <f t="shared" si="179"/>
        <v/>
      </c>
      <c r="J2851" s="96" t="str">
        <f t="shared" si="180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 t="str">
        <f t="shared" si="179"/>
        <v/>
      </c>
      <c r="J2852" s="96" t="str">
        <f t="shared" si="180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 t="str">
        <f t="shared" si="179"/>
        <v/>
      </c>
      <c r="J2853" s="96" t="str">
        <f t="shared" si="180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 t="str">
        <f t="shared" si="179"/>
        <v/>
      </c>
      <c r="J2854" s="96" t="str">
        <f t="shared" si="180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 t="str">
        <f t="shared" si="179"/>
        <v/>
      </c>
      <c r="J2855" s="96" t="str">
        <f t="shared" si="180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 t="str">
        <f t="shared" si="179"/>
        <v/>
      </c>
      <c r="J2856" s="96" t="str">
        <f t="shared" si="180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 t="str">
        <f t="shared" si="179"/>
        <v/>
      </c>
      <c r="J2857" s="96" t="str">
        <f t="shared" si="180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 t="str">
        <f t="shared" si="179"/>
        <v/>
      </c>
      <c r="J2858" s="96" t="str">
        <f t="shared" si="180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 t="str">
        <f t="shared" si="179"/>
        <v/>
      </c>
      <c r="J2859" s="96" t="str">
        <f t="shared" si="180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 t="str">
        <f t="shared" si="179"/>
        <v/>
      </c>
      <c r="J2860" s="96" t="str">
        <f t="shared" si="180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 t="str">
        <f t="shared" si="179"/>
        <v/>
      </c>
      <c r="J2861" s="96" t="str">
        <f t="shared" si="180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 t="str">
        <f t="shared" si="179"/>
        <v/>
      </c>
      <c r="J2862" s="96" t="str">
        <f t="shared" si="180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 t="str">
        <f t="shared" si="179"/>
        <v/>
      </c>
      <c r="J2863" s="96" t="str">
        <f t="shared" si="180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 t="str">
        <f t="shared" si="179"/>
        <v/>
      </c>
      <c r="J2864" s="96" t="str">
        <f t="shared" si="180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 t="str">
        <f t="shared" si="179"/>
        <v/>
      </c>
      <c r="J2865" s="96" t="str">
        <f t="shared" si="180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 t="str">
        <f t="shared" si="179"/>
        <v/>
      </c>
      <c r="J2866" s="96" t="str">
        <f t="shared" si="180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 t="str">
        <f t="shared" si="179"/>
        <v/>
      </c>
      <c r="J2867" s="96" t="str">
        <f t="shared" si="180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 t="str">
        <f t="shared" si="179"/>
        <v/>
      </c>
      <c r="J2868" s="96" t="str">
        <f t="shared" si="180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 t="str">
        <f t="shared" si="179"/>
        <v/>
      </c>
      <c r="J2869" s="96" t="str">
        <f t="shared" si="180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 t="str">
        <f t="shared" si="179"/>
        <v/>
      </c>
      <c r="J2870" s="96" t="str">
        <f t="shared" si="180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 t="str">
        <f t="shared" si="179"/>
        <v/>
      </c>
      <c r="J2871" s="96" t="str">
        <f t="shared" si="180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 t="str">
        <f t="shared" si="179"/>
        <v/>
      </c>
      <c r="J2872" s="96" t="str">
        <f t="shared" si="180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 t="str">
        <f t="shared" si="179"/>
        <v/>
      </c>
      <c r="J2873" s="96" t="str">
        <f t="shared" si="180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 t="str">
        <f t="shared" si="179"/>
        <v/>
      </c>
      <c r="J2874" s="96" t="str">
        <f t="shared" si="180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 t="str">
        <f t="shared" si="179"/>
        <v/>
      </c>
      <c r="J2875" s="96" t="str">
        <f t="shared" si="180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 t="str">
        <f t="shared" si="179"/>
        <v/>
      </c>
      <c r="J2876" s="96" t="str">
        <f t="shared" si="180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 t="str">
        <f t="shared" si="179"/>
        <v/>
      </c>
      <c r="J2877" s="96" t="str">
        <f t="shared" si="180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 t="str">
        <f t="shared" si="179"/>
        <v/>
      </c>
      <c r="J2878" s="96" t="str">
        <f t="shared" si="180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 t="str">
        <f t="shared" si="179"/>
        <v/>
      </c>
      <c r="J2879" s="96" t="str">
        <f t="shared" si="180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 t="str">
        <f t="shared" si="179"/>
        <v/>
      </c>
      <c r="J2880" s="96" t="str">
        <f t="shared" si="180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 t="str">
        <f t="shared" si="179"/>
        <v/>
      </c>
      <c r="J2881" s="96" t="str">
        <f t="shared" si="180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 t="str">
        <f t="shared" ref="I2882:I2945" si="183">IF(G2882="Sim",0,IF(OR(F2882="",L2882=""),"",F2882))</f>
        <v/>
      </c>
      <c r="J2882" s="96" t="str">
        <f t="shared" ref="J2882:J2945" si="184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 t="str">
        <f t="shared" si="183"/>
        <v/>
      </c>
      <c r="J2883" s="96" t="str">
        <f t="shared" si="184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 t="str">
        <f t="shared" si="183"/>
        <v/>
      </c>
      <c r="J2884" s="96" t="str">
        <f t="shared" si="184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 t="str">
        <f t="shared" si="183"/>
        <v/>
      </c>
      <c r="J2885" s="96" t="str">
        <f t="shared" si="184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 t="str">
        <f t="shared" si="183"/>
        <v/>
      </c>
      <c r="J2886" s="96" t="str">
        <f t="shared" si="184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 t="str">
        <f t="shared" si="183"/>
        <v/>
      </c>
      <c r="J2887" s="96" t="str">
        <f t="shared" si="184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 t="str">
        <f t="shared" si="183"/>
        <v/>
      </c>
      <c r="J2888" s="96" t="str">
        <f t="shared" si="184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 t="str">
        <f t="shared" si="183"/>
        <v/>
      </c>
      <c r="J2889" s="96" t="str">
        <f t="shared" si="184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 t="str">
        <f t="shared" si="183"/>
        <v/>
      </c>
      <c r="J2890" s="96" t="str">
        <f t="shared" si="184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 t="str">
        <f t="shared" si="183"/>
        <v/>
      </c>
      <c r="J2891" s="96" t="str">
        <f t="shared" si="184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 t="str">
        <f t="shared" si="183"/>
        <v/>
      </c>
      <c r="J2892" s="96" t="str">
        <f t="shared" si="184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 t="str">
        <f t="shared" si="183"/>
        <v/>
      </c>
      <c r="J2893" s="96" t="str">
        <f t="shared" si="184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 t="str">
        <f t="shared" si="183"/>
        <v/>
      </c>
      <c r="J2894" s="96" t="str">
        <f t="shared" si="184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 t="str">
        <f t="shared" si="183"/>
        <v/>
      </c>
      <c r="J2895" s="96" t="str">
        <f t="shared" si="184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 t="str">
        <f t="shared" si="183"/>
        <v/>
      </c>
      <c r="J2896" s="96" t="str">
        <f t="shared" si="184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 t="str">
        <f t="shared" si="183"/>
        <v/>
      </c>
      <c r="J2897" s="96" t="str">
        <f t="shared" si="184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 t="str">
        <f t="shared" si="183"/>
        <v/>
      </c>
      <c r="J2898" s="96" t="str">
        <f t="shared" si="184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 t="str">
        <f t="shared" si="183"/>
        <v/>
      </c>
      <c r="J2899" s="96" t="str">
        <f t="shared" si="184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 t="str">
        <f t="shared" si="183"/>
        <v/>
      </c>
      <c r="J2900" s="96" t="str">
        <f t="shared" si="184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 t="str">
        <f t="shared" si="183"/>
        <v/>
      </c>
      <c r="J2901" s="96" t="str">
        <f t="shared" si="184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 t="str">
        <f t="shared" si="183"/>
        <v/>
      </c>
      <c r="J2902" s="96" t="str">
        <f t="shared" si="184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 t="str">
        <f t="shared" si="183"/>
        <v/>
      </c>
      <c r="J2903" s="96" t="str">
        <f t="shared" si="184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 t="str">
        <f t="shared" si="183"/>
        <v/>
      </c>
      <c r="J2904" s="96" t="str">
        <f t="shared" si="184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 t="str">
        <f t="shared" si="183"/>
        <v/>
      </c>
      <c r="J2905" s="96" t="str">
        <f t="shared" si="184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 t="str">
        <f t="shared" si="183"/>
        <v/>
      </c>
      <c r="J2906" s="96" t="str">
        <f t="shared" si="184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 t="str">
        <f t="shared" si="183"/>
        <v/>
      </c>
      <c r="J2907" s="96" t="str">
        <f t="shared" si="184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 t="str">
        <f t="shared" si="183"/>
        <v/>
      </c>
      <c r="J2908" s="96" t="str">
        <f t="shared" si="184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 t="str">
        <f t="shared" si="183"/>
        <v/>
      </c>
      <c r="J2909" s="96" t="str">
        <f t="shared" si="184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 t="str">
        <f t="shared" si="183"/>
        <v/>
      </c>
      <c r="J2910" s="96" t="str">
        <f t="shared" si="184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 t="str">
        <f t="shared" si="183"/>
        <v/>
      </c>
      <c r="J2911" s="96" t="str">
        <f t="shared" si="184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 t="str">
        <f t="shared" si="183"/>
        <v/>
      </c>
      <c r="J2912" s="96" t="str">
        <f t="shared" si="184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 t="str">
        <f t="shared" si="183"/>
        <v/>
      </c>
      <c r="J2913" s="96" t="str">
        <f t="shared" si="184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 t="str">
        <f t="shared" si="183"/>
        <v/>
      </c>
      <c r="J2914" s="96" t="str">
        <f t="shared" si="184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 t="str">
        <f t="shared" si="183"/>
        <v/>
      </c>
      <c r="J2915" s="96" t="str">
        <f t="shared" si="184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 t="str">
        <f t="shared" si="183"/>
        <v/>
      </c>
      <c r="J2916" s="96" t="str">
        <f t="shared" si="184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 t="str">
        <f t="shared" si="183"/>
        <v/>
      </c>
      <c r="J2917" s="96" t="str">
        <f t="shared" si="184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 t="str">
        <f t="shared" si="183"/>
        <v/>
      </c>
      <c r="J2918" s="96" t="str">
        <f t="shared" si="184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 t="str">
        <f t="shared" si="183"/>
        <v/>
      </c>
      <c r="J2919" s="96" t="str">
        <f t="shared" si="184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 t="str">
        <f t="shared" si="183"/>
        <v/>
      </c>
      <c r="J2920" s="96" t="str">
        <f t="shared" si="184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 t="str">
        <f t="shared" si="183"/>
        <v/>
      </c>
      <c r="J2921" s="96" t="str">
        <f t="shared" si="184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 t="str">
        <f t="shared" si="183"/>
        <v/>
      </c>
      <c r="J2922" s="96" t="str">
        <f t="shared" si="184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 t="str">
        <f t="shared" si="183"/>
        <v/>
      </c>
      <c r="J2923" s="96" t="str">
        <f t="shared" si="184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 t="str">
        <f t="shared" si="183"/>
        <v/>
      </c>
      <c r="J2924" s="96" t="str">
        <f t="shared" si="184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 t="str">
        <f t="shared" si="183"/>
        <v/>
      </c>
      <c r="J2925" s="96" t="str">
        <f t="shared" si="184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 t="str">
        <f t="shared" si="183"/>
        <v/>
      </c>
      <c r="J2926" s="96" t="str">
        <f t="shared" si="184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 t="str">
        <f t="shared" si="183"/>
        <v/>
      </c>
      <c r="J2927" s="96" t="str">
        <f t="shared" si="184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 t="str">
        <f t="shared" si="183"/>
        <v/>
      </c>
      <c r="J2928" s="96" t="str">
        <f t="shared" si="184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 t="str">
        <f t="shared" si="183"/>
        <v/>
      </c>
      <c r="J2929" s="96" t="str">
        <f t="shared" si="184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 t="str">
        <f t="shared" si="183"/>
        <v/>
      </c>
      <c r="J2930" s="96" t="str">
        <f t="shared" si="184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 t="str">
        <f t="shared" si="183"/>
        <v/>
      </c>
      <c r="J2931" s="96" t="str">
        <f t="shared" si="184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 t="str">
        <f t="shared" si="183"/>
        <v/>
      </c>
      <c r="J2932" s="96" t="str">
        <f t="shared" si="184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 t="str">
        <f t="shared" si="183"/>
        <v/>
      </c>
      <c r="J2933" s="96" t="str">
        <f t="shared" si="184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 t="str">
        <f t="shared" si="183"/>
        <v/>
      </c>
      <c r="J2934" s="96" t="str">
        <f t="shared" si="184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 t="str">
        <f t="shared" si="183"/>
        <v/>
      </c>
      <c r="J2935" s="96" t="str">
        <f t="shared" si="184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 t="str">
        <f t="shared" si="183"/>
        <v/>
      </c>
      <c r="J2936" s="96" t="str">
        <f t="shared" si="184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 t="str">
        <f t="shared" si="183"/>
        <v/>
      </c>
      <c r="J2937" s="96" t="str">
        <f t="shared" si="184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 t="str">
        <f t="shared" si="183"/>
        <v/>
      </c>
      <c r="J2938" s="96" t="str">
        <f t="shared" si="184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 t="str">
        <f t="shared" si="183"/>
        <v/>
      </c>
      <c r="J2939" s="96" t="str">
        <f t="shared" si="184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 t="str">
        <f t="shared" si="183"/>
        <v/>
      </c>
      <c r="J2940" s="96" t="str">
        <f t="shared" si="184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 t="str">
        <f t="shared" si="183"/>
        <v/>
      </c>
      <c r="J2941" s="96" t="str">
        <f t="shared" si="184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 t="str">
        <f t="shared" si="183"/>
        <v/>
      </c>
      <c r="J2942" s="96" t="str">
        <f t="shared" si="184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 t="str">
        <f t="shared" si="183"/>
        <v/>
      </c>
      <c r="J2943" s="96" t="str">
        <f t="shared" si="184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 t="str">
        <f t="shared" si="183"/>
        <v/>
      </c>
      <c r="J2944" s="96" t="str">
        <f t="shared" si="184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 t="str">
        <f t="shared" si="183"/>
        <v/>
      </c>
      <c r="J2945" s="96" t="str">
        <f t="shared" si="184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 t="str">
        <f t="shared" ref="I2946:I3009" si="187">IF(G2946="Sim",0,IF(OR(F2946="",L2946=""),"",F2946))</f>
        <v/>
      </c>
      <c r="J2946" s="96" t="str">
        <f t="shared" ref="J2946:J3009" si="188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 t="str">
        <f t="shared" si="187"/>
        <v/>
      </c>
      <c r="J2947" s="96" t="str">
        <f t="shared" si="188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 t="str">
        <f t="shared" si="187"/>
        <v/>
      </c>
      <c r="J2948" s="96" t="str">
        <f t="shared" si="188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 t="str">
        <f t="shared" si="187"/>
        <v/>
      </c>
      <c r="J2949" s="96" t="str">
        <f t="shared" si="188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 t="str">
        <f t="shared" si="187"/>
        <v/>
      </c>
      <c r="J2950" s="96" t="str">
        <f t="shared" si="188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 t="str">
        <f t="shared" si="187"/>
        <v/>
      </c>
      <c r="J2951" s="96" t="str">
        <f t="shared" si="188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 t="str">
        <f t="shared" si="187"/>
        <v/>
      </c>
      <c r="J2952" s="96" t="str">
        <f t="shared" si="188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 t="str">
        <f t="shared" si="187"/>
        <v/>
      </c>
      <c r="J2953" s="96" t="str">
        <f t="shared" si="188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 t="str">
        <f t="shared" si="187"/>
        <v/>
      </c>
      <c r="J2954" s="96" t="str">
        <f t="shared" si="188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 t="str">
        <f t="shared" si="187"/>
        <v/>
      </c>
      <c r="J2955" s="96" t="str">
        <f t="shared" si="188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 t="str">
        <f t="shared" si="187"/>
        <v/>
      </c>
      <c r="J2956" s="96" t="str">
        <f t="shared" si="188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 t="str">
        <f t="shared" si="187"/>
        <v/>
      </c>
      <c r="J2957" s="96" t="str">
        <f t="shared" si="188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 t="str">
        <f t="shared" si="187"/>
        <v/>
      </c>
      <c r="J2958" s="96" t="str">
        <f t="shared" si="188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 t="str">
        <f t="shared" si="187"/>
        <v/>
      </c>
      <c r="J2959" s="96" t="str">
        <f t="shared" si="188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 t="str">
        <f t="shared" si="187"/>
        <v/>
      </c>
      <c r="J2960" s="96" t="str">
        <f t="shared" si="188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 t="str">
        <f t="shared" si="187"/>
        <v/>
      </c>
      <c r="J2961" s="96" t="str">
        <f t="shared" si="188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 t="str">
        <f t="shared" si="187"/>
        <v/>
      </c>
      <c r="J2962" s="96" t="str">
        <f t="shared" si="188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 t="str">
        <f t="shared" si="187"/>
        <v/>
      </c>
      <c r="J2963" s="96" t="str">
        <f t="shared" si="188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 t="str">
        <f t="shared" si="187"/>
        <v/>
      </c>
      <c r="J2964" s="96" t="str">
        <f t="shared" si="188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 t="str">
        <f t="shared" si="187"/>
        <v/>
      </c>
      <c r="J2965" s="96" t="str">
        <f t="shared" si="188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 t="str">
        <f t="shared" si="187"/>
        <v/>
      </c>
      <c r="J2966" s="96" t="str">
        <f t="shared" si="188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 t="str">
        <f t="shared" si="187"/>
        <v/>
      </c>
      <c r="J2967" s="96" t="str">
        <f t="shared" si="188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 t="str">
        <f t="shared" si="187"/>
        <v/>
      </c>
      <c r="J2968" s="96" t="str">
        <f t="shared" si="188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 t="str">
        <f t="shared" si="187"/>
        <v/>
      </c>
      <c r="J2969" s="96" t="str">
        <f t="shared" si="188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 t="str">
        <f t="shared" si="187"/>
        <v/>
      </c>
      <c r="J2970" s="96" t="str">
        <f t="shared" si="188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 t="str">
        <f t="shared" si="187"/>
        <v/>
      </c>
      <c r="J2971" s="96" t="str">
        <f t="shared" si="188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 t="str">
        <f t="shared" si="187"/>
        <v/>
      </c>
      <c r="J2972" s="96" t="str">
        <f t="shared" si="188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 t="str">
        <f t="shared" si="187"/>
        <v/>
      </c>
      <c r="J2973" s="96" t="str">
        <f t="shared" si="188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 t="str">
        <f t="shared" si="187"/>
        <v/>
      </c>
      <c r="J2974" s="96" t="str">
        <f t="shared" si="188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 t="str">
        <f t="shared" si="187"/>
        <v/>
      </c>
      <c r="J2975" s="96" t="str">
        <f t="shared" si="188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 t="str">
        <f t="shared" si="187"/>
        <v/>
      </c>
      <c r="J2976" s="96" t="str">
        <f t="shared" si="188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 t="str">
        <f t="shared" si="187"/>
        <v/>
      </c>
      <c r="J2977" s="96" t="str">
        <f t="shared" si="188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 t="str">
        <f t="shared" si="187"/>
        <v/>
      </c>
      <c r="J2978" s="96" t="str">
        <f t="shared" si="188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 t="str">
        <f t="shared" si="187"/>
        <v/>
      </c>
      <c r="J2979" s="96" t="str">
        <f t="shared" si="188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 t="str">
        <f t="shared" si="187"/>
        <v/>
      </c>
      <c r="J2980" s="96" t="str">
        <f t="shared" si="188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 t="str">
        <f t="shared" si="187"/>
        <v/>
      </c>
      <c r="J2981" s="96" t="str">
        <f t="shared" si="188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 t="str">
        <f t="shared" si="187"/>
        <v/>
      </c>
      <c r="J2982" s="96" t="str">
        <f t="shared" si="188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 t="str">
        <f t="shared" si="187"/>
        <v/>
      </c>
      <c r="J2983" s="96" t="str">
        <f t="shared" si="188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 t="str">
        <f t="shared" si="187"/>
        <v/>
      </c>
      <c r="J2984" s="96" t="str">
        <f t="shared" si="188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 t="str">
        <f t="shared" si="187"/>
        <v/>
      </c>
      <c r="J2985" s="96" t="str">
        <f t="shared" si="188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 t="str">
        <f t="shared" si="187"/>
        <v/>
      </c>
      <c r="J2986" s="96" t="str">
        <f t="shared" si="188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 t="str">
        <f t="shared" si="187"/>
        <v/>
      </c>
      <c r="J2987" s="96" t="str">
        <f t="shared" si="188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 t="str">
        <f t="shared" si="187"/>
        <v/>
      </c>
      <c r="J2988" s="96" t="str">
        <f t="shared" si="188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 t="str">
        <f t="shared" si="187"/>
        <v/>
      </c>
      <c r="J2989" s="96" t="str">
        <f t="shared" si="188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 t="str">
        <f t="shared" si="187"/>
        <v/>
      </c>
      <c r="J2990" s="96" t="str">
        <f t="shared" si="188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 t="str">
        <f t="shared" si="187"/>
        <v/>
      </c>
      <c r="J2991" s="96" t="str">
        <f t="shared" si="188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 t="str">
        <f t="shared" si="187"/>
        <v/>
      </c>
      <c r="J2992" s="96" t="str">
        <f t="shared" si="188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 t="str">
        <f t="shared" si="187"/>
        <v/>
      </c>
      <c r="J2993" s="96" t="str">
        <f t="shared" si="188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 t="str">
        <f t="shared" si="187"/>
        <v/>
      </c>
      <c r="J2994" s="96" t="str">
        <f t="shared" si="188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 t="str">
        <f t="shared" si="187"/>
        <v/>
      </c>
      <c r="J2995" s="96" t="str">
        <f t="shared" si="188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 t="str">
        <f t="shared" si="187"/>
        <v/>
      </c>
      <c r="J2996" s="96" t="str">
        <f t="shared" si="188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 t="str">
        <f t="shared" si="187"/>
        <v/>
      </c>
      <c r="J2997" s="96" t="str">
        <f t="shared" si="188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 t="str">
        <f t="shared" si="187"/>
        <v/>
      </c>
      <c r="J2998" s="96" t="str">
        <f t="shared" si="188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 t="str">
        <f t="shared" si="187"/>
        <v/>
      </c>
      <c r="J2999" s="96" t="str">
        <f t="shared" si="188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 t="str">
        <f t="shared" si="187"/>
        <v/>
      </c>
      <c r="J3000" s="96" t="str">
        <f t="shared" si="188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 t="str">
        <f t="shared" si="187"/>
        <v/>
      </c>
      <c r="J3001" s="96" t="str">
        <f t="shared" si="188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 t="str">
        <f t="shared" si="187"/>
        <v/>
      </c>
      <c r="J3002" s="96" t="str">
        <f t="shared" si="188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 t="str">
        <f t="shared" si="187"/>
        <v/>
      </c>
      <c r="J3003" s="96" t="str">
        <f t="shared" si="188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 t="str">
        <f t="shared" si="187"/>
        <v/>
      </c>
      <c r="J3004" s="96" t="str">
        <f t="shared" si="188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 t="str">
        <f t="shared" si="187"/>
        <v/>
      </c>
      <c r="J3005" s="96" t="str">
        <f t="shared" si="188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 t="str">
        <f t="shared" si="187"/>
        <v/>
      </c>
      <c r="J3006" s="96" t="str">
        <f t="shared" si="188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 t="str">
        <f t="shared" si="187"/>
        <v/>
      </c>
      <c r="J3007" s="96" t="str">
        <f t="shared" si="188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 t="str">
        <f t="shared" si="187"/>
        <v/>
      </c>
      <c r="J3008" s="96" t="str">
        <f t="shared" si="188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 t="str">
        <f t="shared" si="187"/>
        <v/>
      </c>
      <c r="J3009" s="96" t="str">
        <f t="shared" si="188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 t="str">
        <f t="shared" ref="I3010:I3073" si="191">IF(G3010="Sim",0,IF(OR(F3010="",L3010=""),"",F3010))</f>
        <v/>
      </c>
      <c r="J3010" s="96" t="str">
        <f t="shared" ref="J3010:J3073" si="192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 t="str">
        <f t="shared" si="191"/>
        <v/>
      </c>
      <c r="J3011" s="96" t="str">
        <f t="shared" si="192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 t="str">
        <f t="shared" si="191"/>
        <v/>
      </c>
      <c r="J3012" s="96" t="str">
        <f t="shared" si="192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 t="str">
        <f t="shared" si="191"/>
        <v/>
      </c>
      <c r="J3013" s="96" t="str">
        <f t="shared" si="192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 t="str">
        <f t="shared" si="191"/>
        <v/>
      </c>
      <c r="J3014" s="96" t="str">
        <f t="shared" si="192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 t="str">
        <f t="shared" si="191"/>
        <v/>
      </c>
      <c r="J3015" s="96" t="str">
        <f t="shared" si="192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 t="str">
        <f t="shared" si="191"/>
        <v/>
      </c>
      <c r="J3016" s="96" t="str">
        <f t="shared" si="192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 t="str">
        <f t="shared" si="191"/>
        <v/>
      </c>
      <c r="J3017" s="96" t="str">
        <f t="shared" si="192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 t="str">
        <f t="shared" si="191"/>
        <v/>
      </c>
      <c r="J3018" s="96" t="str">
        <f t="shared" si="192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 t="str">
        <f t="shared" si="191"/>
        <v/>
      </c>
      <c r="J3019" s="96" t="str">
        <f t="shared" si="192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 t="str">
        <f t="shared" si="191"/>
        <v/>
      </c>
      <c r="J3020" s="96" t="str">
        <f t="shared" si="192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 t="str">
        <f t="shared" si="191"/>
        <v/>
      </c>
      <c r="J3021" s="96" t="str">
        <f t="shared" si="192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 t="str">
        <f t="shared" si="191"/>
        <v/>
      </c>
      <c r="J3022" s="96" t="str">
        <f t="shared" si="192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 t="str">
        <f t="shared" si="191"/>
        <v/>
      </c>
      <c r="J3023" s="96" t="str">
        <f t="shared" si="192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 t="str">
        <f t="shared" si="191"/>
        <v/>
      </c>
      <c r="J3024" s="96" t="str">
        <f t="shared" si="192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 t="str">
        <f t="shared" si="191"/>
        <v/>
      </c>
      <c r="J3025" s="96" t="str">
        <f t="shared" si="192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 t="str">
        <f t="shared" si="191"/>
        <v/>
      </c>
      <c r="J3026" s="96" t="str">
        <f t="shared" si="192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 t="str">
        <f t="shared" si="191"/>
        <v/>
      </c>
      <c r="J3027" s="96" t="str">
        <f t="shared" si="192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 t="str">
        <f t="shared" si="191"/>
        <v/>
      </c>
      <c r="J3028" s="96" t="str">
        <f t="shared" si="192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 t="str">
        <f t="shared" si="191"/>
        <v/>
      </c>
      <c r="J3029" s="96" t="str">
        <f t="shared" si="192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 t="str">
        <f t="shared" si="191"/>
        <v/>
      </c>
      <c r="J3030" s="96" t="str">
        <f t="shared" si="192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 t="str">
        <f t="shared" si="191"/>
        <v/>
      </c>
      <c r="J3031" s="96" t="str">
        <f t="shared" si="192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 t="str">
        <f t="shared" si="191"/>
        <v/>
      </c>
      <c r="J3032" s="96" t="str">
        <f t="shared" si="192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 t="str">
        <f t="shared" si="191"/>
        <v/>
      </c>
      <c r="J3033" s="96" t="str">
        <f t="shared" si="192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 t="str">
        <f t="shared" si="191"/>
        <v/>
      </c>
      <c r="J3034" s="96" t="str">
        <f t="shared" si="192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 t="str">
        <f t="shared" si="191"/>
        <v/>
      </c>
      <c r="J3035" s="96" t="str">
        <f t="shared" si="192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 t="str">
        <f t="shared" si="191"/>
        <v/>
      </c>
      <c r="J3036" s="96" t="str">
        <f t="shared" si="192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 t="str">
        <f t="shared" si="191"/>
        <v/>
      </c>
      <c r="J3037" s="96" t="str">
        <f t="shared" si="192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 t="str">
        <f t="shared" si="191"/>
        <v/>
      </c>
      <c r="J3038" s="96" t="str">
        <f t="shared" si="192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 t="str">
        <f t="shared" si="191"/>
        <v/>
      </c>
      <c r="J3039" s="96" t="str">
        <f t="shared" si="192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 t="str">
        <f t="shared" si="191"/>
        <v/>
      </c>
      <c r="J3040" s="96" t="str">
        <f t="shared" si="192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 t="str">
        <f t="shared" si="191"/>
        <v/>
      </c>
      <c r="J3041" s="96" t="str">
        <f t="shared" si="192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 t="str">
        <f t="shared" si="191"/>
        <v/>
      </c>
      <c r="J3042" s="96" t="str">
        <f t="shared" si="192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 t="str">
        <f t="shared" si="191"/>
        <v/>
      </c>
      <c r="J3043" s="96" t="str">
        <f t="shared" si="192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 t="str">
        <f t="shared" si="191"/>
        <v/>
      </c>
      <c r="J3044" s="96" t="str">
        <f t="shared" si="192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 t="str">
        <f t="shared" si="191"/>
        <v/>
      </c>
      <c r="J3045" s="96" t="str">
        <f t="shared" si="192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 t="str">
        <f t="shared" si="191"/>
        <v/>
      </c>
      <c r="J3046" s="96" t="str">
        <f t="shared" si="192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 t="str">
        <f t="shared" si="191"/>
        <v/>
      </c>
      <c r="J3047" s="96" t="str">
        <f t="shared" si="192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 t="str">
        <f t="shared" si="191"/>
        <v/>
      </c>
      <c r="J3048" s="96" t="str">
        <f t="shared" si="192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 t="str">
        <f t="shared" si="191"/>
        <v/>
      </c>
      <c r="J3049" s="96" t="str">
        <f t="shared" si="192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 t="str">
        <f t="shared" si="191"/>
        <v/>
      </c>
      <c r="J3050" s="96" t="str">
        <f t="shared" si="192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 t="str">
        <f t="shared" si="191"/>
        <v/>
      </c>
      <c r="J3051" s="96" t="str">
        <f t="shared" si="192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 t="str">
        <f t="shared" si="191"/>
        <v/>
      </c>
      <c r="J3052" s="96" t="str">
        <f t="shared" si="192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 t="str">
        <f t="shared" si="191"/>
        <v/>
      </c>
      <c r="J3053" s="96" t="str">
        <f t="shared" si="192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 t="str">
        <f t="shared" si="191"/>
        <v/>
      </c>
      <c r="J3054" s="96" t="str">
        <f t="shared" si="192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 t="str">
        <f t="shared" si="191"/>
        <v/>
      </c>
      <c r="J3055" s="96" t="str">
        <f t="shared" si="192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 t="str">
        <f t="shared" si="191"/>
        <v/>
      </c>
      <c r="J3056" s="96" t="str">
        <f t="shared" si="192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 t="str">
        <f t="shared" si="191"/>
        <v/>
      </c>
      <c r="J3057" s="96" t="str">
        <f t="shared" si="192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 t="str">
        <f t="shared" si="191"/>
        <v/>
      </c>
      <c r="J3058" s="96" t="str">
        <f t="shared" si="192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 t="str">
        <f t="shared" si="191"/>
        <v/>
      </c>
      <c r="J3059" s="96" t="str">
        <f t="shared" si="192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 t="str">
        <f t="shared" si="191"/>
        <v/>
      </c>
      <c r="J3060" s="96" t="str">
        <f t="shared" si="192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 t="str">
        <f t="shared" si="191"/>
        <v/>
      </c>
      <c r="J3061" s="96" t="str">
        <f t="shared" si="192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 t="str">
        <f t="shared" si="191"/>
        <v/>
      </c>
      <c r="J3062" s="96" t="str">
        <f t="shared" si="192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 t="str">
        <f t="shared" si="191"/>
        <v/>
      </c>
      <c r="J3063" s="96" t="str">
        <f t="shared" si="192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 t="str">
        <f t="shared" si="191"/>
        <v/>
      </c>
      <c r="J3064" s="96" t="str">
        <f t="shared" si="192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 t="str">
        <f t="shared" si="191"/>
        <v/>
      </c>
      <c r="J3065" s="96" t="str">
        <f t="shared" si="192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 t="str">
        <f t="shared" si="191"/>
        <v/>
      </c>
      <c r="J3066" s="96" t="str">
        <f t="shared" si="192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 t="str">
        <f t="shared" si="191"/>
        <v/>
      </c>
      <c r="J3067" s="96" t="str">
        <f t="shared" si="192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 t="str">
        <f t="shared" si="191"/>
        <v/>
      </c>
      <c r="J3068" s="96" t="str">
        <f t="shared" si="192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 t="str">
        <f t="shared" si="191"/>
        <v/>
      </c>
      <c r="J3069" s="96" t="str">
        <f t="shared" si="192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 t="str">
        <f t="shared" si="191"/>
        <v/>
      </c>
      <c r="J3070" s="96" t="str">
        <f t="shared" si="192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 t="str">
        <f t="shared" si="191"/>
        <v/>
      </c>
      <c r="J3071" s="96" t="str">
        <f t="shared" si="192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 t="str">
        <f t="shared" si="191"/>
        <v/>
      </c>
      <c r="J3072" s="96" t="str">
        <f t="shared" si="192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 t="str">
        <f t="shared" si="191"/>
        <v/>
      </c>
      <c r="J3073" s="96" t="str">
        <f t="shared" si="192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 t="str">
        <f t="shared" ref="I3074:I3137" si="195">IF(G3074="Sim",0,IF(OR(F3074="",L3074=""),"",F3074))</f>
        <v/>
      </c>
      <c r="J3074" s="96" t="str">
        <f t="shared" ref="J3074:J3137" si="196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 t="str">
        <f t="shared" si="195"/>
        <v/>
      </c>
      <c r="J3075" s="96" t="str">
        <f t="shared" si="196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 t="str">
        <f t="shared" si="195"/>
        <v/>
      </c>
      <c r="J3076" s="96" t="str">
        <f t="shared" si="196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 t="str">
        <f t="shared" si="195"/>
        <v/>
      </c>
      <c r="J3077" s="96" t="str">
        <f t="shared" si="196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 t="str">
        <f t="shared" si="195"/>
        <v/>
      </c>
      <c r="J3078" s="96" t="str">
        <f t="shared" si="196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 t="str">
        <f t="shared" si="195"/>
        <v/>
      </c>
      <c r="J3079" s="96" t="str">
        <f t="shared" si="196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 t="str">
        <f t="shared" si="195"/>
        <v/>
      </c>
      <c r="J3080" s="96" t="str">
        <f t="shared" si="196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 t="str">
        <f t="shared" si="195"/>
        <v/>
      </c>
      <c r="J3081" s="96" t="str">
        <f t="shared" si="196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 t="str">
        <f t="shared" si="195"/>
        <v/>
      </c>
      <c r="J3082" s="96" t="str">
        <f t="shared" si="196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 t="str">
        <f t="shared" si="195"/>
        <v/>
      </c>
      <c r="J3083" s="96" t="str">
        <f t="shared" si="196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 t="str">
        <f t="shared" si="195"/>
        <v/>
      </c>
      <c r="J3084" s="96" t="str">
        <f t="shared" si="196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 t="str">
        <f t="shared" si="195"/>
        <v/>
      </c>
      <c r="J3085" s="96" t="str">
        <f t="shared" si="196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 t="str">
        <f t="shared" si="195"/>
        <v/>
      </c>
      <c r="J3086" s="96" t="str">
        <f t="shared" si="196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 t="str">
        <f t="shared" si="195"/>
        <v/>
      </c>
      <c r="J3087" s="96" t="str">
        <f t="shared" si="196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 t="str">
        <f t="shared" si="195"/>
        <v/>
      </c>
      <c r="J3088" s="96" t="str">
        <f t="shared" si="196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 t="str">
        <f t="shared" si="195"/>
        <v/>
      </c>
      <c r="J3089" s="96" t="str">
        <f t="shared" si="196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 t="str">
        <f t="shared" si="195"/>
        <v/>
      </c>
      <c r="J3090" s="96" t="str">
        <f t="shared" si="196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 t="str">
        <f t="shared" si="195"/>
        <v/>
      </c>
      <c r="J3091" s="96" t="str">
        <f t="shared" si="196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 t="str">
        <f t="shared" si="195"/>
        <v/>
      </c>
      <c r="J3092" s="96" t="str">
        <f t="shared" si="196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 t="str">
        <f t="shared" si="195"/>
        <v/>
      </c>
      <c r="J3093" s="96" t="str">
        <f t="shared" si="196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 t="str">
        <f t="shared" si="195"/>
        <v/>
      </c>
      <c r="J3094" s="96" t="str">
        <f t="shared" si="196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 t="str">
        <f t="shared" si="195"/>
        <v/>
      </c>
      <c r="J3095" s="96" t="str">
        <f t="shared" si="196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 t="str">
        <f t="shared" si="195"/>
        <v/>
      </c>
      <c r="J3096" s="96" t="str">
        <f t="shared" si="196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 t="str">
        <f t="shared" si="195"/>
        <v/>
      </c>
      <c r="J3097" s="96" t="str">
        <f t="shared" si="196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 t="str">
        <f t="shared" si="195"/>
        <v/>
      </c>
      <c r="J3098" s="96" t="str">
        <f t="shared" si="196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 t="str">
        <f t="shared" si="195"/>
        <v/>
      </c>
      <c r="J3099" s="96" t="str">
        <f t="shared" si="196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 t="str">
        <f t="shared" si="195"/>
        <v/>
      </c>
      <c r="J3100" s="96" t="str">
        <f t="shared" si="196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 t="str">
        <f t="shared" si="195"/>
        <v/>
      </c>
      <c r="J3101" s="96" t="str">
        <f t="shared" si="196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 t="str">
        <f t="shared" si="195"/>
        <v/>
      </c>
      <c r="J3102" s="96" t="str">
        <f t="shared" si="196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 t="str">
        <f t="shared" si="195"/>
        <v/>
      </c>
      <c r="J3103" s="96" t="str">
        <f t="shared" si="196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 t="str">
        <f t="shared" si="195"/>
        <v/>
      </c>
      <c r="J3104" s="96" t="str">
        <f t="shared" si="196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 t="str">
        <f t="shared" si="195"/>
        <v/>
      </c>
      <c r="J3105" s="96" t="str">
        <f t="shared" si="196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 t="str">
        <f t="shared" si="195"/>
        <v/>
      </c>
      <c r="J3106" s="96" t="str">
        <f t="shared" si="196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 t="str">
        <f t="shared" si="195"/>
        <v/>
      </c>
      <c r="J3107" s="96" t="str">
        <f t="shared" si="196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 t="str">
        <f t="shared" si="195"/>
        <v/>
      </c>
      <c r="J3108" s="96" t="str">
        <f t="shared" si="196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 t="str">
        <f t="shared" si="195"/>
        <v/>
      </c>
      <c r="J3109" s="96" t="str">
        <f t="shared" si="196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 t="str">
        <f t="shared" si="195"/>
        <v/>
      </c>
      <c r="J3110" s="96" t="str">
        <f t="shared" si="196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 t="str">
        <f t="shared" si="195"/>
        <v/>
      </c>
      <c r="J3111" s="96" t="str">
        <f t="shared" si="196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 t="str">
        <f t="shared" si="195"/>
        <v/>
      </c>
      <c r="J3112" s="96" t="str">
        <f t="shared" si="196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 t="str">
        <f t="shared" si="195"/>
        <v/>
      </c>
      <c r="J3113" s="96" t="str">
        <f t="shared" si="196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 t="str">
        <f t="shared" si="195"/>
        <v/>
      </c>
      <c r="J3114" s="96" t="str">
        <f t="shared" si="196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 t="str">
        <f t="shared" si="195"/>
        <v/>
      </c>
      <c r="J3115" s="96" t="str">
        <f t="shared" si="196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 t="str">
        <f t="shared" si="195"/>
        <v/>
      </c>
      <c r="J3116" s="96" t="str">
        <f t="shared" si="196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 t="str">
        <f t="shared" si="195"/>
        <v/>
      </c>
      <c r="J3117" s="96" t="str">
        <f t="shared" si="196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 t="str">
        <f t="shared" si="195"/>
        <v/>
      </c>
      <c r="J3118" s="96" t="str">
        <f t="shared" si="196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 t="str">
        <f t="shared" si="195"/>
        <v/>
      </c>
      <c r="J3119" s="96" t="str">
        <f t="shared" si="196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 t="str">
        <f t="shared" si="195"/>
        <v/>
      </c>
      <c r="J3120" s="96" t="str">
        <f t="shared" si="196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 t="str">
        <f t="shared" si="195"/>
        <v/>
      </c>
      <c r="J3121" s="96" t="str">
        <f t="shared" si="196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 t="str">
        <f t="shared" si="195"/>
        <v/>
      </c>
      <c r="J3122" s="96" t="str">
        <f t="shared" si="196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 t="str">
        <f t="shared" si="195"/>
        <v/>
      </c>
      <c r="J3123" s="96" t="str">
        <f t="shared" si="196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 t="str">
        <f t="shared" si="195"/>
        <v/>
      </c>
      <c r="J3124" s="96" t="str">
        <f t="shared" si="196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 t="str">
        <f t="shared" si="195"/>
        <v/>
      </c>
      <c r="J3125" s="96" t="str">
        <f t="shared" si="196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 t="str">
        <f t="shared" si="195"/>
        <v/>
      </c>
      <c r="J3126" s="96" t="str">
        <f t="shared" si="196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 t="str">
        <f t="shared" si="195"/>
        <v/>
      </c>
      <c r="J3127" s="96" t="str">
        <f t="shared" si="196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 t="str">
        <f t="shared" si="195"/>
        <v/>
      </c>
      <c r="J3128" s="96" t="str">
        <f t="shared" si="196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 t="str">
        <f t="shared" si="195"/>
        <v/>
      </c>
      <c r="J3129" s="96" t="str">
        <f t="shared" si="196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 t="str">
        <f t="shared" si="195"/>
        <v/>
      </c>
      <c r="J3130" s="96" t="str">
        <f t="shared" si="196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 t="str">
        <f t="shared" si="195"/>
        <v/>
      </c>
      <c r="J3131" s="96" t="str">
        <f t="shared" si="196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 t="str">
        <f t="shared" si="195"/>
        <v/>
      </c>
      <c r="J3132" s="96" t="str">
        <f t="shared" si="196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 t="str">
        <f t="shared" si="195"/>
        <v/>
      </c>
      <c r="J3133" s="96" t="str">
        <f t="shared" si="196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 t="str">
        <f t="shared" si="195"/>
        <v/>
      </c>
      <c r="J3134" s="96" t="str">
        <f t="shared" si="196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 t="str">
        <f t="shared" si="195"/>
        <v/>
      </c>
      <c r="J3135" s="96" t="str">
        <f t="shared" si="196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 t="str">
        <f t="shared" si="195"/>
        <v/>
      </c>
      <c r="J3136" s="96" t="str">
        <f t="shared" si="196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 t="str">
        <f t="shared" si="195"/>
        <v/>
      </c>
      <c r="J3137" s="96" t="str">
        <f t="shared" si="196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 t="str">
        <f t="shared" ref="I3138:I3201" si="199">IF(G3138="Sim",0,IF(OR(F3138="",L3138=""),"",F3138))</f>
        <v/>
      </c>
      <c r="J3138" s="96" t="str">
        <f t="shared" ref="J3138:J3201" si="200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 t="str">
        <f t="shared" si="199"/>
        <v/>
      </c>
      <c r="J3139" s="96" t="str">
        <f t="shared" si="200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 t="str">
        <f t="shared" si="199"/>
        <v/>
      </c>
      <c r="J3140" s="96" t="str">
        <f t="shared" si="200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 t="str">
        <f t="shared" si="199"/>
        <v/>
      </c>
      <c r="J3141" s="96" t="str">
        <f t="shared" si="200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 t="str">
        <f t="shared" si="199"/>
        <v/>
      </c>
      <c r="J3142" s="96" t="str">
        <f t="shared" si="200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 t="str">
        <f t="shared" si="199"/>
        <v/>
      </c>
      <c r="J3143" s="96" t="str">
        <f t="shared" si="200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 t="str">
        <f t="shared" si="199"/>
        <v/>
      </c>
      <c r="J3144" s="96" t="str">
        <f t="shared" si="200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 t="str">
        <f t="shared" si="199"/>
        <v/>
      </c>
      <c r="J3145" s="96" t="str">
        <f t="shared" si="200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 t="str">
        <f t="shared" si="199"/>
        <v/>
      </c>
      <c r="J3146" s="96" t="str">
        <f t="shared" si="200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 t="str">
        <f t="shared" si="199"/>
        <v/>
      </c>
      <c r="J3147" s="96" t="str">
        <f t="shared" si="200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 t="str">
        <f t="shared" si="199"/>
        <v/>
      </c>
      <c r="J3148" s="96" t="str">
        <f t="shared" si="200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 t="str">
        <f t="shared" si="199"/>
        <v/>
      </c>
      <c r="J3149" s="96" t="str">
        <f t="shared" si="200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 t="str">
        <f t="shared" si="199"/>
        <v/>
      </c>
      <c r="J3150" s="96" t="str">
        <f t="shared" si="200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 t="str">
        <f t="shared" si="199"/>
        <v/>
      </c>
      <c r="J3151" s="96" t="str">
        <f t="shared" si="200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 t="str">
        <f t="shared" si="199"/>
        <v/>
      </c>
      <c r="J3152" s="96" t="str">
        <f t="shared" si="200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 t="str">
        <f t="shared" si="199"/>
        <v/>
      </c>
      <c r="J3153" s="96" t="str">
        <f t="shared" si="200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 t="str">
        <f t="shared" si="199"/>
        <v/>
      </c>
      <c r="J3154" s="96" t="str">
        <f t="shared" si="200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 t="str">
        <f t="shared" si="199"/>
        <v/>
      </c>
      <c r="J3155" s="96" t="str">
        <f t="shared" si="200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 t="str">
        <f t="shared" si="199"/>
        <v/>
      </c>
      <c r="J3156" s="96" t="str">
        <f t="shared" si="200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 t="str">
        <f t="shared" si="199"/>
        <v/>
      </c>
      <c r="J3157" s="96" t="str">
        <f t="shared" si="200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 t="str">
        <f t="shared" si="199"/>
        <v/>
      </c>
      <c r="J3158" s="96" t="str">
        <f t="shared" si="200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 t="str">
        <f t="shared" si="199"/>
        <v/>
      </c>
      <c r="J3159" s="96" t="str">
        <f t="shared" si="200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 t="str">
        <f t="shared" si="199"/>
        <v/>
      </c>
      <c r="J3160" s="96" t="str">
        <f t="shared" si="200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 t="str">
        <f t="shared" si="199"/>
        <v/>
      </c>
      <c r="J3161" s="96" t="str">
        <f t="shared" si="200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 t="str">
        <f t="shared" si="199"/>
        <v/>
      </c>
      <c r="J3162" s="96" t="str">
        <f t="shared" si="200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 t="str">
        <f t="shared" si="199"/>
        <v/>
      </c>
      <c r="J3163" s="96" t="str">
        <f t="shared" si="200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 t="str">
        <f t="shared" si="199"/>
        <v/>
      </c>
      <c r="J3164" s="96" t="str">
        <f t="shared" si="200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 t="str">
        <f t="shared" si="199"/>
        <v/>
      </c>
      <c r="J3165" s="96" t="str">
        <f t="shared" si="200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 t="str">
        <f t="shared" si="199"/>
        <v/>
      </c>
      <c r="J3166" s="96" t="str">
        <f t="shared" si="200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 t="str">
        <f t="shared" si="199"/>
        <v/>
      </c>
      <c r="J3167" s="96" t="str">
        <f t="shared" si="200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 t="str">
        <f t="shared" si="199"/>
        <v/>
      </c>
      <c r="J3168" s="96" t="str">
        <f t="shared" si="200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 t="str">
        <f t="shared" si="199"/>
        <v/>
      </c>
      <c r="J3169" s="96" t="str">
        <f t="shared" si="200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 t="str">
        <f t="shared" si="199"/>
        <v/>
      </c>
      <c r="J3170" s="96" t="str">
        <f t="shared" si="200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 t="str">
        <f t="shared" si="199"/>
        <v/>
      </c>
      <c r="J3171" s="96" t="str">
        <f t="shared" si="200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 t="str">
        <f t="shared" si="199"/>
        <v/>
      </c>
      <c r="J3172" s="96" t="str">
        <f t="shared" si="200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 t="str">
        <f t="shared" si="199"/>
        <v/>
      </c>
      <c r="J3173" s="96" t="str">
        <f t="shared" si="200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 t="str">
        <f t="shared" si="199"/>
        <v/>
      </c>
      <c r="J3174" s="96" t="str">
        <f t="shared" si="200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 t="str">
        <f t="shared" si="199"/>
        <v/>
      </c>
      <c r="J3175" s="96" t="str">
        <f t="shared" si="200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 t="str">
        <f t="shared" si="199"/>
        <v/>
      </c>
      <c r="J3176" s="96" t="str">
        <f t="shared" si="200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 t="str">
        <f t="shared" si="199"/>
        <v/>
      </c>
      <c r="J3177" s="96" t="str">
        <f t="shared" si="200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 t="str">
        <f t="shared" si="199"/>
        <v/>
      </c>
      <c r="J3178" s="96" t="str">
        <f t="shared" si="200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 t="str">
        <f t="shared" si="199"/>
        <v/>
      </c>
      <c r="J3179" s="96" t="str">
        <f t="shared" si="200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 t="str">
        <f t="shared" si="199"/>
        <v/>
      </c>
      <c r="J3180" s="96" t="str">
        <f t="shared" si="200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 t="str">
        <f t="shared" si="199"/>
        <v/>
      </c>
      <c r="J3181" s="96" t="str">
        <f t="shared" si="200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 t="str">
        <f t="shared" si="199"/>
        <v/>
      </c>
      <c r="J3182" s="96" t="str">
        <f t="shared" si="200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 t="str">
        <f t="shared" si="199"/>
        <v/>
      </c>
      <c r="J3183" s="96" t="str">
        <f t="shared" si="200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 t="str">
        <f t="shared" si="199"/>
        <v/>
      </c>
      <c r="J3184" s="96" t="str">
        <f t="shared" si="200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 t="str">
        <f t="shared" si="199"/>
        <v/>
      </c>
      <c r="J3185" s="96" t="str">
        <f t="shared" si="200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 t="str">
        <f t="shared" si="199"/>
        <v/>
      </c>
      <c r="J3186" s="96" t="str">
        <f t="shared" si="200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 t="str">
        <f t="shared" si="199"/>
        <v/>
      </c>
      <c r="J3187" s="96" t="str">
        <f t="shared" si="200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 t="str">
        <f t="shared" si="199"/>
        <v/>
      </c>
      <c r="J3188" s="96" t="str">
        <f t="shared" si="200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 t="str">
        <f t="shared" si="199"/>
        <v/>
      </c>
      <c r="J3189" s="96" t="str">
        <f t="shared" si="200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 t="str">
        <f t="shared" si="199"/>
        <v/>
      </c>
      <c r="J3190" s="96" t="str">
        <f t="shared" si="200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 t="str">
        <f t="shared" si="199"/>
        <v/>
      </c>
      <c r="J3191" s="96" t="str">
        <f t="shared" si="200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 t="str">
        <f t="shared" si="199"/>
        <v/>
      </c>
      <c r="J3192" s="96" t="str">
        <f t="shared" si="200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 t="str">
        <f t="shared" si="199"/>
        <v/>
      </c>
      <c r="J3193" s="96" t="str">
        <f t="shared" si="200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 t="str">
        <f t="shared" si="199"/>
        <v/>
      </c>
      <c r="J3194" s="96" t="str">
        <f t="shared" si="200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 t="str">
        <f t="shared" si="199"/>
        <v/>
      </c>
      <c r="J3195" s="96" t="str">
        <f t="shared" si="200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 t="str">
        <f t="shared" si="199"/>
        <v/>
      </c>
      <c r="J3196" s="96" t="str">
        <f t="shared" si="200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 t="str">
        <f t="shared" si="199"/>
        <v/>
      </c>
      <c r="J3197" s="96" t="str">
        <f t="shared" si="200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 t="str">
        <f t="shared" si="199"/>
        <v/>
      </c>
      <c r="J3198" s="96" t="str">
        <f t="shared" si="200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 t="str">
        <f t="shared" si="199"/>
        <v/>
      </c>
      <c r="J3199" s="96" t="str">
        <f t="shared" si="200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 t="str">
        <f t="shared" si="199"/>
        <v/>
      </c>
      <c r="J3200" s="96" t="str">
        <f t="shared" si="200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 t="str">
        <f t="shared" si="199"/>
        <v/>
      </c>
      <c r="J3201" s="96" t="str">
        <f t="shared" si="200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 t="str">
        <f t="shared" ref="I3202:I3265" si="203">IF(G3202="Sim",0,IF(OR(F3202="",L3202=""),"",F3202))</f>
        <v/>
      </c>
      <c r="J3202" s="96" t="str">
        <f t="shared" ref="J3202:J3265" si="20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 t="str">
        <f t="shared" si="203"/>
        <v/>
      </c>
      <c r="J3203" s="96" t="str">
        <f t="shared" si="20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 t="str">
        <f t="shared" si="203"/>
        <v/>
      </c>
      <c r="J3204" s="96" t="str">
        <f t="shared" si="20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 t="str">
        <f t="shared" si="203"/>
        <v/>
      </c>
      <c r="J3205" s="96" t="str">
        <f t="shared" si="20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 t="str">
        <f t="shared" si="203"/>
        <v/>
      </c>
      <c r="J3206" s="96" t="str">
        <f t="shared" si="20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 t="str">
        <f t="shared" si="203"/>
        <v/>
      </c>
      <c r="J3207" s="96" t="str">
        <f t="shared" si="20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 t="str">
        <f t="shared" si="203"/>
        <v/>
      </c>
      <c r="J3208" s="96" t="str">
        <f t="shared" si="20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 t="str">
        <f t="shared" si="203"/>
        <v/>
      </c>
      <c r="J3209" s="96" t="str">
        <f t="shared" si="20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 t="str">
        <f t="shared" si="203"/>
        <v/>
      </c>
      <c r="J3210" s="96" t="str">
        <f t="shared" si="20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 t="str">
        <f t="shared" si="203"/>
        <v/>
      </c>
      <c r="J3211" s="96" t="str">
        <f t="shared" si="20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 t="str">
        <f t="shared" si="203"/>
        <v/>
      </c>
      <c r="J3212" s="96" t="str">
        <f t="shared" si="20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 t="str">
        <f t="shared" si="203"/>
        <v/>
      </c>
      <c r="J3213" s="96" t="str">
        <f t="shared" si="20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 t="str">
        <f t="shared" si="203"/>
        <v/>
      </c>
      <c r="J3214" s="96" t="str">
        <f t="shared" si="20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 t="str">
        <f t="shared" si="203"/>
        <v/>
      </c>
      <c r="J3215" s="96" t="str">
        <f t="shared" si="20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 t="str">
        <f t="shared" si="203"/>
        <v/>
      </c>
      <c r="J3216" s="96" t="str">
        <f t="shared" si="20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 t="str">
        <f t="shared" si="203"/>
        <v/>
      </c>
      <c r="J3217" s="96" t="str">
        <f t="shared" si="20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 t="str">
        <f t="shared" si="203"/>
        <v/>
      </c>
      <c r="J3218" s="96" t="str">
        <f t="shared" si="20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 t="str">
        <f t="shared" si="203"/>
        <v/>
      </c>
      <c r="J3219" s="96" t="str">
        <f t="shared" si="20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 t="str">
        <f t="shared" si="203"/>
        <v/>
      </c>
      <c r="J3220" s="96" t="str">
        <f t="shared" si="20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 t="str">
        <f t="shared" si="203"/>
        <v/>
      </c>
      <c r="J3221" s="96" t="str">
        <f t="shared" si="20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 t="str">
        <f t="shared" si="203"/>
        <v/>
      </c>
      <c r="J3222" s="96" t="str">
        <f t="shared" si="20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 t="str">
        <f t="shared" si="203"/>
        <v/>
      </c>
      <c r="J3223" s="96" t="str">
        <f t="shared" si="20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 t="str">
        <f t="shared" si="203"/>
        <v/>
      </c>
      <c r="J3224" s="96" t="str">
        <f t="shared" si="20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 t="str">
        <f t="shared" si="203"/>
        <v/>
      </c>
      <c r="J3225" s="96" t="str">
        <f t="shared" si="20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 t="str">
        <f t="shared" si="203"/>
        <v/>
      </c>
      <c r="J3226" s="96" t="str">
        <f t="shared" si="20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 t="str">
        <f t="shared" si="203"/>
        <v/>
      </c>
      <c r="J3227" s="96" t="str">
        <f t="shared" si="20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 t="str">
        <f t="shared" si="203"/>
        <v/>
      </c>
      <c r="J3228" s="96" t="str">
        <f t="shared" si="20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 t="str">
        <f t="shared" si="203"/>
        <v/>
      </c>
      <c r="J3229" s="96" t="str">
        <f t="shared" si="20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 t="str">
        <f t="shared" si="203"/>
        <v/>
      </c>
      <c r="J3230" s="96" t="str">
        <f t="shared" si="20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 t="str">
        <f t="shared" si="203"/>
        <v/>
      </c>
      <c r="J3231" s="96" t="str">
        <f t="shared" si="20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 t="str">
        <f t="shared" si="203"/>
        <v/>
      </c>
      <c r="J3232" s="96" t="str">
        <f t="shared" si="20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 t="str">
        <f t="shared" si="203"/>
        <v/>
      </c>
      <c r="J3233" s="96" t="str">
        <f t="shared" si="20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 t="str">
        <f t="shared" si="203"/>
        <v/>
      </c>
      <c r="J3234" s="96" t="str">
        <f t="shared" si="20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 t="str">
        <f t="shared" si="203"/>
        <v/>
      </c>
      <c r="J3235" s="96" t="str">
        <f t="shared" si="20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 t="str">
        <f t="shared" si="203"/>
        <v/>
      </c>
      <c r="J3236" s="96" t="str">
        <f t="shared" si="20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 t="str">
        <f t="shared" si="203"/>
        <v/>
      </c>
      <c r="J3237" s="96" t="str">
        <f t="shared" si="20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 t="str">
        <f t="shared" si="203"/>
        <v/>
      </c>
      <c r="J3238" s="96" t="str">
        <f t="shared" si="20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 t="str">
        <f t="shared" si="203"/>
        <v/>
      </c>
      <c r="J3239" s="96" t="str">
        <f t="shared" si="20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 t="str">
        <f t="shared" si="203"/>
        <v/>
      </c>
      <c r="J3240" s="96" t="str">
        <f t="shared" si="20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 t="str">
        <f t="shared" si="203"/>
        <v/>
      </c>
      <c r="J3241" s="96" t="str">
        <f t="shared" si="20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 t="str">
        <f t="shared" si="203"/>
        <v/>
      </c>
      <c r="J3242" s="96" t="str">
        <f t="shared" si="20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 t="str">
        <f t="shared" si="203"/>
        <v/>
      </c>
      <c r="J3243" s="96" t="str">
        <f t="shared" si="20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 t="str">
        <f t="shared" si="203"/>
        <v/>
      </c>
      <c r="J3244" s="96" t="str">
        <f t="shared" si="20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 t="str">
        <f t="shared" si="203"/>
        <v/>
      </c>
      <c r="J3245" s="96" t="str">
        <f t="shared" si="20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 t="str">
        <f t="shared" si="203"/>
        <v/>
      </c>
      <c r="J3246" s="96" t="str">
        <f t="shared" si="20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 t="str">
        <f t="shared" si="203"/>
        <v/>
      </c>
      <c r="J3247" s="96" t="str">
        <f t="shared" si="20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 t="str">
        <f t="shared" si="203"/>
        <v/>
      </c>
      <c r="J3248" s="96" t="str">
        <f t="shared" si="20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 t="str">
        <f t="shared" si="203"/>
        <v/>
      </c>
      <c r="J3249" s="96" t="str">
        <f t="shared" si="20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 t="str">
        <f t="shared" si="203"/>
        <v/>
      </c>
      <c r="J3250" s="96" t="str">
        <f t="shared" si="20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 t="str">
        <f t="shared" si="203"/>
        <v/>
      </c>
      <c r="J3251" s="96" t="str">
        <f t="shared" si="20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 t="str">
        <f t="shared" si="203"/>
        <v/>
      </c>
      <c r="J3252" s="96" t="str">
        <f t="shared" si="20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 t="str">
        <f t="shared" si="203"/>
        <v/>
      </c>
      <c r="J3253" s="96" t="str">
        <f t="shared" si="20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 t="str">
        <f t="shared" si="203"/>
        <v/>
      </c>
      <c r="J3254" s="96" t="str">
        <f t="shared" si="20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 t="str">
        <f t="shared" si="203"/>
        <v/>
      </c>
      <c r="J3255" s="96" t="str">
        <f t="shared" si="20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 t="str">
        <f t="shared" si="203"/>
        <v/>
      </c>
      <c r="J3256" s="96" t="str">
        <f t="shared" si="20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 t="str">
        <f t="shared" si="203"/>
        <v/>
      </c>
      <c r="J3257" s="96" t="str">
        <f t="shared" si="20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 t="str">
        <f t="shared" si="203"/>
        <v/>
      </c>
      <c r="J3258" s="96" t="str">
        <f t="shared" si="20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 t="str">
        <f t="shared" si="203"/>
        <v/>
      </c>
      <c r="J3259" s="96" t="str">
        <f t="shared" si="20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 t="str">
        <f t="shared" si="203"/>
        <v/>
      </c>
      <c r="J3260" s="96" t="str">
        <f t="shared" si="20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 t="str">
        <f t="shared" si="203"/>
        <v/>
      </c>
      <c r="J3261" s="96" t="str">
        <f t="shared" si="20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 t="str">
        <f t="shared" si="203"/>
        <v/>
      </c>
      <c r="J3262" s="96" t="str">
        <f t="shared" si="20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 t="str">
        <f t="shared" si="203"/>
        <v/>
      </c>
      <c r="J3263" s="96" t="str">
        <f t="shared" si="20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 t="str">
        <f t="shared" si="203"/>
        <v/>
      </c>
      <c r="J3264" s="96" t="str">
        <f t="shared" si="20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 t="str">
        <f t="shared" si="203"/>
        <v/>
      </c>
      <c r="J3265" s="96" t="str">
        <f t="shared" si="20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 t="str">
        <f t="shared" ref="I3266:I3329" si="207">IF(G3266="Sim",0,IF(OR(F3266="",L3266=""),"",F3266))</f>
        <v/>
      </c>
      <c r="J3266" s="96" t="str">
        <f t="shared" ref="J3266:J3329" si="208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 t="str">
        <f t="shared" si="207"/>
        <v/>
      </c>
      <c r="J3267" s="96" t="str">
        <f t="shared" si="208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 t="str">
        <f t="shared" si="207"/>
        <v/>
      </c>
      <c r="J3268" s="96" t="str">
        <f t="shared" si="208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 t="str">
        <f t="shared" si="207"/>
        <v/>
      </c>
      <c r="J3269" s="96" t="str">
        <f t="shared" si="208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 t="str">
        <f t="shared" si="207"/>
        <v/>
      </c>
      <c r="J3270" s="96" t="str">
        <f t="shared" si="208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 t="str">
        <f t="shared" si="207"/>
        <v/>
      </c>
      <c r="J3271" s="96" t="str">
        <f t="shared" si="208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 t="str">
        <f t="shared" si="207"/>
        <v/>
      </c>
      <c r="J3272" s="96" t="str">
        <f t="shared" si="208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 t="str">
        <f t="shared" si="207"/>
        <v/>
      </c>
      <c r="J3273" s="96" t="str">
        <f t="shared" si="208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 t="str">
        <f t="shared" si="207"/>
        <v/>
      </c>
      <c r="J3274" s="96" t="str">
        <f t="shared" si="208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 t="str">
        <f t="shared" si="207"/>
        <v/>
      </c>
      <c r="J3275" s="96" t="str">
        <f t="shared" si="208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 t="str">
        <f t="shared" si="207"/>
        <v/>
      </c>
      <c r="J3276" s="96" t="str">
        <f t="shared" si="208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 t="str">
        <f t="shared" si="207"/>
        <v/>
      </c>
      <c r="J3277" s="96" t="str">
        <f t="shared" si="208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 t="str">
        <f t="shared" si="207"/>
        <v/>
      </c>
      <c r="J3278" s="96" t="str">
        <f t="shared" si="208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 t="str">
        <f t="shared" si="207"/>
        <v/>
      </c>
      <c r="J3279" s="96" t="str">
        <f t="shared" si="208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 t="str">
        <f t="shared" si="207"/>
        <v/>
      </c>
      <c r="J3280" s="96" t="str">
        <f t="shared" si="208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 t="str">
        <f t="shared" si="207"/>
        <v/>
      </c>
      <c r="J3281" s="96" t="str">
        <f t="shared" si="208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 t="str">
        <f t="shared" si="207"/>
        <v/>
      </c>
      <c r="J3282" s="96" t="str">
        <f t="shared" si="208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 t="str">
        <f t="shared" si="207"/>
        <v/>
      </c>
      <c r="J3283" s="96" t="str">
        <f t="shared" si="208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 t="str">
        <f t="shared" si="207"/>
        <v/>
      </c>
      <c r="J3284" s="96" t="str">
        <f t="shared" si="208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 t="str">
        <f t="shared" si="207"/>
        <v/>
      </c>
      <c r="J3285" s="96" t="str">
        <f t="shared" si="208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 t="str">
        <f t="shared" si="207"/>
        <v/>
      </c>
      <c r="J3286" s="96" t="str">
        <f t="shared" si="208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 t="str">
        <f t="shared" si="207"/>
        <v/>
      </c>
      <c r="J3287" s="96" t="str">
        <f t="shared" si="208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 t="str">
        <f t="shared" si="207"/>
        <v/>
      </c>
      <c r="J3288" s="96" t="str">
        <f t="shared" si="208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 t="str">
        <f t="shared" si="207"/>
        <v/>
      </c>
      <c r="J3289" s="96" t="str">
        <f t="shared" si="208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 t="str">
        <f t="shared" si="207"/>
        <v/>
      </c>
      <c r="J3290" s="96" t="str">
        <f t="shared" si="208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 t="str">
        <f t="shared" si="207"/>
        <v/>
      </c>
      <c r="J3291" s="96" t="str">
        <f t="shared" si="208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 t="str">
        <f t="shared" si="207"/>
        <v/>
      </c>
      <c r="J3292" s="96" t="str">
        <f t="shared" si="208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 t="str">
        <f t="shared" si="207"/>
        <v/>
      </c>
      <c r="J3293" s="96" t="str">
        <f t="shared" si="208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 t="str">
        <f t="shared" si="207"/>
        <v/>
      </c>
      <c r="J3294" s="96" t="str">
        <f t="shared" si="208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 t="str">
        <f t="shared" si="207"/>
        <v/>
      </c>
      <c r="J3295" s="96" t="str">
        <f t="shared" si="208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 t="str">
        <f t="shared" si="207"/>
        <v/>
      </c>
      <c r="J3296" s="96" t="str">
        <f t="shared" si="208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 t="str">
        <f t="shared" si="207"/>
        <v/>
      </c>
      <c r="J3297" s="96" t="str">
        <f t="shared" si="208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 t="str">
        <f t="shared" si="207"/>
        <v/>
      </c>
      <c r="J3298" s="96" t="str">
        <f t="shared" si="208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 t="str">
        <f t="shared" si="207"/>
        <v/>
      </c>
      <c r="J3299" s="96" t="str">
        <f t="shared" si="208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 t="str">
        <f t="shared" si="207"/>
        <v/>
      </c>
      <c r="J3300" s="96" t="str">
        <f t="shared" si="208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 t="str">
        <f t="shared" si="207"/>
        <v/>
      </c>
      <c r="J3301" s="96" t="str">
        <f t="shared" si="208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 t="str">
        <f t="shared" si="207"/>
        <v/>
      </c>
      <c r="J3302" s="96" t="str">
        <f t="shared" si="208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 t="str">
        <f t="shared" si="207"/>
        <v/>
      </c>
      <c r="J3303" s="96" t="str">
        <f t="shared" si="208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 t="str">
        <f t="shared" si="207"/>
        <v/>
      </c>
      <c r="J3304" s="96" t="str">
        <f t="shared" si="208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 t="str">
        <f t="shared" si="207"/>
        <v/>
      </c>
      <c r="J3305" s="96" t="str">
        <f t="shared" si="208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 t="str">
        <f t="shared" si="207"/>
        <v/>
      </c>
      <c r="J3306" s="96" t="str">
        <f t="shared" si="208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 t="str">
        <f t="shared" si="207"/>
        <v/>
      </c>
      <c r="J3307" s="96" t="str">
        <f t="shared" si="208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 t="str">
        <f t="shared" si="207"/>
        <v/>
      </c>
      <c r="J3308" s="96" t="str">
        <f t="shared" si="208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 t="str">
        <f t="shared" si="207"/>
        <v/>
      </c>
      <c r="J3309" s="96" t="str">
        <f t="shared" si="208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 t="str">
        <f t="shared" si="207"/>
        <v/>
      </c>
      <c r="J3310" s="96" t="str">
        <f t="shared" si="208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 t="str">
        <f t="shared" si="207"/>
        <v/>
      </c>
      <c r="J3311" s="96" t="str">
        <f t="shared" si="208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 t="str">
        <f t="shared" si="207"/>
        <v/>
      </c>
      <c r="J3312" s="96" t="str">
        <f t="shared" si="208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 t="str">
        <f t="shared" si="207"/>
        <v/>
      </c>
      <c r="J3313" s="96" t="str">
        <f t="shared" si="208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 t="str">
        <f t="shared" si="207"/>
        <v/>
      </c>
      <c r="J3314" s="96" t="str">
        <f t="shared" si="208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 t="str">
        <f t="shared" si="207"/>
        <v/>
      </c>
      <c r="J3315" s="96" t="str">
        <f t="shared" si="208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 t="str">
        <f t="shared" si="207"/>
        <v/>
      </c>
      <c r="J3316" s="96" t="str">
        <f t="shared" si="208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 t="str">
        <f t="shared" si="207"/>
        <v/>
      </c>
      <c r="J3317" s="96" t="str">
        <f t="shared" si="208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 t="str">
        <f t="shared" si="207"/>
        <v/>
      </c>
      <c r="J3318" s="96" t="str">
        <f t="shared" si="208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 t="str">
        <f t="shared" si="207"/>
        <v/>
      </c>
      <c r="J3319" s="96" t="str">
        <f t="shared" si="208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 t="str">
        <f t="shared" si="207"/>
        <v/>
      </c>
      <c r="J3320" s="96" t="str">
        <f t="shared" si="208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 t="str">
        <f t="shared" si="207"/>
        <v/>
      </c>
      <c r="J3321" s="96" t="str">
        <f t="shared" si="208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 t="str">
        <f t="shared" si="207"/>
        <v/>
      </c>
      <c r="J3322" s="96" t="str">
        <f t="shared" si="208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 t="str">
        <f t="shared" si="207"/>
        <v/>
      </c>
      <c r="J3323" s="96" t="str">
        <f t="shared" si="208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 t="str">
        <f t="shared" si="207"/>
        <v/>
      </c>
      <c r="J3324" s="96" t="str">
        <f t="shared" si="208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 t="str">
        <f t="shared" si="207"/>
        <v/>
      </c>
      <c r="J3325" s="96" t="str">
        <f t="shared" si="208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 t="str">
        <f t="shared" si="207"/>
        <v/>
      </c>
      <c r="J3326" s="96" t="str">
        <f t="shared" si="208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 t="str">
        <f t="shared" si="207"/>
        <v/>
      </c>
      <c r="J3327" s="96" t="str">
        <f t="shared" si="208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 t="str">
        <f t="shared" si="207"/>
        <v/>
      </c>
      <c r="J3328" s="96" t="str">
        <f t="shared" si="208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 t="str">
        <f t="shared" si="207"/>
        <v/>
      </c>
      <c r="J3329" s="96" t="str">
        <f t="shared" si="208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 t="str">
        <f t="shared" ref="I3330:I3393" si="211">IF(G3330="Sim",0,IF(OR(F3330="",L3330=""),"",F3330))</f>
        <v/>
      </c>
      <c r="J3330" s="96" t="str">
        <f t="shared" ref="J3330:J3393" si="212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 t="str">
        <f t="shared" si="211"/>
        <v/>
      </c>
      <c r="J3331" s="96" t="str">
        <f t="shared" si="212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 t="str">
        <f t="shared" si="211"/>
        <v/>
      </c>
      <c r="J3332" s="96" t="str">
        <f t="shared" si="212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 t="str">
        <f t="shared" si="211"/>
        <v/>
      </c>
      <c r="J3333" s="96" t="str">
        <f t="shared" si="212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 t="str">
        <f t="shared" si="211"/>
        <v/>
      </c>
      <c r="J3334" s="96" t="str">
        <f t="shared" si="212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 t="str">
        <f t="shared" si="211"/>
        <v/>
      </c>
      <c r="J3335" s="96" t="str">
        <f t="shared" si="212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 t="str">
        <f t="shared" si="211"/>
        <v/>
      </c>
      <c r="J3336" s="96" t="str">
        <f t="shared" si="212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 t="str">
        <f t="shared" si="211"/>
        <v/>
      </c>
      <c r="J3337" s="96" t="str">
        <f t="shared" si="212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 t="str">
        <f t="shared" si="211"/>
        <v/>
      </c>
      <c r="J3338" s="96" t="str">
        <f t="shared" si="212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 t="str">
        <f t="shared" si="211"/>
        <v/>
      </c>
      <c r="J3339" s="96" t="str">
        <f t="shared" si="212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 t="str">
        <f t="shared" si="211"/>
        <v/>
      </c>
      <c r="J3340" s="96" t="str">
        <f t="shared" si="212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 t="str">
        <f t="shared" si="211"/>
        <v/>
      </c>
      <c r="J3341" s="96" t="str">
        <f t="shared" si="212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 t="str">
        <f t="shared" si="211"/>
        <v/>
      </c>
      <c r="J3342" s="96" t="str">
        <f t="shared" si="212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 t="str">
        <f t="shared" si="211"/>
        <v/>
      </c>
      <c r="J3343" s="96" t="str">
        <f t="shared" si="212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 t="str">
        <f t="shared" si="211"/>
        <v/>
      </c>
      <c r="J3344" s="96" t="str">
        <f t="shared" si="212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 t="str">
        <f t="shared" si="211"/>
        <v/>
      </c>
      <c r="J3345" s="96" t="str">
        <f t="shared" si="212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 t="str">
        <f t="shared" si="211"/>
        <v/>
      </c>
      <c r="J3346" s="96" t="str">
        <f t="shared" si="212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 t="str">
        <f t="shared" si="211"/>
        <v/>
      </c>
      <c r="J3347" s="96" t="str">
        <f t="shared" si="212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 t="str">
        <f t="shared" si="211"/>
        <v/>
      </c>
      <c r="J3348" s="96" t="str">
        <f t="shared" si="212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 t="str">
        <f t="shared" si="211"/>
        <v/>
      </c>
      <c r="J3349" s="96" t="str">
        <f t="shared" si="212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 t="str">
        <f t="shared" si="211"/>
        <v/>
      </c>
      <c r="J3350" s="96" t="str">
        <f t="shared" si="212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 t="str">
        <f t="shared" si="211"/>
        <v/>
      </c>
      <c r="J3351" s="96" t="str">
        <f t="shared" si="212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 t="str">
        <f t="shared" si="211"/>
        <v/>
      </c>
      <c r="J3352" s="96" t="str">
        <f t="shared" si="212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 t="str">
        <f t="shared" si="211"/>
        <v/>
      </c>
      <c r="J3353" s="96" t="str">
        <f t="shared" si="212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 t="str">
        <f t="shared" si="211"/>
        <v/>
      </c>
      <c r="J3354" s="96" t="str">
        <f t="shared" si="212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 t="str">
        <f t="shared" si="211"/>
        <v/>
      </c>
      <c r="J3355" s="96" t="str">
        <f t="shared" si="212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 t="str">
        <f t="shared" si="211"/>
        <v/>
      </c>
      <c r="J3356" s="96" t="str">
        <f t="shared" si="212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 t="str">
        <f t="shared" si="211"/>
        <v/>
      </c>
      <c r="J3357" s="96" t="str">
        <f t="shared" si="212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 t="str">
        <f t="shared" si="211"/>
        <v/>
      </c>
      <c r="J3358" s="96" t="str">
        <f t="shared" si="212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 t="str">
        <f t="shared" si="211"/>
        <v/>
      </c>
      <c r="J3359" s="96" t="str">
        <f t="shared" si="212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 t="str">
        <f t="shared" si="211"/>
        <v/>
      </c>
      <c r="J3360" s="96" t="str">
        <f t="shared" si="212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 t="str">
        <f t="shared" si="211"/>
        <v/>
      </c>
      <c r="J3361" s="96" t="str">
        <f t="shared" si="212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 t="str">
        <f t="shared" si="211"/>
        <v/>
      </c>
      <c r="J3362" s="96" t="str">
        <f t="shared" si="212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 t="str">
        <f t="shared" si="211"/>
        <v/>
      </c>
      <c r="J3363" s="96" t="str">
        <f t="shared" si="212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 t="str">
        <f t="shared" si="211"/>
        <v/>
      </c>
      <c r="J3364" s="96" t="str">
        <f t="shared" si="212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 t="str">
        <f t="shared" si="211"/>
        <v/>
      </c>
      <c r="J3365" s="96" t="str">
        <f t="shared" si="212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 t="str">
        <f t="shared" si="211"/>
        <v/>
      </c>
      <c r="J3366" s="96" t="str">
        <f t="shared" si="212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 t="str">
        <f t="shared" si="211"/>
        <v/>
      </c>
      <c r="J3367" s="96" t="str">
        <f t="shared" si="212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 t="str">
        <f t="shared" si="211"/>
        <v/>
      </c>
      <c r="J3368" s="96" t="str">
        <f t="shared" si="212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 t="str">
        <f t="shared" si="211"/>
        <v/>
      </c>
      <c r="J3369" s="96" t="str">
        <f t="shared" si="212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 t="str">
        <f t="shared" si="211"/>
        <v/>
      </c>
      <c r="J3370" s="96" t="str">
        <f t="shared" si="212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 t="str">
        <f t="shared" si="211"/>
        <v/>
      </c>
      <c r="J3371" s="96" t="str">
        <f t="shared" si="212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 t="str">
        <f t="shared" si="211"/>
        <v/>
      </c>
      <c r="J3372" s="96" t="str">
        <f t="shared" si="212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 t="str">
        <f t="shared" si="211"/>
        <v/>
      </c>
      <c r="J3373" s="96" t="str">
        <f t="shared" si="212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 t="str">
        <f t="shared" si="211"/>
        <v/>
      </c>
      <c r="J3374" s="96" t="str">
        <f t="shared" si="212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 t="str">
        <f t="shared" si="211"/>
        <v/>
      </c>
      <c r="J3375" s="96" t="str">
        <f t="shared" si="212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 t="str">
        <f t="shared" si="211"/>
        <v/>
      </c>
      <c r="J3376" s="96" t="str">
        <f t="shared" si="212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 t="str">
        <f t="shared" si="211"/>
        <v/>
      </c>
      <c r="J3377" s="96" t="str">
        <f t="shared" si="212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 t="str">
        <f t="shared" si="211"/>
        <v/>
      </c>
      <c r="J3378" s="96" t="str">
        <f t="shared" si="212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 t="str">
        <f t="shared" si="211"/>
        <v/>
      </c>
      <c r="J3379" s="96" t="str">
        <f t="shared" si="212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 t="str">
        <f t="shared" si="211"/>
        <v/>
      </c>
      <c r="J3380" s="96" t="str">
        <f t="shared" si="212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 t="str">
        <f t="shared" si="211"/>
        <v/>
      </c>
      <c r="J3381" s="96" t="str">
        <f t="shared" si="212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 t="str">
        <f t="shared" si="211"/>
        <v/>
      </c>
      <c r="J3382" s="96" t="str">
        <f t="shared" si="212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 t="str">
        <f t="shared" si="211"/>
        <v/>
      </c>
      <c r="J3383" s="96" t="str">
        <f t="shared" si="212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 t="str">
        <f t="shared" si="211"/>
        <v/>
      </c>
      <c r="J3384" s="96" t="str">
        <f t="shared" si="212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 t="str">
        <f t="shared" si="211"/>
        <v/>
      </c>
      <c r="J3385" s="96" t="str">
        <f t="shared" si="212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 t="str">
        <f t="shared" si="211"/>
        <v/>
      </c>
      <c r="J3386" s="96" t="str">
        <f t="shared" si="212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 t="str">
        <f t="shared" si="211"/>
        <v/>
      </c>
      <c r="J3387" s="96" t="str">
        <f t="shared" si="212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 t="str">
        <f t="shared" si="211"/>
        <v/>
      </c>
      <c r="J3388" s="96" t="str">
        <f t="shared" si="212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 t="str">
        <f t="shared" si="211"/>
        <v/>
      </c>
      <c r="J3389" s="96" t="str">
        <f t="shared" si="212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 t="str">
        <f t="shared" si="211"/>
        <v/>
      </c>
      <c r="J3390" s="96" t="str">
        <f t="shared" si="212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 t="str">
        <f t="shared" si="211"/>
        <v/>
      </c>
      <c r="J3391" s="96" t="str">
        <f t="shared" si="212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 t="str">
        <f t="shared" si="211"/>
        <v/>
      </c>
      <c r="J3392" s="96" t="str">
        <f t="shared" si="212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 t="str">
        <f t="shared" si="211"/>
        <v/>
      </c>
      <c r="J3393" s="96" t="str">
        <f t="shared" si="212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 t="str">
        <f t="shared" ref="I3394:I3457" si="215">IF(G3394="Sim",0,IF(OR(F3394="",L3394=""),"",F3394))</f>
        <v/>
      </c>
      <c r="J3394" s="96" t="str">
        <f t="shared" ref="J3394:J3457" si="216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 t="str">
        <f t="shared" si="215"/>
        <v/>
      </c>
      <c r="J3395" s="96" t="str">
        <f t="shared" si="216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 t="str">
        <f t="shared" si="215"/>
        <v/>
      </c>
      <c r="J3396" s="96" t="str">
        <f t="shared" si="216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 t="str">
        <f t="shared" si="215"/>
        <v/>
      </c>
      <c r="J3397" s="96" t="str">
        <f t="shared" si="216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 t="str">
        <f t="shared" si="215"/>
        <v/>
      </c>
      <c r="J3398" s="96" t="str">
        <f t="shared" si="216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 t="str">
        <f t="shared" si="215"/>
        <v/>
      </c>
      <c r="J3399" s="96" t="str">
        <f t="shared" si="216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 t="str">
        <f t="shared" si="215"/>
        <v/>
      </c>
      <c r="J3400" s="96" t="str">
        <f t="shared" si="216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 t="str">
        <f t="shared" si="215"/>
        <v/>
      </c>
      <c r="J3401" s="96" t="str">
        <f t="shared" si="216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 t="str">
        <f t="shared" si="215"/>
        <v/>
      </c>
      <c r="J3402" s="96" t="str">
        <f t="shared" si="216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 t="str">
        <f t="shared" si="215"/>
        <v/>
      </c>
      <c r="J3403" s="96" t="str">
        <f t="shared" si="216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 t="str">
        <f t="shared" si="215"/>
        <v/>
      </c>
      <c r="J3404" s="96" t="str">
        <f t="shared" si="216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 t="str">
        <f t="shared" si="215"/>
        <v/>
      </c>
      <c r="J3405" s="96" t="str">
        <f t="shared" si="216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 t="str">
        <f t="shared" si="215"/>
        <v/>
      </c>
      <c r="J3406" s="96" t="str">
        <f t="shared" si="216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 t="str">
        <f t="shared" si="215"/>
        <v/>
      </c>
      <c r="J3407" s="96" t="str">
        <f t="shared" si="216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 t="str">
        <f t="shared" si="215"/>
        <v/>
      </c>
      <c r="J3408" s="96" t="str">
        <f t="shared" si="216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 t="str">
        <f t="shared" si="215"/>
        <v/>
      </c>
      <c r="J3409" s="96" t="str">
        <f t="shared" si="216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 t="str">
        <f t="shared" si="215"/>
        <v/>
      </c>
      <c r="J3410" s="96" t="str">
        <f t="shared" si="216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 t="str">
        <f t="shared" si="215"/>
        <v/>
      </c>
      <c r="J3411" s="96" t="str">
        <f t="shared" si="216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 t="str">
        <f t="shared" si="215"/>
        <v/>
      </c>
      <c r="J3412" s="96" t="str">
        <f t="shared" si="216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 t="str">
        <f t="shared" si="215"/>
        <v/>
      </c>
      <c r="J3413" s="96" t="str">
        <f t="shared" si="216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 t="str">
        <f t="shared" si="215"/>
        <v/>
      </c>
      <c r="J3414" s="96" t="str">
        <f t="shared" si="216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 t="str">
        <f t="shared" si="215"/>
        <v/>
      </c>
      <c r="J3415" s="96" t="str">
        <f t="shared" si="216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 t="str">
        <f t="shared" si="215"/>
        <v/>
      </c>
      <c r="J3416" s="96" t="str">
        <f t="shared" si="216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 t="str">
        <f t="shared" si="215"/>
        <v/>
      </c>
      <c r="J3417" s="96" t="str">
        <f t="shared" si="216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 t="str">
        <f t="shared" si="215"/>
        <v/>
      </c>
      <c r="J3418" s="96" t="str">
        <f t="shared" si="216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 t="str">
        <f t="shared" si="215"/>
        <v/>
      </c>
      <c r="J3419" s="96" t="str">
        <f t="shared" si="216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 t="str">
        <f t="shared" si="215"/>
        <v/>
      </c>
      <c r="J3420" s="96" t="str">
        <f t="shared" si="216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 t="str">
        <f t="shared" si="215"/>
        <v/>
      </c>
      <c r="J3421" s="96" t="str">
        <f t="shared" si="216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 t="str">
        <f t="shared" si="215"/>
        <v/>
      </c>
      <c r="J3422" s="96" t="str">
        <f t="shared" si="216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 t="str">
        <f t="shared" si="215"/>
        <v/>
      </c>
      <c r="J3423" s="96" t="str">
        <f t="shared" si="216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 t="str">
        <f t="shared" si="215"/>
        <v/>
      </c>
      <c r="J3424" s="96" t="str">
        <f t="shared" si="216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 t="str">
        <f t="shared" si="215"/>
        <v/>
      </c>
      <c r="J3425" s="96" t="str">
        <f t="shared" si="216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 t="str">
        <f t="shared" si="215"/>
        <v/>
      </c>
      <c r="J3426" s="96" t="str">
        <f t="shared" si="216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 t="str">
        <f t="shared" si="215"/>
        <v/>
      </c>
      <c r="J3427" s="96" t="str">
        <f t="shared" si="216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 t="str">
        <f t="shared" si="215"/>
        <v/>
      </c>
      <c r="J3428" s="96" t="str">
        <f t="shared" si="216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 t="str">
        <f t="shared" si="215"/>
        <v/>
      </c>
      <c r="J3429" s="96" t="str">
        <f t="shared" si="216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 t="str">
        <f t="shared" si="215"/>
        <v/>
      </c>
      <c r="J3430" s="96" t="str">
        <f t="shared" si="216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 t="str">
        <f t="shared" si="215"/>
        <v/>
      </c>
      <c r="J3431" s="96" t="str">
        <f t="shared" si="216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 t="str">
        <f t="shared" si="215"/>
        <v/>
      </c>
      <c r="J3432" s="96" t="str">
        <f t="shared" si="216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 t="str">
        <f t="shared" si="215"/>
        <v/>
      </c>
      <c r="J3433" s="96" t="str">
        <f t="shared" si="216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 t="str">
        <f t="shared" si="215"/>
        <v/>
      </c>
      <c r="J3434" s="96" t="str">
        <f t="shared" si="216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 t="str">
        <f t="shared" si="215"/>
        <v/>
      </c>
      <c r="J3435" s="96" t="str">
        <f t="shared" si="216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 t="str">
        <f t="shared" si="215"/>
        <v/>
      </c>
      <c r="J3436" s="96" t="str">
        <f t="shared" si="216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 t="str">
        <f t="shared" si="215"/>
        <v/>
      </c>
      <c r="J3437" s="96" t="str">
        <f t="shared" si="216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 t="str">
        <f t="shared" si="215"/>
        <v/>
      </c>
      <c r="J3438" s="96" t="str">
        <f t="shared" si="216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 t="str">
        <f t="shared" si="215"/>
        <v/>
      </c>
      <c r="J3439" s="96" t="str">
        <f t="shared" si="216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 t="str">
        <f t="shared" si="215"/>
        <v/>
      </c>
      <c r="J3440" s="96" t="str">
        <f t="shared" si="216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 t="str">
        <f t="shared" si="215"/>
        <v/>
      </c>
      <c r="J3441" s="96" t="str">
        <f t="shared" si="216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 t="str">
        <f t="shared" si="215"/>
        <v/>
      </c>
      <c r="J3442" s="96" t="str">
        <f t="shared" si="216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 t="str">
        <f t="shared" si="215"/>
        <v/>
      </c>
      <c r="J3443" s="96" t="str">
        <f t="shared" si="216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 t="str">
        <f t="shared" si="215"/>
        <v/>
      </c>
      <c r="J3444" s="96" t="str">
        <f t="shared" si="216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 t="str">
        <f t="shared" si="215"/>
        <v/>
      </c>
      <c r="J3445" s="96" t="str">
        <f t="shared" si="216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 t="str">
        <f t="shared" si="215"/>
        <v/>
      </c>
      <c r="J3446" s="96" t="str">
        <f t="shared" si="216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 t="str">
        <f t="shared" si="215"/>
        <v/>
      </c>
      <c r="J3447" s="96" t="str">
        <f t="shared" si="216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 t="str">
        <f t="shared" si="215"/>
        <v/>
      </c>
      <c r="J3448" s="96" t="str">
        <f t="shared" si="216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 t="str">
        <f t="shared" si="215"/>
        <v/>
      </c>
      <c r="J3449" s="96" t="str">
        <f t="shared" si="216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 t="str">
        <f t="shared" si="215"/>
        <v/>
      </c>
      <c r="J3450" s="96" t="str">
        <f t="shared" si="216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 t="str">
        <f t="shared" si="215"/>
        <v/>
      </c>
      <c r="J3451" s="96" t="str">
        <f t="shared" si="216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 t="str">
        <f t="shared" si="215"/>
        <v/>
      </c>
      <c r="J3452" s="96" t="str">
        <f t="shared" si="216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 t="str">
        <f t="shared" si="215"/>
        <v/>
      </c>
      <c r="J3453" s="96" t="str">
        <f t="shared" si="216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 t="str">
        <f t="shared" si="215"/>
        <v/>
      </c>
      <c r="J3454" s="96" t="str">
        <f t="shared" si="216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 t="str">
        <f t="shared" si="215"/>
        <v/>
      </c>
      <c r="J3455" s="96" t="str">
        <f t="shared" si="216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 t="str">
        <f t="shared" si="215"/>
        <v/>
      </c>
      <c r="J3456" s="96" t="str">
        <f t="shared" si="216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 t="str">
        <f t="shared" si="215"/>
        <v/>
      </c>
      <c r="J3457" s="96" t="str">
        <f t="shared" si="216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 t="str">
        <f t="shared" ref="I3458:I3521" si="219">IF(G3458="Sim",0,IF(OR(F3458="",L3458=""),"",F3458))</f>
        <v/>
      </c>
      <c r="J3458" s="96" t="str">
        <f t="shared" ref="J3458:J3521" si="220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 t="str">
        <f t="shared" si="219"/>
        <v/>
      </c>
      <c r="J3459" s="96" t="str">
        <f t="shared" si="220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 t="str">
        <f t="shared" si="219"/>
        <v/>
      </c>
      <c r="J3460" s="96" t="str">
        <f t="shared" si="220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 t="str">
        <f t="shared" si="219"/>
        <v/>
      </c>
      <c r="J3461" s="96" t="str">
        <f t="shared" si="220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 t="str">
        <f t="shared" si="219"/>
        <v/>
      </c>
      <c r="J3462" s="96" t="str">
        <f t="shared" si="220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 t="str">
        <f t="shared" si="219"/>
        <v/>
      </c>
      <c r="J3463" s="96" t="str">
        <f t="shared" si="220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 t="str">
        <f t="shared" si="219"/>
        <v/>
      </c>
      <c r="J3464" s="96" t="str">
        <f t="shared" si="220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 t="str">
        <f t="shared" si="219"/>
        <v/>
      </c>
      <c r="J3465" s="96" t="str">
        <f t="shared" si="220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 t="str">
        <f t="shared" si="219"/>
        <v/>
      </c>
      <c r="J3466" s="96" t="str">
        <f t="shared" si="220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 t="str">
        <f t="shared" si="219"/>
        <v/>
      </c>
      <c r="J3467" s="96" t="str">
        <f t="shared" si="220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 t="str">
        <f t="shared" si="219"/>
        <v/>
      </c>
      <c r="J3468" s="96" t="str">
        <f t="shared" si="220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 t="str">
        <f t="shared" si="219"/>
        <v/>
      </c>
      <c r="J3469" s="96" t="str">
        <f t="shared" si="220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 t="str">
        <f t="shared" si="219"/>
        <v/>
      </c>
      <c r="J3470" s="96" t="str">
        <f t="shared" si="220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 t="str">
        <f t="shared" si="219"/>
        <v/>
      </c>
      <c r="J3471" s="96" t="str">
        <f t="shared" si="220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 t="str">
        <f t="shared" si="219"/>
        <v/>
      </c>
      <c r="J3472" s="96" t="str">
        <f t="shared" si="220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 t="str">
        <f t="shared" si="219"/>
        <v/>
      </c>
      <c r="J3473" s="96" t="str">
        <f t="shared" si="220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 t="str">
        <f t="shared" si="219"/>
        <v/>
      </c>
      <c r="J3474" s="96" t="str">
        <f t="shared" si="220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 t="str">
        <f t="shared" si="219"/>
        <v/>
      </c>
      <c r="J3475" s="96" t="str">
        <f t="shared" si="220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 t="str">
        <f t="shared" si="219"/>
        <v/>
      </c>
      <c r="J3476" s="96" t="str">
        <f t="shared" si="220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 t="str">
        <f t="shared" si="219"/>
        <v/>
      </c>
      <c r="J3477" s="96" t="str">
        <f t="shared" si="220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 t="str">
        <f t="shared" si="219"/>
        <v/>
      </c>
      <c r="J3478" s="96" t="str">
        <f t="shared" si="220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 t="str">
        <f t="shared" si="219"/>
        <v/>
      </c>
      <c r="J3479" s="96" t="str">
        <f t="shared" si="220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 t="str">
        <f t="shared" si="219"/>
        <v/>
      </c>
      <c r="J3480" s="96" t="str">
        <f t="shared" si="220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 t="str">
        <f t="shared" si="219"/>
        <v/>
      </c>
      <c r="J3481" s="96" t="str">
        <f t="shared" si="220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 t="str">
        <f t="shared" si="219"/>
        <v/>
      </c>
      <c r="J3482" s="96" t="str">
        <f t="shared" si="220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 t="str">
        <f t="shared" si="219"/>
        <v/>
      </c>
      <c r="J3483" s="96" t="str">
        <f t="shared" si="220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 t="str">
        <f t="shared" si="219"/>
        <v/>
      </c>
      <c r="J3484" s="96" t="str">
        <f t="shared" si="220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 t="str">
        <f t="shared" si="219"/>
        <v/>
      </c>
      <c r="J3485" s="96" t="str">
        <f t="shared" si="220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 t="str">
        <f t="shared" si="219"/>
        <v/>
      </c>
      <c r="J3486" s="96" t="str">
        <f t="shared" si="220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 t="str">
        <f t="shared" si="219"/>
        <v/>
      </c>
      <c r="J3487" s="96" t="str">
        <f t="shared" si="220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 t="str">
        <f t="shared" si="219"/>
        <v/>
      </c>
      <c r="J3488" s="96" t="str">
        <f t="shared" si="220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 t="str">
        <f t="shared" si="219"/>
        <v/>
      </c>
      <c r="J3489" s="96" t="str">
        <f t="shared" si="220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 t="str">
        <f t="shared" si="219"/>
        <v/>
      </c>
      <c r="J3490" s="96" t="str">
        <f t="shared" si="220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 t="str">
        <f t="shared" si="219"/>
        <v/>
      </c>
      <c r="J3491" s="96" t="str">
        <f t="shared" si="220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 t="str">
        <f t="shared" si="219"/>
        <v/>
      </c>
      <c r="J3492" s="96" t="str">
        <f t="shared" si="220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 t="str">
        <f t="shared" si="219"/>
        <v/>
      </c>
      <c r="J3493" s="96" t="str">
        <f t="shared" si="220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 t="str">
        <f t="shared" si="219"/>
        <v/>
      </c>
      <c r="J3494" s="96" t="str">
        <f t="shared" si="220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 t="str">
        <f t="shared" si="219"/>
        <v/>
      </c>
      <c r="J3495" s="96" t="str">
        <f t="shared" si="220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 t="str">
        <f t="shared" si="219"/>
        <v/>
      </c>
      <c r="J3496" s="96" t="str">
        <f t="shared" si="220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 t="str">
        <f t="shared" si="219"/>
        <v/>
      </c>
      <c r="J3497" s="96" t="str">
        <f t="shared" si="220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 t="str">
        <f t="shared" si="219"/>
        <v/>
      </c>
      <c r="J3498" s="96" t="str">
        <f t="shared" si="220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 t="str">
        <f t="shared" si="219"/>
        <v/>
      </c>
      <c r="J3499" s="96" t="str">
        <f t="shared" si="220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 t="str">
        <f t="shared" si="219"/>
        <v/>
      </c>
      <c r="J3500" s="96" t="str">
        <f t="shared" si="220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 t="str">
        <f t="shared" si="219"/>
        <v/>
      </c>
      <c r="J3501" s="96" t="str">
        <f t="shared" si="220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 t="str">
        <f t="shared" si="219"/>
        <v/>
      </c>
      <c r="J3502" s="96" t="str">
        <f t="shared" si="220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 t="str">
        <f t="shared" si="219"/>
        <v/>
      </c>
      <c r="J3503" s="96" t="str">
        <f t="shared" si="220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 t="str">
        <f t="shared" si="219"/>
        <v/>
      </c>
      <c r="J3504" s="96" t="str">
        <f t="shared" si="220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 t="str">
        <f t="shared" si="219"/>
        <v/>
      </c>
      <c r="J3505" s="96" t="str">
        <f t="shared" si="220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 t="str">
        <f t="shared" si="219"/>
        <v/>
      </c>
      <c r="J3506" s="96" t="str">
        <f t="shared" si="220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 t="str">
        <f t="shared" si="219"/>
        <v/>
      </c>
      <c r="J3507" s="96" t="str">
        <f t="shared" si="220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 t="str">
        <f t="shared" si="219"/>
        <v/>
      </c>
      <c r="J3508" s="96" t="str">
        <f t="shared" si="220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 t="str">
        <f t="shared" si="219"/>
        <v/>
      </c>
      <c r="J3509" s="96" t="str">
        <f t="shared" si="220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 t="str">
        <f t="shared" si="219"/>
        <v/>
      </c>
      <c r="J3510" s="96" t="str">
        <f t="shared" si="220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 t="str">
        <f t="shared" si="219"/>
        <v/>
      </c>
      <c r="J3511" s="96" t="str">
        <f t="shared" si="220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 t="str">
        <f t="shared" si="219"/>
        <v/>
      </c>
      <c r="J3512" s="96" t="str">
        <f t="shared" si="220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 t="str">
        <f t="shared" si="219"/>
        <v/>
      </c>
      <c r="J3513" s="96" t="str">
        <f t="shared" si="220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 t="str">
        <f t="shared" si="219"/>
        <v/>
      </c>
      <c r="J3514" s="96" t="str">
        <f t="shared" si="220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 t="str">
        <f t="shared" si="219"/>
        <v/>
      </c>
      <c r="J3515" s="96" t="str">
        <f t="shared" si="220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 t="str">
        <f t="shared" si="219"/>
        <v/>
      </c>
      <c r="J3516" s="96" t="str">
        <f t="shared" si="220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 t="str">
        <f t="shared" si="219"/>
        <v/>
      </c>
      <c r="J3517" s="96" t="str">
        <f t="shared" si="220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 t="str">
        <f t="shared" si="219"/>
        <v/>
      </c>
      <c r="J3518" s="96" t="str">
        <f t="shared" si="220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 t="str">
        <f t="shared" si="219"/>
        <v/>
      </c>
      <c r="J3519" s="96" t="str">
        <f t="shared" si="220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 t="str">
        <f t="shared" si="219"/>
        <v/>
      </c>
      <c r="J3520" s="96" t="str">
        <f t="shared" si="220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 t="str">
        <f t="shared" si="219"/>
        <v/>
      </c>
      <c r="J3521" s="96" t="str">
        <f t="shared" si="220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 t="str">
        <f t="shared" ref="I3522:I3585" si="223">IF(G3522="Sim",0,IF(OR(F3522="",L3522=""),"",F3522))</f>
        <v/>
      </c>
      <c r="J3522" s="96" t="str">
        <f t="shared" ref="J3522:J3585" si="224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 t="str">
        <f t="shared" si="223"/>
        <v/>
      </c>
      <c r="J3523" s="96" t="str">
        <f t="shared" si="224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 t="str">
        <f t="shared" si="223"/>
        <v/>
      </c>
      <c r="J3524" s="96" t="str">
        <f t="shared" si="224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 t="str">
        <f t="shared" si="223"/>
        <v/>
      </c>
      <c r="J3525" s="96" t="str">
        <f t="shared" si="224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 t="str">
        <f t="shared" si="223"/>
        <v/>
      </c>
      <c r="J3526" s="96" t="str">
        <f t="shared" si="224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 t="str">
        <f t="shared" si="223"/>
        <v/>
      </c>
      <c r="J3527" s="96" t="str">
        <f t="shared" si="224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 t="str">
        <f t="shared" si="223"/>
        <v/>
      </c>
      <c r="J3528" s="96" t="str">
        <f t="shared" si="224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 t="str">
        <f t="shared" si="223"/>
        <v/>
      </c>
      <c r="J3529" s="96" t="str">
        <f t="shared" si="224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 t="str">
        <f t="shared" si="223"/>
        <v/>
      </c>
      <c r="J3530" s="96" t="str">
        <f t="shared" si="224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 t="str">
        <f t="shared" si="223"/>
        <v/>
      </c>
      <c r="J3531" s="96" t="str">
        <f t="shared" si="224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 t="str">
        <f t="shared" si="223"/>
        <v/>
      </c>
      <c r="J3532" s="96" t="str">
        <f t="shared" si="224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 t="str">
        <f t="shared" si="223"/>
        <v/>
      </c>
      <c r="J3533" s="96" t="str">
        <f t="shared" si="224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 t="str">
        <f t="shared" si="223"/>
        <v/>
      </c>
      <c r="J3534" s="96" t="str">
        <f t="shared" si="224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 t="str">
        <f t="shared" si="223"/>
        <v/>
      </c>
      <c r="J3535" s="96" t="str">
        <f t="shared" si="224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 t="str">
        <f t="shared" si="223"/>
        <v/>
      </c>
      <c r="J3536" s="96" t="str">
        <f t="shared" si="224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 t="str">
        <f t="shared" si="223"/>
        <v/>
      </c>
      <c r="J3537" s="96" t="str">
        <f t="shared" si="224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 t="str">
        <f t="shared" si="223"/>
        <v/>
      </c>
      <c r="J3538" s="96" t="str">
        <f t="shared" si="224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 t="str">
        <f t="shared" si="223"/>
        <v/>
      </c>
      <c r="J3539" s="96" t="str">
        <f t="shared" si="224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 t="str">
        <f t="shared" si="223"/>
        <v/>
      </c>
      <c r="J3540" s="96" t="str">
        <f t="shared" si="224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 t="str">
        <f t="shared" si="223"/>
        <v/>
      </c>
      <c r="J3541" s="96" t="str">
        <f t="shared" si="224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 t="str">
        <f t="shared" si="223"/>
        <v/>
      </c>
      <c r="J3542" s="96" t="str">
        <f t="shared" si="224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 t="str">
        <f t="shared" si="223"/>
        <v/>
      </c>
      <c r="J3543" s="96" t="str">
        <f t="shared" si="224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 t="str">
        <f t="shared" si="223"/>
        <v/>
      </c>
      <c r="J3544" s="96" t="str">
        <f t="shared" si="224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 t="str">
        <f t="shared" si="223"/>
        <v/>
      </c>
      <c r="J3545" s="96" t="str">
        <f t="shared" si="224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 t="str">
        <f t="shared" si="223"/>
        <v/>
      </c>
      <c r="J3546" s="96" t="str">
        <f t="shared" si="224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 t="str">
        <f t="shared" si="223"/>
        <v/>
      </c>
      <c r="J3547" s="96" t="str">
        <f t="shared" si="224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 t="str">
        <f t="shared" si="223"/>
        <v/>
      </c>
      <c r="J3548" s="96" t="str">
        <f t="shared" si="224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 t="str">
        <f t="shared" si="223"/>
        <v/>
      </c>
      <c r="J3549" s="96" t="str">
        <f t="shared" si="224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 t="str">
        <f t="shared" si="223"/>
        <v/>
      </c>
      <c r="J3550" s="96" t="str">
        <f t="shared" si="224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 t="str">
        <f t="shared" si="223"/>
        <v/>
      </c>
      <c r="J3551" s="96" t="str">
        <f t="shared" si="224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 t="str">
        <f t="shared" si="223"/>
        <v/>
      </c>
      <c r="J3552" s="96" t="str">
        <f t="shared" si="224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 t="str">
        <f t="shared" si="223"/>
        <v/>
      </c>
      <c r="J3553" s="96" t="str">
        <f t="shared" si="224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 t="str">
        <f t="shared" si="223"/>
        <v/>
      </c>
      <c r="J3554" s="96" t="str">
        <f t="shared" si="224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 t="str">
        <f t="shared" si="223"/>
        <v/>
      </c>
      <c r="J3555" s="96" t="str">
        <f t="shared" si="224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 t="str">
        <f t="shared" si="223"/>
        <v/>
      </c>
      <c r="J3556" s="96" t="str">
        <f t="shared" si="224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 t="str">
        <f t="shared" si="223"/>
        <v/>
      </c>
      <c r="J3557" s="96" t="str">
        <f t="shared" si="224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 t="str">
        <f t="shared" si="223"/>
        <v/>
      </c>
      <c r="J3558" s="96" t="str">
        <f t="shared" si="224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 t="str">
        <f t="shared" si="223"/>
        <v/>
      </c>
      <c r="J3559" s="96" t="str">
        <f t="shared" si="224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 t="str">
        <f t="shared" si="223"/>
        <v/>
      </c>
      <c r="J3560" s="96" t="str">
        <f t="shared" si="224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 t="str">
        <f t="shared" si="223"/>
        <v/>
      </c>
      <c r="J3561" s="96" t="str">
        <f t="shared" si="224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 t="str">
        <f t="shared" si="223"/>
        <v/>
      </c>
      <c r="J3562" s="96" t="str">
        <f t="shared" si="224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 t="str">
        <f t="shared" si="223"/>
        <v/>
      </c>
      <c r="J3563" s="96" t="str">
        <f t="shared" si="224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 t="str">
        <f t="shared" si="223"/>
        <v/>
      </c>
      <c r="J3564" s="96" t="str">
        <f t="shared" si="224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 t="str">
        <f t="shared" si="223"/>
        <v/>
      </c>
      <c r="J3565" s="96" t="str">
        <f t="shared" si="224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 t="str">
        <f t="shared" si="223"/>
        <v/>
      </c>
      <c r="J3566" s="96" t="str">
        <f t="shared" si="224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 t="str">
        <f t="shared" si="223"/>
        <v/>
      </c>
      <c r="J3567" s="96" t="str">
        <f t="shared" si="224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 t="str">
        <f t="shared" si="223"/>
        <v/>
      </c>
      <c r="J3568" s="96" t="str">
        <f t="shared" si="224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 t="str">
        <f t="shared" si="223"/>
        <v/>
      </c>
      <c r="J3569" s="96" t="str">
        <f t="shared" si="224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 t="str">
        <f t="shared" si="223"/>
        <v/>
      </c>
      <c r="J3570" s="96" t="str">
        <f t="shared" si="224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 t="str">
        <f t="shared" si="223"/>
        <v/>
      </c>
      <c r="J3571" s="96" t="str">
        <f t="shared" si="224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 t="str">
        <f t="shared" si="223"/>
        <v/>
      </c>
      <c r="J3572" s="96" t="str">
        <f t="shared" si="224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 t="str">
        <f t="shared" si="223"/>
        <v/>
      </c>
      <c r="J3573" s="96" t="str">
        <f t="shared" si="224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 t="str">
        <f t="shared" si="223"/>
        <v/>
      </c>
      <c r="J3574" s="96" t="str">
        <f t="shared" si="224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 t="str">
        <f t="shared" si="223"/>
        <v/>
      </c>
      <c r="J3575" s="96" t="str">
        <f t="shared" si="224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 t="str">
        <f t="shared" si="223"/>
        <v/>
      </c>
      <c r="J3576" s="96" t="str">
        <f t="shared" si="224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 t="str">
        <f t="shared" si="223"/>
        <v/>
      </c>
      <c r="J3577" s="96" t="str">
        <f t="shared" si="224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 t="str">
        <f t="shared" si="223"/>
        <v/>
      </c>
      <c r="J3578" s="96" t="str">
        <f t="shared" si="224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 t="str">
        <f t="shared" si="223"/>
        <v/>
      </c>
      <c r="J3579" s="96" t="str">
        <f t="shared" si="224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 t="str">
        <f t="shared" si="223"/>
        <v/>
      </c>
      <c r="J3580" s="96" t="str">
        <f t="shared" si="224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 t="str">
        <f t="shared" si="223"/>
        <v/>
      </c>
      <c r="J3581" s="96" t="str">
        <f t="shared" si="224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 t="str">
        <f t="shared" si="223"/>
        <v/>
      </c>
      <c r="J3582" s="96" t="str">
        <f t="shared" si="224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 t="str">
        <f t="shared" si="223"/>
        <v/>
      </c>
      <c r="J3583" s="96" t="str">
        <f t="shared" si="224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 t="str">
        <f t="shared" si="223"/>
        <v/>
      </c>
      <c r="J3584" s="96" t="str">
        <f t="shared" si="224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 t="str">
        <f t="shared" si="223"/>
        <v/>
      </c>
      <c r="J3585" s="96" t="str">
        <f t="shared" si="224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 t="str">
        <f t="shared" ref="I3586:I3649" si="227">IF(G3586="Sim",0,IF(OR(F3586="",L3586=""),"",F3586))</f>
        <v/>
      </c>
      <c r="J3586" s="96" t="str">
        <f t="shared" ref="J3586:J3649" si="228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 t="str">
        <f t="shared" si="227"/>
        <v/>
      </c>
      <c r="J3587" s="96" t="str">
        <f t="shared" si="228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 t="str">
        <f t="shared" si="227"/>
        <v/>
      </c>
      <c r="J3588" s="96" t="str">
        <f t="shared" si="228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 t="str">
        <f t="shared" si="227"/>
        <v/>
      </c>
      <c r="J3589" s="96" t="str">
        <f t="shared" si="228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 t="str">
        <f t="shared" si="227"/>
        <v/>
      </c>
      <c r="J3590" s="96" t="str">
        <f t="shared" si="228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 t="str">
        <f t="shared" si="227"/>
        <v/>
      </c>
      <c r="J3591" s="96" t="str">
        <f t="shared" si="228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 t="str">
        <f t="shared" si="227"/>
        <v/>
      </c>
      <c r="J3592" s="96" t="str">
        <f t="shared" si="228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 t="str">
        <f t="shared" si="227"/>
        <v/>
      </c>
      <c r="J3593" s="96" t="str">
        <f t="shared" si="228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 t="str">
        <f t="shared" si="227"/>
        <v/>
      </c>
      <c r="J3594" s="96" t="str">
        <f t="shared" si="228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 t="str">
        <f t="shared" si="227"/>
        <v/>
      </c>
      <c r="J3595" s="96" t="str">
        <f t="shared" si="228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 t="str">
        <f t="shared" si="227"/>
        <v/>
      </c>
      <c r="J3596" s="96" t="str">
        <f t="shared" si="228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 t="str">
        <f t="shared" si="227"/>
        <v/>
      </c>
      <c r="J3597" s="96" t="str">
        <f t="shared" si="228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 t="str">
        <f t="shared" si="227"/>
        <v/>
      </c>
      <c r="J3598" s="96" t="str">
        <f t="shared" si="228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 t="str">
        <f t="shared" si="227"/>
        <v/>
      </c>
      <c r="J3599" s="96" t="str">
        <f t="shared" si="228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 t="str">
        <f t="shared" si="227"/>
        <v/>
      </c>
      <c r="J3600" s="96" t="str">
        <f t="shared" si="228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 t="str">
        <f t="shared" si="227"/>
        <v/>
      </c>
      <c r="J3601" s="96" t="str">
        <f t="shared" si="228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 t="str">
        <f t="shared" si="227"/>
        <v/>
      </c>
      <c r="J3602" s="96" t="str">
        <f t="shared" si="228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 t="str">
        <f t="shared" si="227"/>
        <v/>
      </c>
      <c r="J3603" s="96" t="str">
        <f t="shared" si="228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 t="str">
        <f t="shared" si="227"/>
        <v/>
      </c>
      <c r="J3604" s="96" t="str">
        <f t="shared" si="228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 t="str">
        <f t="shared" si="227"/>
        <v/>
      </c>
      <c r="J3605" s="96" t="str">
        <f t="shared" si="228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 t="str">
        <f t="shared" si="227"/>
        <v/>
      </c>
      <c r="J3606" s="96" t="str">
        <f t="shared" si="228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 t="str">
        <f t="shared" si="227"/>
        <v/>
      </c>
      <c r="J3607" s="96" t="str">
        <f t="shared" si="228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 t="str">
        <f t="shared" si="227"/>
        <v/>
      </c>
      <c r="J3608" s="96" t="str">
        <f t="shared" si="228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 t="str">
        <f t="shared" si="227"/>
        <v/>
      </c>
      <c r="J3609" s="96" t="str">
        <f t="shared" si="228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 t="str">
        <f t="shared" si="227"/>
        <v/>
      </c>
      <c r="J3610" s="96" t="str">
        <f t="shared" si="228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 t="str">
        <f t="shared" si="227"/>
        <v/>
      </c>
      <c r="J3611" s="96" t="str">
        <f t="shared" si="228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 t="str">
        <f t="shared" si="227"/>
        <v/>
      </c>
      <c r="J3612" s="96" t="str">
        <f t="shared" si="228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 t="str">
        <f t="shared" si="227"/>
        <v/>
      </c>
      <c r="J3613" s="96" t="str">
        <f t="shared" si="228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 t="str">
        <f t="shared" si="227"/>
        <v/>
      </c>
      <c r="J3614" s="96" t="str">
        <f t="shared" si="228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 t="str">
        <f t="shared" si="227"/>
        <v/>
      </c>
      <c r="J3615" s="96" t="str">
        <f t="shared" si="228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 t="str">
        <f t="shared" si="227"/>
        <v/>
      </c>
      <c r="J3616" s="96" t="str">
        <f t="shared" si="228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 t="str">
        <f t="shared" si="227"/>
        <v/>
      </c>
      <c r="J3617" s="96" t="str">
        <f t="shared" si="228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 t="str">
        <f t="shared" si="227"/>
        <v/>
      </c>
      <c r="J3618" s="96" t="str">
        <f t="shared" si="228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 t="str">
        <f t="shared" si="227"/>
        <v/>
      </c>
      <c r="J3619" s="96" t="str">
        <f t="shared" si="228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 t="str">
        <f t="shared" si="227"/>
        <v/>
      </c>
      <c r="J3620" s="96" t="str">
        <f t="shared" si="228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 t="str">
        <f t="shared" si="227"/>
        <v/>
      </c>
      <c r="J3621" s="96" t="str">
        <f t="shared" si="228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 t="str">
        <f t="shared" si="227"/>
        <v/>
      </c>
      <c r="J3622" s="96" t="str">
        <f t="shared" si="228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 t="str">
        <f t="shared" si="227"/>
        <v/>
      </c>
      <c r="J3623" s="96" t="str">
        <f t="shared" si="228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 t="str">
        <f t="shared" si="227"/>
        <v/>
      </c>
      <c r="J3624" s="96" t="str">
        <f t="shared" si="228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 t="str">
        <f t="shared" si="227"/>
        <v/>
      </c>
      <c r="J3625" s="96" t="str">
        <f t="shared" si="228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 t="str">
        <f t="shared" si="227"/>
        <v/>
      </c>
      <c r="J3626" s="96" t="str">
        <f t="shared" si="228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 t="str">
        <f t="shared" si="227"/>
        <v/>
      </c>
      <c r="J3627" s="96" t="str">
        <f t="shared" si="228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 t="str">
        <f t="shared" si="227"/>
        <v/>
      </c>
      <c r="J3628" s="96" t="str">
        <f t="shared" si="228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 t="str">
        <f t="shared" si="227"/>
        <v/>
      </c>
      <c r="J3629" s="96" t="str">
        <f t="shared" si="228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 t="str">
        <f t="shared" si="227"/>
        <v/>
      </c>
      <c r="J3630" s="96" t="str">
        <f t="shared" si="228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 t="str">
        <f t="shared" si="227"/>
        <v/>
      </c>
      <c r="J3631" s="96" t="str">
        <f t="shared" si="228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 t="str">
        <f t="shared" si="227"/>
        <v/>
      </c>
      <c r="J3632" s="96" t="str">
        <f t="shared" si="228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 t="str">
        <f t="shared" si="227"/>
        <v/>
      </c>
      <c r="J3633" s="96" t="str">
        <f t="shared" si="228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 t="str">
        <f t="shared" si="227"/>
        <v/>
      </c>
      <c r="J3634" s="96" t="str">
        <f t="shared" si="228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 t="str">
        <f t="shared" si="227"/>
        <v/>
      </c>
      <c r="J3635" s="96" t="str">
        <f t="shared" si="228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 t="str">
        <f t="shared" si="227"/>
        <v/>
      </c>
      <c r="J3636" s="96" t="str">
        <f t="shared" si="228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 t="str">
        <f t="shared" si="227"/>
        <v/>
      </c>
      <c r="J3637" s="96" t="str">
        <f t="shared" si="228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 t="str">
        <f t="shared" si="227"/>
        <v/>
      </c>
      <c r="J3638" s="96" t="str">
        <f t="shared" si="228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 t="str">
        <f t="shared" si="227"/>
        <v/>
      </c>
      <c r="J3639" s="96" t="str">
        <f t="shared" si="228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 t="str">
        <f t="shared" si="227"/>
        <v/>
      </c>
      <c r="J3640" s="96" t="str">
        <f t="shared" si="228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 t="str">
        <f t="shared" si="227"/>
        <v/>
      </c>
      <c r="J3641" s="96" t="str">
        <f t="shared" si="228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 t="str">
        <f t="shared" si="227"/>
        <v/>
      </c>
      <c r="J3642" s="96" t="str">
        <f t="shared" si="228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 t="str">
        <f t="shared" si="227"/>
        <v/>
      </c>
      <c r="J3643" s="96" t="str">
        <f t="shared" si="228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 t="str">
        <f t="shared" si="227"/>
        <v/>
      </c>
      <c r="J3644" s="96" t="str">
        <f t="shared" si="228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 t="str">
        <f t="shared" si="227"/>
        <v/>
      </c>
      <c r="J3645" s="96" t="str">
        <f t="shared" si="228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 t="str">
        <f t="shared" si="227"/>
        <v/>
      </c>
      <c r="J3646" s="96" t="str">
        <f t="shared" si="228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 t="str">
        <f t="shared" si="227"/>
        <v/>
      </c>
      <c r="J3647" s="96" t="str">
        <f t="shared" si="228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 t="str">
        <f t="shared" si="227"/>
        <v/>
      </c>
      <c r="J3648" s="96" t="str">
        <f t="shared" si="228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 t="str">
        <f t="shared" si="227"/>
        <v/>
      </c>
      <c r="J3649" s="96" t="str">
        <f t="shared" si="228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 t="str">
        <f t="shared" ref="I3650:I3713" si="231">IF(G3650="Sim",0,IF(OR(F3650="",L3650=""),"",F3650))</f>
        <v/>
      </c>
      <c r="J3650" s="96" t="str">
        <f t="shared" ref="J3650:J3713" si="232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 t="str">
        <f t="shared" si="231"/>
        <v/>
      </c>
      <c r="J3651" s="96" t="str">
        <f t="shared" si="232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 t="str">
        <f t="shared" si="231"/>
        <v/>
      </c>
      <c r="J3652" s="96" t="str">
        <f t="shared" si="232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 t="str">
        <f t="shared" si="231"/>
        <v/>
      </c>
      <c r="J3653" s="96" t="str">
        <f t="shared" si="232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 t="str">
        <f t="shared" si="231"/>
        <v/>
      </c>
      <c r="J3654" s="96" t="str">
        <f t="shared" si="232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 t="str">
        <f t="shared" si="231"/>
        <v/>
      </c>
      <c r="J3655" s="96" t="str">
        <f t="shared" si="232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 t="str">
        <f t="shared" si="231"/>
        <v/>
      </c>
      <c r="J3656" s="96" t="str">
        <f t="shared" si="232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 t="str">
        <f t="shared" si="231"/>
        <v/>
      </c>
      <c r="J3657" s="96" t="str">
        <f t="shared" si="232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 t="str">
        <f t="shared" si="231"/>
        <v/>
      </c>
      <c r="J3658" s="96" t="str">
        <f t="shared" si="232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 t="str">
        <f t="shared" si="231"/>
        <v/>
      </c>
      <c r="J3659" s="96" t="str">
        <f t="shared" si="232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 t="str">
        <f t="shared" si="231"/>
        <v/>
      </c>
      <c r="J3660" s="96" t="str">
        <f t="shared" si="232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 t="str">
        <f t="shared" si="231"/>
        <v/>
      </c>
      <c r="J3661" s="96" t="str">
        <f t="shared" si="232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 t="str">
        <f t="shared" si="231"/>
        <v/>
      </c>
      <c r="J3662" s="96" t="str">
        <f t="shared" si="232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 t="str">
        <f t="shared" si="231"/>
        <v/>
      </c>
      <c r="J3663" s="96" t="str">
        <f t="shared" si="232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 t="str">
        <f t="shared" si="231"/>
        <v/>
      </c>
      <c r="J3664" s="96" t="str">
        <f t="shared" si="232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 t="str">
        <f t="shared" si="231"/>
        <v/>
      </c>
      <c r="J3665" s="96" t="str">
        <f t="shared" si="232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 t="str">
        <f t="shared" si="231"/>
        <v/>
      </c>
      <c r="J3666" s="96" t="str">
        <f t="shared" si="232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 t="str">
        <f t="shared" si="231"/>
        <v/>
      </c>
      <c r="J3667" s="96" t="str">
        <f t="shared" si="232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 t="str">
        <f t="shared" si="231"/>
        <v/>
      </c>
      <c r="J3668" s="96" t="str">
        <f t="shared" si="232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 t="str">
        <f t="shared" si="231"/>
        <v/>
      </c>
      <c r="J3669" s="96" t="str">
        <f t="shared" si="232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 t="str">
        <f t="shared" si="231"/>
        <v/>
      </c>
      <c r="J3670" s="96" t="str">
        <f t="shared" si="232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 t="str">
        <f t="shared" si="231"/>
        <v/>
      </c>
      <c r="J3671" s="96" t="str">
        <f t="shared" si="232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 t="str">
        <f t="shared" si="231"/>
        <v/>
      </c>
      <c r="J3672" s="96" t="str">
        <f t="shared" si="232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 t="str">
        <f t="shared" si="231"/>
        <v/>
      </c>
      <c r="J3673" s="96" t="str">
        <f t="shared" si="232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 t="str">
        <f t="shared" si="231"/>
        <v/>
      </c>
      <c r="J3674" s="96" t="str">
        <f t="shared" si="232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 t="str">
        <f t="shared" si="231"/>
        <v/>
      </c>
      <c r="J3675" s="96" t="str">
        <f t="shared" si="232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 t="str">
        <f t="shared" si="231"/>
        <v/>
      </c>
      <c r="J3676" s="96" t="str">
        <f t="shared" si="232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 t="str">
        <f t="shared" si="231"/>
        <v/>
      </c>
      <c r="J3677" s="96" t="str">
        <f t="shared" si="232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 t="str">
        <f t="shared" si="231"/>
        <v/>
      </c>
      <c r="J3678" s="96" t="str">
        <f t="shared" si="232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 t="str">
        <f t="shared" si="231"/>
        <v/>
      </c>
      <c r="J3679" s="96" t="str">
        <f t="shared" si="232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 t="str">
        <f t="shared" si="231"/>
        <v/>
      </c>
      <c r="J3680" s="96" t="str">
        <f t="shared" si="232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 t="str">
        <f t="shared" si="231"/>
        <v/>
      </c>
      <c r="J3681" s="96" t="str">
        <f t="shared" si="232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 t="str">
        <f t="shared" si="231"/>
        <v/>
      </c>
      <c r="J3682" s="96" t="str">
        <f t="shared" si="232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 t="str">
        <f t="shared" si="231"/>
        <v/>
      </c>
      <c r="J3683" s="96" t="str">
        <f t="shared" si="232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 t="str">
        <f t="shared" si="231"/>
        <v/>
      </c>
      <c r="J3684" s="96" t="str">
        <f t="shared" si="232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 t="str">
        <f t="shared" si="231"/>
        <v/>
      </c>
      <c r="J3685" s="96" t="str">
        <f t="shared" si="232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 t="str">
        <f t="shared" si="231"/>
        <v/>
      </c>
      <c r="J3686" s="96" t="str">
        <f t="shared" si="232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 t="str">
        <f t="shared" si="231"/>
        <v/>
      </c>
      <c r="J3687" s="96" t="str">
        <f t="shared" si="232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 t="str">
        <f t="shared" si="231"/>
        <v/>
      </c>
      <c r="J3688" s="96" t="str">
        <f t="shared" si="232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 t="str">
        <f t="shared" si="231"/>
        <v/>
      </c>
      <c r="J3689" s="96" t="str">
        <f t="shared" si="232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 t="str">
        <f t="shared" si="231"/>
        <v/>
      </c>
      <c r="J3690" s="96" t="str">
        <f t="shared" si="232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 t="str">
        <f t="shared" si="231"/>
        <v/>
      </c>
      <c r="J3691" s="96" t="str">
        <f t="shared" si="232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 t="str">
        <f t="shared" si="231"/>
        <v/>
      </c>
      <c r="J3692" s="96" t="str">
        <f t="shared" si="232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 t="str">
        <f t="shared" si="231"/>
        <v/>
      </c>
      <c r="J3693" s="96" t="str">
        <f t="shared" si="232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 t="str">
        <f t="shared" si="231"/>
        <v/>
      </c>
      <c r="J3694" s="96" t="str">
        <f t="shared" si="232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 t="str">
        <f t="shared" si="231"/>
        <v/>
      </c>
      <c r="J3695" s="96" t="str">
        <f t="shared" si="232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 t="str">
        <f t="shared" si="231"/>
        <v/>
      </c>
      <c r="J3696" s="96" t="str">
        <f t="shared" si="232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 t="str">
        <f t="shared" si="231"/>
        <v/>
      </c>
      <c r="J3697" s="96" t="str">
        <f t="shared" si="232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 t="str">
        <f t="shared" si="231"/>
        <v/>
      </c>
      <c r="J3698" s="96" t="str">
        <f t="shared" si="232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 t="str">
        <f t="shared" si="231"/>
        <v/>
      </c>
      <c r="J3699" s="96" t="str">
        <f t="shared" si="232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 t="str">
        <f t="shared" si="231"/>
        <v/>
      </c>
      <c r="J3700" s="96" t="str">
        <f t="shared" si="232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 t="str">
        <f t="shared" si="231"/>
        <v/>
      </c>
      <c r="J3701" s="96" t="str">
        <f t="shared" si="232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 t="str">
        <f t="shared" si="231"/>
        <v/>
      </c>
      <c r="J3702" s="96" t="str">
        <f t="shared" si="232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 t="str">
        <f t="shared" si="231"/>
        <v/>
      </c>
      <c r="J3703" s="96" t="str">
        <f t="shared" si="232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 t="str">
        <f t="shared" si="231"/>
        <v/>
      </c>
      <c r="J3704" s="96" t="str">
        <f t="shared" si="232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 t="str">
        <f t="shared" si="231"/>
        <v/>
      </c>
      <c r="J3705" s="96" t="str">
        <f t="shared" si="232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 t="str">
        <f t="shared" si="231"/>
        <v/>
      </c>
      <c r="J3706" s="96" t="str">
        <f t="shared" si="232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 t="str">
        <f t="shared" si="231"/>
        <v/>
      </c>
      <c r="J3707" s="96" t="str">
        <f t="shared" si="232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 t="str">
        <f t="shared" si="231"/>
        <v/>
      </c>
      <c r="J3708" s="96" t="str">
        <f t="shared" si="232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 t="str">
        <f t="shared" si="231"/>
        <v/>
      </c>
      <c r="J3709" s="96" t="str">
        <f t="shared" si="232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 t="str">
        <f t="shared" si="231"/>
        <v/>
      </c>
      <c r="J3710" s="96" t="str">
        <f t="shared" si="232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 t="str">
        <f t="shared" si="231"/>
        <v/>
      </c>
      <c r="J3711" s="96" t="str">
        <f t="shared" si="232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 t="str">
        <f t="shared" si="231"/>
        <v/>
      </c>
      <c r="J3712" s="96" t="str">
        <f t="shared" si="232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 t="str">
        <f t="shared" si="231"/>
        <v/>
      </c>
      <c r="J3713" s="96" t="str">
        <f t="shared" si="232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 t="str">
        <f t="shared" ref="I3714:I3777" si="235">IF(G3714="Sim",0,IF(OR(F3714="",L3714=""),"",F3714))</f>
        <v/>
      </c>
      <c r="J3714" s="96" t="str">
        <f t="shared" ref="J3714:J3777" si="236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 t="str">
        <f t="shared" si="235"/>
        <v/>
      </c>
      <c r="J3715" s="96" t="str">
        <f t="shared" si="236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 t="str">
        <f t="shared" si="235"/>
        <v/>
      </c>
      <c r="J3716" s="96" t="str">
        <f t="shared" si="236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 t="str">
        <f t="shared" si="235"/>
        <v/>
      </c>
      <c r="J3717" s="96" t="str">
        <f t="shared" si="236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 t="str">
        <f t="shared" si="235"/>
        <v/>
      </c>
      <c r="J3718" s="96" t="str">
        <f t="shared" si="236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 t="str">
        <f t="shared" si="235"/>
        <v/>
      </c>
      <c r="J3719" s="96" t="str">
        <f t="shared" si="236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 t="str">
        <f t="shared" si="235"/>
        <v/>
      </c>
      <c r="J3720" s="96" t="str">
        <f t="shared" si="236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 t="str">
        <f t="shared" si="235"/>
        <v/>
      </c>
      <c r="J3721" s="96" t="str">
        <f t="shared" si="236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 t="str">
        <f t="shared" si="235"/>
        <v/>
      </c>
      <c r="J3722" s="96" t="str">
        <f t="shared" si="236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 t="str">
        <f t="shared" si="235"/>
        <v/>
      </c>
      <c r="J3723" s="96" t="str">
        <f t="shared" si="236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 t="str">
        <f t="shared" si="235"/>
        <v/>
      </c>
      <c r="J3724" s="96" t="str">
        <f t="shared" si="236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 t="str">
        <f t="shared" si="235"/>
        <v/>
      </c>
      <c r="J3725" s="96" t="str">
        <f t="shared" si="236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 t="str">
        <f t="shared" si="235"/>
        <v/>
      </c>
      <c r="J3726" s="96" t="str">
        <f t="shared" si="236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 t="str">
        <f t="shared" si="235"/>
        <v/>
      </c>
      <c r="J3727" s="96" t="str">
        <f t="shared" si="236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 t="str">
        <f t="shared" si="235"/>
        <v/>
      </c>
      <c r="J3728" s="96" t="str">
        <f t="shared" si="236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 t="str">
        <f t="shared" si="235"/>
        <v/>
      </c>
      <c r="J3729" s="96" t="str">
        <f t="shared" si="236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 t="str">
        <f t="shared" si="235"/>
        <v/>
      </c>
      <c r="J3730" s="96" t="str">
        <f t="shared" si="236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 t="str">
        <f t="shared" si="235"/>
        <v/>
      </c>
      <c r="J3731" s="96" t="str">
        <f t="shared" si="236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 t="str">
        <f t="shared" si="235"/>
        <v/>
      </c>
      <c r="J3732" s="96" t="str">
        <f t="shared" si="236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 t="str">
        <f t="shared" si="235"/>
        <v/>
      </c>
      <c r="J3733" s="96" t="str">
        <f t="shared" si="236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 t="str">
        <f t="shared" si="235"/>
        <v/>
      </c>
      <c r="J3734" s="96" t="str">
        <f t="shared" si="236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 t="str">
        <f t="shared" si="235"/>
        <v/>
      </c>
      <c r="J3735" s="96" t="str">
        <f t="shared" si="236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 t="str">
        <f t="shared" si="235"/>
        <v/>
      </c>
      <c r="J3736" s="96" t="str">
        <f t="shared" si="236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 t="str">
        <f t="shared" si="235"/>
        <v/>
      </c>
      <c r="J3737" s="96" t="str">
        <f t="shared" si="236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 t="str">
        <f t="shared" si="235"/>
        <v/>
      </c>
      <c r="J3738" s="96" t="str">
        <f t="shared" si="236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 t="str">
        <f t="shared" si="235"/>
        <v/>
      </c>
      <c r="J3739" s="96" t="str">
        <f t="shared" si="236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 t="str">
        <f t="shared" si="235"/>
        <v/>
      </c>
      <c r="J3740" s="96" t="str">
        <f t="shared" si="236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 t="str">
        <f t="shared" si="235"/>
        <v/>
      </c>
      <c r="J3741" s="96" t="str">
        <f t="shared" si="236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 t="str">
        <f t="shared" si="235"/>
        <v/>
      </c>
      <c r="J3742" s="96" t="str">
        <f t="shared" si="236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 t="str">
        <f t="shared" si="235"/>
        <v/>
      </c>
      <c r="J3743" s="96" t="str">
        <f t="shared" si="236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 t="str">
        <f t="shared" si="235"/>
        <v/>
      </c>
      <c r="J3744" s="96" t="str">
        <f t="shared" si="236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 t="str">
        <f t="shared" si="235"/>
        <v/>
      </c>
      <c r="J3745" s="96" t="str">
        <f t="shared" si="236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 t="str">
        <f t="shared" si="235"/>
        <v/>
      </c>
      <c r="J3746" s="96" t="str">
        <f t="shared" si="236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 t="str">
        <f t="shared" si="235"/>
        <v/>
      </c>
      <c r="J3747" s="96" t="str">
        <f t="shared" si="236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 t="str">
        <f t="shared" si="235"/>
        <v/>
      </c>
      <c r="J3748" s="96" t="str">
        <f t="shared" si="236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 t="str">
        <f t="shared" si="235"/>
        <v/>
      </c>
      <c r="J3749" s="96" t="str">
        <f t="shared" si="236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 t="str">
        <f t="shared" si="235"/>
        <v/>
      </c>
      <c r="J3750" s="96" t="str">
        <f t="shared" si="236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 t="str">
        <f t="shared" si="235"/>
        <v/>
      </c>
      <c r="J3751" s="96" t="str">
        <f t="shared" si="236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 t="str">
        <f t="shared" si="235"/>
        <v/>
      </c>
      <c r="J3752" s="96" t="str">
        <f t="shared" si="236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 t="str">
        <f t="shared" si="235"/>
        <v/>
      </c>
      <c r="J3753" s="96" t="str">
        <f t="shared" si="236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 t="str">
        <f t="shared" si="235"/>
        <v/>
      </c>
      <c r="J3754" s="96" t="str">
        <f t="shared" si="236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 t="str">
        <f t="shared" si="235"/>
        <v/>
      </c>
      <c r="J3755" s="96" t="str">
        <f t="shared" si="236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 t="str">
        <f t="shared" si="235"/>
        <v/>
      </c>
      <c r="J3756" s="96" t="str">
        <f t="shared" si="236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 t="str">
        <f t="shared" si="235"/>
        <v/>
      </c>
      <c r="J3757" s="96" t="str">
        <f t="shared" si="236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 t="str">
        <f t="shared" si="235"/>
        <v/>
      </c>
      <c r="J3758" s="96" t="str">
        <f t="shared" si="236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 t="str">
        <f t="shared" si="235"/>
        <v/>
      </c>
      <c r="J3759" s="96" t="str">
        <f t="shared" si="236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 t="str">
        <f t="shared" si="235"/>
        <v/>
      </c>
      <c r="J3760" s="96" t="str">
        <f t="shared" si="236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 t="str">
        <f t="shared" si="235"/>
        <v/>
      </c>
      <c r="J3761" s="96" t="str">
        <f t="shared" si="236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 t="str">
        <f t="shared" si="235"/>
        <v/>
      </c>
      <c r="J3762" s="96" t="str">
        <f t="shared" si="236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 t="str">
        <f t="shared" si="235"/>
        <v/>
      </c>
      <c r="J3763" s="96" t="str">
        <f t="shared" si="236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 t="str">
        <f t="shared" si="235"/>
        <v/>
      </c>
      <c r="J3764" s="96" t="str">
        <f t="shared" si="236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 t="str">
        <f t="shared" si="235"/>
        <v/>
      </c>
      <c r="J3765" s="96" t="str">
        <f t="shared" si="236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 t="str">
        <f t="shared" si="235"/>
        <v/>
      </c>
      <c r="J3766" s="96" t="str">
        <f t="shared" si="236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 t="str">
        <f t="shared" si="235"/>
        <v/>
      </c>
      <c r="J3767" s="96" t="str">
        <f t="shared" si="236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 t="str">
        <f t="shared" si="235"/>
        <v/>
      </c>
      <c r="J3768" s="96" t="str">
        <f t="shared" si="236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 t="str">
        <f t="shared" si="235"/>
        <v/>
      </c>
      <c r="J3769" s="96" t="str">
        <f t="shared" si="236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 t="str">
        <f t="shared" si="235"/>
        <v/>
      </c>
      <c r="J3770" s="96" t="str">
        <f t="shared" si="236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 t="str">
        <f t="shared" si="235"/>
        <v/>
      </c>
      <c r="J3771" s="96" t="str">
        <f t="shared" si="236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 t="str">
        <f t="shared" si="235"/>
        <v/>
      </c>
      <c r="J3772" s="96" t="str">
        <f t="shared" si="236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 t="str">
        <f t="shared" si="235"/>
        <v/>
      </c>
      <c r="J3773" s="96" t="str">
        <f t="shared" si="236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 t="str">
        <f t="shared" si="235"/>
        <v/>
      </c>
      <c r="J3774" s="96" t="str">
        <f t="shared" si="236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 t="str">
        <f t="shared" si="235"/>
        <v/>
      </c>
      <c r="J3775" s="96" t="str">
        <f t="shared" si="236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 t="str">
        <f t="shared" si="235"/>
        <v/>
      </c>
      <c r="J3776" s="96" t="str">
        <f t="shared" si="236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 t="str">
        <f t="shared" si="235"/>
        <v/>
      </c>
      <c r="J3777" s="96" t="str">
        <f t="shared" si="236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 t="str">
        <f t="shared" ref="I3778:I3841" si="239">IF(G3778="Sim",0,IF(OR(F3778="",L3778=""),"",F3778))</f>
        <v/>
      </c>
      <c r="J3778" s="96" t="str">
        <f t="shared" ref="J3778:J3841" si="240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 t="str">
        <f t="shared" si="239"/>
        <v/>
      </c>
      <c r="J3779" s="96" t="str">
        <f t="shared" si="240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 t="str">
        <f t="shared" si="239"/>
        <v/>
      </c>
      <c r="J3780" s="96" t="str">
        <f t="shared" si="240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 t="str">
        <f t="shared" si="239"/>
        <v/>
      </c>
      <c r="J3781" s="96" t="str">
        <f t="shared" si="240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 t="str">
        <f t="shared" si="239"/>
        <v/>
      </c>
      <c r="J3782" s="96" t="str">
        <f t="shared" si="240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 t="str">
        <f t="shared" si="239"/>
        <v/>
      </c>
      <c r="J3783" s="96" t="str">
        <f t="shared" si="240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 t="str">
        <f t="shared" si="239"/>
        <v/>
      </c>
      <c r="J3784" s="96" t="str">
        <f t="shared" si="240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 t="str">
        <f t="shared" si="239"/>
        <v/>
      </c>
      <c r="J3785" s="96" t="str">
        <f t="shared" si="240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 t="str">
        <f t="shared" si="239"/>
        <v/>
      </c>
      <c r="J3786" s="96" t="str">
        <f t="shared" si="240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 t="str">
        <f t="shared" si="239"/>
        <v/>
      </c>
      <c r="J3787" s="96" t="str">
        <f t="shared" si="240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 t="str">
        <f t="shared" si="239"/>
        <v/>
      </c>
      <c r="J3788" s="96" t="str">
        <f t="shared" si="240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 t="str">
        <f t="shared" si="239"/>
        <v/>
      </c>
      <c r="J3789" s="96" t="str">
        <f t="shared" si="240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 t="str">
        <f t="shared" si="239"/>
        <v/>
      </c>
      <c r="J3790" s="96" t="str">
        <f t="shared" si="240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 t="str">
        <f t="shared" si="239"/>
        <v/>
      </c>
      <c r="J3791" s="96" t="str">
        <f t="shared" si="240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 t="str">
        <f t="shared" si="239"/>
        <v/>
      </c>
      <c r="J3792" s="96" t="str">
        <f t="shared" si="240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 t="str">
        <f t="shared" si="239"/>
        <v/>
      </c>
      <c r="J3793" s="96" t="str">
        <f t="shared" si="240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 t="str">
        <f t="shared" si="239"/>
        <v/>
      </c>
      <c r="J3794" s="96" t="str">
        <f t="shared" si="240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 t="str">
        <f t="shared" si="239"/>
        <v/>
      </c>
      <c r="J3795" s="96" t="str">
        <f t="shared" si="240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 t="str">
        <f t="shared" si="239"/>
        <v/>
      </c>
      <c r="J3796" s="96" t="str">
        <f t="shared" si="240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 t="str">
        <f t="shared" si="239"/>
        <v/>
      </c>
      <c r="J3797" s="96" t="str">
        <f t="shared" si="240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 t="str">
        <f t="shared" si="239"/>
        <v/>
      </c>
      <c r="J3798" s="96" t="str">
        <f t="shared" si="240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 t="str">
        <f t="shared" si="239"/>
        <v/>
      </c>
      <c r="J3799" s="96" t="str">
        <f t="shared" si="240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 t="str">
        <f t="shared" si="239"/>
        <v/>
      </c>
      <c r="J3800" s="96" t="str">
        <f t="shared" si="240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 t="str">
        <f t="shared" si="239"/>
        <v/>
      </c>
      <c r="J3801" s="96" t="str">
        <f t="shared" si="240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 t="str">
        <f t="shared" si="239"/>
        <v/>
      </c>
      <c r="J3802" s="96" t="str">
        <f t="shared" si="240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 t="str">
        <f t="shared" si="239"/>
        <v/>
      </c>
      <c r="J3803" s="96" t="str">
        <f t="shared" si="240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 t="str">
        <f t="shared" si="239"/>
        <v/>
      </c>
      <c r="J3804" s="96" t="str">
        <f t="shared" si="240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 t="str">
        <f t="shared" si="239"/>
        <v/>
      </c>
      <c r="J3805" s="96" t="str">
        <f t="shared" si="240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 t="str">
        <f t="shared" si="239"/>
        <v/>
      </c>
      <c r="J3806" s="96" t="str">
        <f t="shared" si="240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 t="str">
        <f t="shared" si="239"/>
        <v/>
      </c>
      <c r="J3807" s="96" t="str">
        <f t="shared" si="240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 t="str">
        <f t="shared" si="239"/>
        <v/>
      </c>
      <c r="J3808" s="96" t="str">
        <f t="shared" si="240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 t="str">
        <f t="shared" si="239"/>
        <v/>
      </c>
      <c r="J3809" s="96" t="str">
        <f t="shared" si="240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 t="str">
        <f t="shared" si="239"/>
        <v/>
      </c>
      <c r="J3810" s="96" t="str">
        <f t="shared" si="240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 t="str">
        <f t="shared" si="239"/>
        <v/>
      </c>
      <c r="J3811" s="96" t="str">
        <f t="shared" si="240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 t="str">
        <f t="shared" si="239"/>
        <v/>
      </c>
      <c r="J3812" s="96" t="str">
        <f t="shared" si="240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 t="str">
        <f t="shared" si="239"/>
        <v/>
      </c>
      <c r="J3813" s="96" t="str">
        <f t="shared" si="240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 t="str">
        <f t="shared" si="239"/>
        <v/>
      </c>
      <c r="J3814" s="96" t="str">
        <f t="shared" si="240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 t="str">
        <f t="shared" si="239"/>
        <v/>
      </c>
      <c r="J3815" s="96" t="str">
        <f t="shared" si="240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 t="str">
        <f t="shared" si="239"/>
        <v/>
      </c>
      <c r="J3816" s="96" t="str">
        <f t="shared" si="240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 t="str">
        <f t="shared" si="239"/>
        <v/>
      </c>
      <c r="J3817" s="96" t="str">
        <f t="shared" si="240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 t="str">
        <f t="shared" si="239"/>
        <v/>
      </c>
      <c r="J3818" s="96" t="str">
        <f t="shared" si="240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 t="str">
        <f t="shared" si="239"/>
        <v/>
      </c>
      <c r="J3819" s="96" t="str">
        <f t="shared" si="240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 t="str">
        <f t="shared" si="239"/>
        <v/>
      </c>
      <c r="J3820" s="96" t="str">
        <f t="shared" si="240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 t="str">
        <f t="shared" si="239"/>
        <v/>
      </c>
      <c r="J3821" s="96" t="str">
        <f t="shared" si="240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 t="str">
        <f t="shared" si="239"/>
        <v/>
      </c>
      <c r="J3822" s="96" t="str">
        <f t="shared" si="240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 t="str">
        <f t="shared" si="239"/>
        <v/>
      </c>
      <c r="J3823" s="96" t="str">
        <f t="shared" si="240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 t="str">
        <f t="shared" si="239"/>
        <v/>
      </c>
      <c r="J3824" s="96" t="str">
        <f t="shared" si="240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 t="str">
        <f t="shared" si="239"/>
        <v/>
      </c>
      <c r="J3825" s="96" t="str">
        <f t="shared" si="240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 t="str">
        <f t="shared" si="239"/>
        <v/>
      </c>
      <c r="J3826" s="96" t="str">
        <f t="shared" si="240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 t="str">
        <f t="shared" si="239"/>
        <v/>
      </c>
      <c r="J3827" s="96" t="str">
        <f t="shared" si="240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 t="str">
        <f t="shared" si="239"/>
        <v/>
      </c>
      <c r="J3828" s="96" t="str">
        <f t="shared" si="240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 t="str">
        <f t="shared" si="239"/>
        <v/>
      </c>
      <c r="J3829" s="96" t="str">
        <f t="shared" si="240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 t="str">
        <f t="shared" si="239"/>
        <v/>
      </c>
      <c r="J3830" s="96" t="str">
        <f t="shared" si="240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 t="str">
        <f t="shared" si="239"/>
        <v/>
      </c>
      <c r="J3831" s="96" t="str">
        <f t="shared" si="240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 t="str">
        <f t="shared" si="239"/>
        <v/>
      </c>
      <c r="J3832" s="96" t="str">
        <f t="shared" si="240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 t="str">
        <f t="shared" si="239"/>
        <v/>
      </c>
      <c r="J3833" s="96" t="str">
        <f t="shared" si="240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 t="str">
        <f t="shared" si="239"/>
        <v/>
      </c>
      <c r="J3834" s="96" t="str">
        <f t="shared" si="240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 t="str">
        <f t="shared" si="239"/>
        <v/>
      </c>
      <c r="J3835" s="96" t="str">
        <f t="shared" si="240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 t="str">
        <f t="shared" si="239"/>
        <v/>
      </c>
      <c r="J3836" s="96" t="str">
        <f t="shared" si="240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 t="str">
        <f t="shared" si="239"/>
        <v/>
      </c>
      <c r="J3837" s="96" t="str">
        <f t="shared" si="240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 t="str">
        <f t="shared" si="239"/>
        <v/>
      </c>
      <c r="J3838" s="96" t="str">
        <f t="shared" si="240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 t="str">
        <f t="shared" si="239"/>
        <v/>
      </c>
      <c r="J3839" s="96" t="str">
        <f t="shared" si="240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 t="str">
        <f t="shared" si="239"/>
        <v/>
      </c>
      <c r="J3840" s="96" t="str">
        <f t="shared" si="240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 t="str">
        <f t="shared" si="239"/>
        <v/>
      </c>
      <c r="J3841" s="96" t="str">
        <f t="shared" si="240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 t="str">
        <f t="shared" ref="I3842:I3905" si="243">IF(G3842="Sim",0,IF(OR(F3842="",L3842=""),"",F3842))</f>
        <v/>
      </c>
      <c r="J3842" s="96" t="str">
        <f t="shared" ref="J3842:J3905" si="24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 t="str">
        <f t="shared" si="243"/>
        <v/>
      </c>
      <c r="J3843" s="96" t="str">
        <f t="shared" si="24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 t="str">
        <f t="shared" si="243"/>
        <v/>
      </c>
      <c r="J3844" s="96" t="str">
        <f t="shared" si="24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 t="str">
        <f t="shared" si="243"/>
        <v/>
      </c>
      <c r="J3845" s="96" t="str">
        <f t="shared" si="24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 t="str">
        <f t="shared" si="243"/>
        <v/>
      </c>
      <c r="J3846" s="96" t="str">
        <f t="shared" si="24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 t="str">
        <f t="shared" si="243"/>
        <v/>
      </c>
      <c r="J3847" s="96" t="str">
        <f t="shared" si="24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 t="str">
        <f t="shared" si="243"/>
        <v/>
      </c>
      <c r="J3848" s="96" t="str">
        <f t="shared" si="24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 t="str">
        <f t="shared" si="243"/>
        <v/>
      </c>
      <c r="J3849" s="96" t="str">
        <f t="shared" si="24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 t="str">
        <f t="shared" si="243"/>
        <v/>
      </c>
      <c r="J3850" s="96" t="str">
        <f t="shared" si="24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 t="str">
        <f t="shared" si="243"/>
        <v/>
      </c>
      <c r="J3851" s="96" t="str">
        <f t="shared" si="24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 t="str">
        <f t="shared" si="243"/>
        <v/>
      </c>
      <c r="J3852" s="96" t="str">
        <f t="shared" si="24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 t="str">
        <f t="shared" si="243"/>
        <v/>
      </c>
      <c r="J3853" s="96" t="str">
        <f t="shared" si="24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 t="str">
        <f t="shared" si="243"/>
        <v/>
      </c>
      <c r="J3854" s="96" t="str">
        <f t="shared" si="24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 t="str">
        <f t="shared" si="243"/>
        <v/>
      </c>
      <c r="J3855" s="96" t="str">
        <f t="shared" si="24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 t="str">
        <f t="shared" si="243"/>
        <v/>
      </c>
      <c r="J3856" s="96" t="str">
        <f t="shared" si="24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 t="str">
        <f t="shared" si="243"/>
        <v/>
      </c>
      <c r="J3857" s="96" t="str">
        <f t="shared" si="24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 t="str">
        <f t="shared" si="243"/>
        <v/>
      </c>
      <c r="J3858" s="96" t="str">
        <f t="shared" si="24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 t="str">
        <f t="shared" si="243"/>
        <v/>
      </c>
      <c r="J3859" s="96" t="str">
        <f t="shared" si="24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 t="str">
        <f t="shared" si="243"/>
        <v/>
      </c>
      <c r="J3860" s="96" t="str">
        <f t="shared" si="24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 t="str">
        <f t="shared" si="243"/>
        <v/>
      </c>
      <c r="J3861" s="96" t="str">
        <f t="shared" si="24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 t="str">
        <f t="shared" si="243"/>
        <v/>
      </c>
      <c r="J3862" s="96" t="str">
        <f t="shared" si="24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 t="str">
        <f t="shared" si="243"/>
        <v/>
      </c>
      <c r="J3863" s="96" t="str">
        <f t="shared" si="24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 t="str">
        <f t="shared" si="243"/>
        <v/>
      </c>
      <c r="J3864" s="96" t="str">
        <f t="shared" si="24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 t="str">
        <f t="shared" si="243"/>
        <v/>
      </c>
      <c r="J3865" s="96" t="str">
        <f t="shared" si="24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 t="str">
        <f t="shared" si="243"/>
        <v/>
      </c>
      <c r="J3866" s="96" t="str">
        <f t="shared" si="24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 t="str">
        <f t="shared" si="243"/>
        <v/>
      </c>
      <c r="J3867" s="96" t="str">
        <f t="shared" si="24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 t="str">
        <f t="shared" si="243"/>
        <v/>
      </c>
      <c r="J3868" s="96" t="str">
        <f t="shared" si="24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 t="str">
        <f t="shared" si="243"/>
        <v/>
      </c>
      <c r="J3869" s="96" t="str">
        <f t="shared" si="24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 t="str">
        <f t="shared" si="243"/>
        <v/>
      </c>
      <c r="J3870" s="96" t="str">
        <f t="shared" si="24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 t="str">
        <f t="shared" si="243"/>
        <v/>
      </c>
      <c r="J3871" s="96" t="str">
        <f t="shared" si="24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 t="str">
        <f t="shared" si="243"/>
        <v/>
      </c>
      <c r="J3872" s="96" t="str">
        <f t="shared" si="24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 t="str">
        <f t="shared" si="243"/>
        <v/>
      </c>
      <c r="J3873" s="96" t="str">
        <f t="shared" si="24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 t="str">
        <f t="shared" si="243"/>
        <v/>
      </c>
      <c r="J3874" s="96" t="str">
        <f t="shared" si="24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 t="str">
        <f t="shared" si="243"/>
        <v/>
      </c>
      <c r="J3875" s="96" t="str">
        <f t="shared" si="24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 t="str">
        <f t="shared" si="243"/>
        <v/>
      </c>
      <c r="J3876" s="96" t="str">
        <f t="shared" si="24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 t="str">
        <f t="shared" si="243"/>
        <v/>
      </c>
      <c r="J3877" s="96" t="str">
        <f t="shared" si="24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 t="str">
        <f t="shared" si="243"/>
        <v/>
      </c>
      <c r="J3878" s="96" t="str">
        <f t="shared" si="24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 t="str">
        <f t="shared" si="243"/>
        <v/>
      </c>
      <c r="J3879" s="96" t="str">
        <f t="shared" si="24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 t="str">
        <f t="shared" si="243"/>
        <v/>
      </c>
      <c r="J3880" s="96" t="str">
        <f t="shared" si="24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 t="str">
        <f t="shared" si="243"/>
        <v/>
      </c>
      <c r="J3881" s="96" t="str">
        <f t="shared" si="24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 t="str">
        <f t="shared" si="243"/>
        <v/>
      </c>
      <c r="J3882" s="96" t="str">
        <f t="shared" si="24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 t="str">
        <f t="shared" si="243"/>
        <v/>
      </c>
      <c r="J3883" s="96" t="str">
        <f t="shared" si="24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 t="str">
        <f t="shared" si="243"/>
        <v/>
      </c>
      <c r="J3884" s="96" t="str">
        <f t="shared" si="24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 t="str">
        <f t="shared" si="243"/>
        <v/>
      </c>
      <c r="J3885" s="96" t="str">
        <f t="shared" si="24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 t="str">
        <f t="shared" si="243"/>
        <v/>
      </c>
      <c r="J3886" s="96" t="str">
        <f t="shared" si="24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 t="str">
        <f t="shared" si="243"/>
        <v/>
      </c>
      <c r="J3887" s="96" t="str">
        <f t="shared" si="24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 t="str">
        <f t="shared" si="243"/>
        <v/>
      </c>
      <c r="J3888" s="96" t="str">
        <f t="shared" si="24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 t="str">
        <f t="shared" si="243"/>
        <v/>
      </c>
      <c r="J3889" s="96" t="str">
        <f t="shared" si="24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 t="str">
        <f t="shared" si="243"/>
        <v/>
      </c>
      <c r="J3890" s="96" t="str">
        <f t="shared" si="24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 t="str">
        <f t="shared" si="243"/>
        <v/>
      </c>
      <c r="J3891" s="96" t="str">
        <f t="shared" si="24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 t="str">
        <f t="shared" si="243"/>
        <v/>
      </c>
      <c r="J3892" s="96" t="str">
        <f t="shared" si="24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 t="str">
        <f t="shared" si="243"/>
        <v/>
      </c>
      <c r="J3893" s="96" t="str">
        <f t="shared" si="24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 t="str">
        <f t="shared" si="243"/>
        <v/>
      </c>
      <c r="J3894" s="96" t="str">
        <f t="shared" si="24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 t="str">
        <f t="shared" si="243"/>
        <v/>
      </c>
      <c r="J3895" s="96" t="str">
        <f t="shared" si="24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 t="str">
        <f t="shared" si="243"/>
        <v/>
      </c>
      <c r="J3896" s="96" t="str">
        <f t="shared" si="24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 t="str">
        <f t="shared" si="243"/>
        <v/>
      </c>
      <c r="J3897" s="96" t="str">
        <f t="shared" si="24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 t="str">
        <f t="shared" si="243"/>
        <v/>
      </c>
      <c r="J3898" s="96" t="str">
        <f t="shared" si="24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 t="str">
        <f t="shared" si="243"/>
        <v/>
      </c>
      <c r="J3899" s="96" t="str">
        <f t="shared" si="24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 t="str">
        <f t="shared" si="243"/>
        <v/>
      </c>
      <c r="J3900" s="96" t="str">
        <f t="shared" si="24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 t="str">
        <f t="shared" si="243"/>
        <v/>
      </c>
      <c r="J3901" s="96" t="str">
        <f t="shared" si="24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 t="str">
        <f t="shared" si="243"/>
        <v/>
      </c>
      <c r="J3902" s="96" t="str">
        <f t="shared" si="24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 t="str">
        <f t="shared" si="243"/>
        <v/>
      </c>
      <c r="J3903" s="96" t="str">
        <f t="shared" si="24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 t="str">
        <f t="shared" si="243"/>
        <v/>
      </c>
      <c r="J3904" s="96" t="str">
        <f t="shared" si="24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 t="str">
        <f t="shared" si="243"/>
        <v/>
      </c>
      <c r="J3905" s="96" t="str">
        <f t="shared" si="24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 t="str">
        <f t="shared" ref="I3906:I3969" si="247">IF(G3906="Sim",0,IF(OR(F3906="",L3906=""),"",F3906))</f>
        <v/>
      </c>
      <c r="J3906" s="96" t="str">
        <f t="shared" ref="J3906:J3969" si="248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 t="str">
        <f t="shared" si="247"/>
        <v/>
      </c>
      <c r="J3907" s="96" t="str">
        <f t="shared" si="248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 t="str">
        <f t="shared" si="247"/>
        <v/>
      </c>
      <c r="J3908" s="96" t="str">
        <f t="shared" si="248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 t="str">
        <f t="shared" si="247"/>
        <v/>
      </c>
      <c r="J3909" s="96" t="str">
        <f t="shared" si="248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 t="str">
        <f t="shared" si="247"/>
        <v/>
      </c>
      <c r="J3910" s="96" t="str">
        <f t="shared" si="248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 t="str">
        <f t="shared" si="247"/>
        <v/>
      </c>
      <c r="J3911" s="96" t="str">
        <f t="shared" si="248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 t="str">
        <f t="shared" si="247"/>
        <v/>
      </c>
      <c r="J3912" s="96" t="str">
        <f t="shared" si="248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 t="str">
        <f t="shared" si="247"/>
        <v/>
      </c>
      <c r="J3913" s="96" t="str">
        <f t="shared" si="248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 t="str">
        <f t="shared" si="247"/>
        <v/>
      </c>
      <c r="J3914" s="96" t="str">
        <f t="shared" si="248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 t="str">
        <f t="shared" si="247"/>
        <v/>
      </c>
      <c r="J3915" s="96" t="str">
        <f t="shared" si="248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 t="str">
        <f t="shared" si="247"/>
        <v/>
      </c>
      <c r="J3916" s="96" t="str">
        <f t="shared" si="248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 t="str">
        <f t="shared" si="247"/>
        <v/>
      </c>
      <c r="J3917" s="96" t="str">
        <f t="shared" si="248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 t="str">
        <f t="shared" si="247"/>
        <v/>
      </c>
      <c r="J3918" s="96" t="str">
        <f t="shared" si="248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 t="str">
        <f t="shared" si="247"/>
        <v/>
      </c>
      <c r="J3919" s="96" t="str">
        <f t="shared" si="248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 t="str">
        <f t="shared" si="247"/>
        <v/>
      </c>
      <c r="J3920" s="96" t="str">
        <f t="shared" si="248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 t="str">
        <f t="shared" si="247"/>
        <v/>
      </c>
      <c r="J3921" s="96" t="str">
        <f t="shared" si="248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 t="str">
        <f t="shared" si="247"/>
        <v/>
      </c>
      <c r="J3922" s="96" t="str">
        <f t="shared" si="248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 t="str">
        <f t="shared" si="247"/>
        <v/>
      </c>
      <c r="J3923" s="96" t="str">
        <f t="shared" si="248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 t="str">
        <f t="shared" si="247"/>
        <v/>
      </c>
      <c r="J3924" s="96" t="str">
        <f t="shared" si="248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 t="str">
        <f t="shared" si="247"/>
        <v/>
      </c>
      <c r="J3925" s="96" t="str">
        <f t="shared" si="248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 t="str">
        <f t="shared" si="247"/>
        <v/>
      </c>
      <c r="J3926" s="96" t="str">
        <f t="shared" si="248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 t="str">
        <f t="shared" si="247"/>
        <v/>
      </c>
      <c r="J3927" s="96" t="str">
        <f t="shared" si="248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 t="str">
        <f t="shared" si="247"/>
        <v/>
      </c>
      <c r="J3928" s="96" t="str">
        <f t="shared" si="248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 t="str">
        <f t="shared" si="247"/>
        <v/>
      </c>
      <c r="J3929" s="96" t="str">
        <f t="shared" si="248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 t="str">
        <f t="shared" si="247"/>
        <v/>
      </c>
      <c r="J3930" s="96" t="str">
        <f t="shared" si="248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 t="str">
        <f t="shared" si="247"/>
        <v/>
      </c>
      <c r="J3931" s="96" t="str">
        <f t="shared" si="248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 t="str">
        <f t="shared" si="247"/>
        <v/>
      </c>
      <c r="J3932" s="96" t="str">
        <f t="shared" si="248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 t="str">
        <f t="shared" si="247"/>
        <v/>
      </c>
      <c r="J3933" s="96" t="str">
        <f t="shared" si="248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 t="str">
        <f t="shared" si="247"/>
        <v/>
      </c>
      <c r="J3934" s="96" t="str">
        <f t="shared" si="248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 t="str">
        <f t="shared" si="247"/>
        <v/>
      </c>
      <c r="J3935" s="96" t="str">
        <f t="shared" si="248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 t="str">
        <f t="shared" si="247"/>
        <v/>
      </c>
      <c r="J3936" s="96" t="str">
        <f t="shared" si="248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 t="str">
        <f t="shared" si="247"/>
        <v/>
      </c>
      <c r="J3937" s="96" t="str">
        <f t="shared" si="248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 t="str">
        <f t="shared" si="247"/>
        <v/>
      </c>
      <c r="J3938" s="96" t="str">
        <f t="shared" si="248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 t="str">
        <f t="shared" si="247"/>
        <v/>
      </c>
      <c r="J3939" s="96" t="str">
        <f t="shared" si="248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 t="str">
        <f t="shared" si="247"/>
        <v/>
      </c>
      <c r="J3940" s="96" t="str">
        <f t="shared" si="248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 t="str">
        <f t="shared" si="247"/>
        <v/>
      </c>
      <c r="J3941" s="96" t="str">
        <f t="shared" si="248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 t="str">
        <f t="shared" si="247"/>
        <v/>
      </c>
      <c r="J3942" s="96" t="str">
        <f t="shared" si="248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 t="str">
        <f t="shared" si="247"/>
        <v/>
      </c>
      <c r="J3943" s="96" t="str">
        <f t="shared" si="248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 t="str">
        <f t="shared" si="247"/>
        <v/>
      </c>
      <c r="J3944" s="96" t="str">
        <f t="shared" si="248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 t="str">
        <f t="shared" si="247"/>
        <v/>
      </c>
      <c r="J3945" s="96" t="str">
        <f t="shared" si="248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 t="str">
        <f t="shared" si="247"/>
        <v/>
      </c>
      <c r="J3946" s="96" t="str">
        <f t="shared" si="248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 t="str">
        <f t="shared" si="247"/>
        <v/>
      </c>
      <c r="J3947" s="96" t="str">
        <f t="shared" si="248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 t="str">
        <f t="shared" si="247"/>
        <v/>
      </c>
      <c r="J3948" s="96" t="str">
        <f t="shared" si="248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 t="str">
        <f t="shared" si="247"/>
        <v/>
      </c>
      <c r="J3949" s="96" t="str">
        <f t="shared" si="248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 t="str">
        <f t="shared" si="247"/>
        <v/>
      </c>
      <c r="J3950" s="96" t="str">
        <f t="shared" si="248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 t="str">
        <f t="shared" si="247"/>
        <v/>
      </c>
      <c r="J3951" s="96" t="str">
        <f t="shared" si="248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 t="str">
        <f t="shared" si="247"/>
        <v/>
      </c>
      <c r="J3952" s="96" t="str">
        <f t="shared" si="248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 t="str">
        <f t="shared" si="247"/>
        <v/>
      </c>
      <c r="J3953" s="96" t="str">
        <f t="shared" si="248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 t="str">
        <f t="shared" si="247"/>
        <v/>
      </c>
      <c r="J3954" s="96" t="str">
        <f t="shared" si="248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 t="str">
        <f t="shared" si="247"/>
        <v/>
      </c>
      <c r="J3955" s="96" t="str">
        <f t="shared" si="248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 t="str">
        <f t="shared" si="247"/>
        <v/>
      </c>
      <c r="J3956" s="96" t="str">
        <f t="shared" si="248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 t="str">
        <f t="shared" si="247"/>
        <v/>
      </c>
      <c r="J3957" s="96" t="str">
        <f t="shared" si="248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 t="str">
        <f t="shared" si="247"/>
        <v/>
      </c>
      <c r="J3958" s="96" t="str">
        <f t="shared" si="248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 t="str">
        <f t="shared" si="247"/>
        <v/>
      </c>
      <c r="J3959" s="96" t="str">
        <f t="shared" si="248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 t="str">
        <f t="shared" si="247"/>
        <v/>
      </c>
      <c r="J3960" s="96" t="str">
        <f t="shared" si="248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 t="str">
        <f t="shared" si="247"/>
        <v/>
      </c>
      <c r="J3961" s="96" t="str">
        <f t="shared" si="248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 t="str">
        <f t="shared" si="247"/>
        <v/>
      </c>
      <c r="J3962" s="96" t="str">
        <f t="shared" si="248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 t="str">
        <f t="shared" si="247"/>
        <v/>
      </c>
      <c r="J3963" s="96" t="str">
        <f t="shared" si="248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 t="str">
        <f t="shared" si="247"/>
        <v/>
      </c>
      <c r="J3964" s="96" t="str">
        <f t="shared" si="248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 t="str">
        <f t="shared" si="247"/>
        <v/>
      </c>
      <c r="J3965" s="96" t="str">
        <f t="shared" si="248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 t="str">
        <f t="shared" si="247"/>
        <v/>
      </c>
      <c r="J3966" s="96" t="str">
        <f t="shared" si="248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 t="str">
        <f t="shared" si="247"/>
        <v/>
      </c>
      <c r="J3967" s="96" t="str">
        <f t="shared" si="248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 t="str">
        <f t="shared" si="247"/>
        <v/>
      </c>
      <c r="J3968" s="96" t="str">
        <f t="shared" si="248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 t="str">
        <f t="shared" si="247"/>
        <v/>
      </c>
      <c r="J3969" s="96" t="str">
        <f t="shared" si="248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 t="str">
        <f t="shared" ref="I3970:I4033" si="251">IF(G3970="Sim",0,IF(OR(F3970="",L3970=""),"",F3970))</f>
        <v/>
      </c>
      <c r="J3970" s="96" t="str">
        <f t="shared" ref="J3970:J4033" si="252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 t="str">
        <f t="shared" si="251"/>
        <v/>
      </c>
      <c r="J3971" s="96" t="str">
        <f t="shared" si="252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 t="str">
        <f t="shared" si="251"/>
        <v/>
      </c>
      <c r="J3972" s="96" t="str">
        <f t="shared" si="252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 t="str">
        <f t="shared" si="251"/>
        <v/>
      </c>
      <c r="J3973" s="96" t="str">
        <f t="shared" si="252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 t="str">
        <f t="shared" si="251"/>
        <v/>
      </c>
      <c r="J3974" s="96" t="str">
        <f t="shared" si="252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 t="str">
        <f t="shared" si="251"/>
        <v/>
      </c>
      <c r="J3975" s="96" t="str">
        <f t="shared" si="252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 t="str">
        <f t="shared" si="251"/>
        <v/>
      </c>
      <c r="J3976" s="96" t="str">
        <f t="shared" si="252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 t="str">
        <f t="shared" si="251"/>
        <v/>
      </c>
      <c r="J3977" s="96" t="str">
        <f t="shared" si="252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 t="str">
        <f t="shared" si="251"/>
        <v/>
      </c>
      <c r="J3978" s="96" t="str">
        <f t="shared" si="252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 t="str">
        <f t="shared" si="251"/>
        <v/>
      </c>
      <c r="J3979" s="96" t="str">
        <f t="shared" si="252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 t="str">
        <f t="shared" si="251"/>
        <v/>
      </c>
      <c r="J3980" s="96" t="str">
        <f t="shared" si="252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 t="str">
        <f t="shared" si="251"/>
        <v/>
      </c>
      <c r="J3981" s="96" t="str">
        <f t="shared" si="252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 t="str">
        <f t="shared" si="251"/>
        <v/>
      </c>
      <c r="J3982" s="96" t="str">
        <f t="shared" si="252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 t="str">
        <f t="shared" si="251"/>
        <v/>
      </c>
      <c r="J3983" s="96" t="str">
        <f t="shared" si="252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 t="str">
        <f t="shared" si="251"/>
        <v/>
      </c>
      <c r="J3984" s="96" t="str">
        <f t="shared" si="252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 t="str">
        <f t="shared" si="251"/>
        <v/>
      </c>
      <c r="J3985" s="96" t="str">
        <f t="shared" si="252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 t="str">
        <f t="shared" si="251"/>
        <v/>
      </c>
      <c r="J3986" s="96" t="str">
        <f t="shared" si="252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 t="str">
        <f t="shared" si="251"/>
        <v/>
      </c>
      <c r="J3987" s="96" t="str">
        <f t="shared" si="252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 t="str">
        <f t="shared" si="251"/>
        <v/>
      </c>
      <c r="J3988" s="96" t="str">
        <f t="shared" si="252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 t="str">
        <f t="shared" si="251"/>
        <v/>
      </c>
      <c r="J3989" s="96" t="str">
        <f t="shared" si="252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 t="str">
        <f t="shared" si="251"/>
        <v/>
      </c>
      <c r="J3990" s="96" t="str">
        <f t="shared" si="252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 t="str">
        <f t="shared" si="251"/>
        <v/>
      </c>
      <c r="J3991" s="96" t="str">
        <f t="shared" si="252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 t="str">
        <f t="shared" si="251"/>
        <v/>
      </c>
      <c r="J3992" s="96" t="str">
        <f t="shared" si="252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 t="str">
        <f t="shared" si="251"/>
        <v/>
      </c>
      <c r="J3993" s="96" t="str">
        <f t="shared" si="252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 t="str">
        <f t="shared" si="251"/>
        <v/>
      </c>
      <c r="J3994" s="96" t="str">
        <f t="shared" si="252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 t="str">
        <f t="shared" si="251"/>
        <v/>
      </c>
      <c r="J3995" s="96" t="str">
        <f t="shared" si="252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 t="str">
        <f t="shared" si="251"/>
        <v/>
      </c>
      <c r="J3996" s="96" t="str">
        <f t="shared" si="252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 t="str">
        <f t="shared" si="251"/>
        <v/>
      </c>
      <c r="J3997" s="96" t="str">
        <f t="shared" si="252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 t="str">
        <f t="shared" si="251"/>
        <v/>
      </c>
      <c r="J3998" s="96" t="str">
        <f t="shared" si="252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 t="str">
        <f t="shared" si="251"/>
        <v/>
      </c>
      <c r="J3999" s="96" t="str">
        <f t="shared" si="252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 t="str">
        <f t="shared" si="251"/>
        <v/>
      </c>
      <c r="J4000" s="96" t="str">
        <f t="shared" si="252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 t="str">
        <f t="shared" si="251"/>
        <v/>
      </c>
      <c r="J4001" s="96" t="str">
        <f t="shared" si="252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 t="str">
        <f t="shared" si="251"/>
        <v/>
      </c>
      <c r="J4002" s="96" t="str">
        <f t="shared" si="252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 t="str">
        <f t="shared" si="251"/>
        <v/>
      </c>
      <c r="J4003" s="96" t="str">
        <f t="shared" si="252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 t="str">
        <f t="shared" si="251"/>
        <v/>
      </c>
      <c r="J4004" s="96" t="str">
        <f t="shared" si="252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 t="str">
        <f t="shared" si="251"/>
        <v/>
      </c>
      <c r="J4005" s="96" t="str">
        <f t="shared" si="252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 t="str">
        <f t="shared" si="251"/>
        <v/>
      </c>
      <c r="J4006" s="96" t="str">
        <f t="shared" si="252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 t="str">
        <f t="shared" si="251"/>
        <v/>
      </c>
      <c r="J4007" s="96" t="str">
        <f t="shared" si="252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 t="str">
        <f t="shared" si="251"/>
        <v/>
      </c>
      <c r="J4008" s="96" t="str">
        <f t="shared" si="252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 t="str">
        <f t="shared" si="251"/>
        <v/>
      </c>
      <c r="J4009" s="96" t="str">
        <f t="shared" si="252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 t="str">
        <f t="shared" si="251"/>
        <v/>
      </c>
      <c r="J4010" s="96" t="str">
        <f t="shared" si="252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 t="str">
        <f t="shared" si="251"/>
        <v/>
      </c>
      <c r="J4011" s="96" t="str">
        <f t="shared" si="252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 t="str">
        <f t="shared" si="251"/>
        <v/>
      </c>
      <c r="J4012" s="96" t="str">
        <f t="shared" si="252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 t="str">
        <f t="shared" si="251"/>
        <v/>
      </c>
      <c r="J4013" s="96" t="str">
        <f t="shared" si="252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 t="str">
        <f t="shared" si="251"/>
        <v/>
      </c>
      <c r="J4014" s="96" t="str">
        <f t="shared" si="252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 t="str">
        <f t="shared" si="251"/>
        <v/>
      </c>
      <c r="J4015" s="96" t="str">
        <f t="shared" si="252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 t="str">
        <f t="shared" si="251"/>
        <v/>
      </c>
      <c r="J4016" s="96" t="str">
        <f t="shared" si="252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 t="str">
        <f t="shared" si="251"/>
        <v/>
      </c>
      <c r="J4017" s="96" t="str">
        <f t="shared" si="252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 t="str">
        <f t="shared" si="251"/>
        <v/>
      </c>
      <c r="J4018" s="96" t="str">
        <f t="shared" si="252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 t="str">
        <f t="shared" si="251"/>
        <v/>
      </c>
      <c r="J4019" s="96" t="str">
        <f t="shared" si="252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 t="str">
        <f t="shared" si="251"/>
        <v/>
      </c>
      <c r="J4020" s="96" t="str">
        <f t="shared" si="252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 t="str">
        <f t="shared" si="251"/>
        <v/>
      </c>
      <c r="J4021" s="96" t="str">
        <f t="shared" si="252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 t="str">
        <f t="shared" si="251"/>
        <v/>
      </c>
      <c r="J4022" s="96" t="str">
        <f t="shared" si="252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 t="str">
        <f t="shared" si="251"/>
        <v/>
      </c>
      <c r="J4023" s="96" t="str">
        <f t="shared" si="252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 t="str">
        <f t="shared" si="251"/>
        <v/>
      </c>
      <c r="J4024" s="96" t="str">
        <f t="shared" si="252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 t="str">
        <f t="shared" si="251"/>
        <v/>
      </c>
      <c r="J4025" s="96" t="str">
        <f t="shared" si="252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 t="str">
        <f t="shared" si="251"/>
        <v/>
      </c>
      <c r="J4026" s="96" t="str">
        <f t="shared" si="252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 t="str">
        <f t="shared" si="251"/>
        <v/>
      </c>
      <c r="J4027" s="96" t="str">
        <f t="shared" si="252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 t="str">
        <f t="shared" si="251"/>
        <v/>
      </c>
      <c r="J4028" s="96" t="str">
        <f t="shared" si="252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 t="str">
        <f t="shared" si="251"/>
        <v/>
      </c>
      <c r="J4029" s="96" t="str">
        <f t="shared" si="252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 t="str">
        <f t="shared" si="251"/>
        <v/>
      </c>
      <c r="J4030" s="96" t="str">
        <f t="shared" si="252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 t="str">
        <f t="shared" si="251"/>
        <v/>
      </c>
      <c r="J4031" s="96" t="str">
        <f t="shared" si="252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 t="str">
        <f t="shared" si="251"/>
        <v/>
      </c>
      <c r="J4032" s="96" t="str">
        <f t="shared" si="252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 t="str">
        <f t="shared" si="251"/>
        <v/>
      </c>
      <c r="J4033" s="96" t="str">
        <f t="shared" si="252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 t="str">
        <f t="shared" ref="I4034:I4097" si="255">IF(G4034="Sim",0,IF(OR(F4034="",L4034=""),"",F4034))</f>
        <v/>
      </c>
      <c r="J4034" s="96" t="str">
        <f t="shared" ref="J4034:J4097" si="256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 t="str">
        <f t="shared" si="255"/>
        <v/>
      </c>
      <c r="J4035" s="96" t="str">
        <f t="shared" si="256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 t="str">
        <f t="shared" si="255"/>
        <v/>
      </c>
      <c r="J4036" s="96" t="str">
        <f t="shared" si="256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 t="str">
        <f t="shared" si="255"/>
        <v/>
      </c>
      <c r="J4037" s="96" t="str">
        <f t="shared" si="256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 t="str">
        <f t="shared" si="255"/>
        <v/>
      </c>
      <c r="J4038" s="96" t="str">
        <f t="shared" si="256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 t="str">
        <f t="shared" si="255"/>
        <v/>
      </c>
      <c r="J4039" s="96" t="str">
        <f t="shared" si="256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 t="str">
        <f t="shared" si="255"/>
        <v/>
      </c>
      <c r="J4040" s="96" t="str">
        <f t="shared" si="256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 t="str">
        <f t="shared" si="255"/>
        <v/>
      </c>
      <c r="J4041" s="96" t="str">
        <f t="shared" si="256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 t="str">
        <f t="shared" si="255"/>
        <v/>
      </c>
      <c r="J4042" s="96" t="str">
        <f t="shared" si="256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 t="str">
        <f t="shared" si="255"/>
        <v/>
      </c>
      <c r="J4043" s="96" t="str">
        <f t="shared" si="256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 t="str">
        <f t="shared" si="255"/>
        <v/>
      </c>
      <c r="J4044" s="96" t="str">
        <f t="shared" si="256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 t="str">
        <f t="shared" si="255"/>
        <v/>
      </c>
      <c r="J4045" s="96" t="str">
        <f t="shared" si="256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 t="str">
        <f t="shared" si="255"/>
        <v/>
      </c>
      <c r="J4046" s="96" t="str">
        <f t="shared" si="256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 t="str">
        <f t="shared" si="255"/>
        <v/>
      </c>
      <c r="J4047" s="96" t="str">
        <f t="shared" si="256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 t="str">
        <f t="shared" si="255"/>
        <v/>
      </c>
      <c r="J4048" s="96" t="str">
        <f t="shared" si="256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 t="str">
        <f t="shared" si="255"/>
        <v/>
      </c>
      <c r="J4049" s="96" t="str">
        <f t="shared" si="256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 t="str">
        <f t="shared" si="255"/>
        <v/>
      </c>
      <c r="J4050" s="96" t="str">
        <f t="shared" si="256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 t="str">
        <f t="shared" si="255"/>
        <v/>
      </c>
      <c r="J4051" s="96" t="str">
        <f t="shared" si="256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 t="str">
        <f t="shared" si="255"/>
        <v/>
      </c>
      <c r="J4052" s="96" t="str">
        <f t="shared" si="256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 t="str">
        <f t="shared" si="255"/>
        <v/>
      </c>
      <c r="J4053" s="96" t="str">
        <f t="shared" si="256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 t="str">
        <f t="shared" si="255"/>
        <v/>
      </c>
      <c r="J4054" s="96" t="str">
        <f t="shared" si="256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 t="str">
        <f t="shared" si="255"/>
        <v/>
      </c>
      <c r="J4055" s="96" t="str">
        <f t="shared" si="256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 t="str">
        <f t="shared" si="255"/>
        <v/>
      </c>
      <c r="J4056" s="96" t="str">
        <f t="shared" si="256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 t="str">
        <f t="shared" si="255"/>
        <v/>
      </c>
      <c r="J4057" s="96" t="str">
        <f t="shared" si="256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 t="str">
        <f t="shared" si="255"/>
        <v/>
      </c>
      <c r="J4058" s="96" t="str">
        <f t="shared" si="256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 t="str">
        <f t="shared" si="255"/>
        <v/>
      </c>
      <c r="J4059" s="96" t="str">
        <f t="shared" si="256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 t="str">
        <f t="shared" si="255"/>
        <v/>
      </c>
      <c r="J4060" s="96" t="str">
        <f t="shared" si="256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 t="str">
        <f t="shared" si="255"/>
        <v/>
      </c>
      <c r="J4061" s="96" t="str">
        <f t="shared" si="256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 t="str">
        <f t="shared" si="255"/>
        <v/>
      </c>
      <c r="J4062" s="96" t="str">
        <f t="shared" si="256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 t="str">
        <f t="shared" si="255"/>
        <v/>
      </c>
      <c r="J4063" s="96" t="str">
        <f t="shared" si="256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 t="str">
        <f t="shared" si="255"/>
        <v/>
      </c>
      <c r="J4064" s="96" t="str">
        <f t="shared" si="256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 t="str">
        <f t="shared" si="255"/>
        <v/>
      </c>
      <c r="J4065" s="96" t="str">
        <f t="shared" si="256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 t="str">
        <f t="shared" si="255"/>
        <v/>
      </c>
      <c r="J4066" s="96" t="str">
        <f t="shared" si="256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 t="str">
        <f t="shared" si="255"/>
        <v/>
      </c>
      <c r="J4067" s="96" t="str">
        <f t="shared" si="256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 t="str">
        <f t="shared" si="255"/>
        <v/>
      </c>
      <c r="J4068" s="96" t="str">
        <f t="shared" si="256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 t="str">
        <f t="shared" si="255"/>
        <v/>
      </c>
      <c r="J4069" s="96" t="str">
        <f t="shared" si="256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 t="str">
        <f t="shared" si="255"/>
        <v/>
      </c>
      <c r="J4070" s="96" t="str">
        <f t="shared" si="256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 t="str">
        <f t="shared" si="255"/>
        <v/>
      </c>
      <c r="J4071" s="96" t="str">
        <f t="shared" si="256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 t="str">
        <f t="shared" si="255"/>
        <v/>
      </c>
      <c r="J4072" s="96" t="str">
        <f t="shared" si="256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 t="str">
        <f t="shared" si="255"/>
        <v/>
      </c>
      <c r="J4073" s="96" t="str">
        <f t="shared" si="256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 t="str">
        <f t="shared" si="255"/>
        <v/>
      </c>
      <c r="J4074" s="96" t="str">
        <f t="shared" si="256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 t="str">
        <f t="shared" si="255"/>
        <v/>
      </c>
      <c r="J4075" s="96" t="str">
        <f t="shared" si="256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 t="str">
        <f t="shared" si="255"/>
        <v/>
      </c>
      <c r="J4076" s="96" t="str">
        <f t="shared" si="256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 t="str">
        <f t="shared" si="255"/>
        <v/>
      </c>
      <c r="J4077" s="96" t="str">
        <f t="shared" si="256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 t="str">
        <f t="shared" si="255"/>
        <v/>
      </c>
      <c r="J4078" s="96" t="str">
        <f t="shared" si="256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 t="str">
        <f t="shared" si="255"/>
        <v/>
      </c>
      <c r="J4079" s="96" t="str">
        <f t="shared" si="256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 t="str">
        <f t="shared" si="255"/>
        <v/>
      </c>
      <c r="J4080" s="96" t="str">
        <f t="shared" si="256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 t="str">
        <f t="shared" si="255"/>
        <v/>
      </c>
      <c r="J4081" s="96" t="str">
        <f t="shared" si="256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 t="str">
        <f t="shared" si="255"/>
        <v/>
      </c>
      <c r="J4082" s="96" t="str">
        <f t="shared" si="256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 t="str">
        <f t="shared" si="255"/>
        <v/>
      </c>
      <c r="J4083" s="96" t="str">
        <f t="shared" si="256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 t="str">
        <f t="shared" si="255"/>
        <v/>
      </c>
      <c r="J4084" s="96" t="str">
        <f t="shared" si="256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 t="str">
        <f t="shared" si="255"/>
        <v/>
      </c>
      <c r="J4085" s="96" t="str">
        <f t="shared" si="256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 t="str">
        <f t="shared" si="255"/>
        <v/>
      </c>
      <c r="J4086" s="96" t="str">
        <f t="shared" si="256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 t="str">
        <f t="shared" si="255"/>
        <v/>
      </c>
      <c r="J4087" s="96" t="str">
        <f t="shared" si="256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 t="str">
        <f t="shared" si="255"/>
        <v/>
      </c>
      <c r="J4088" s="96" t="str">
        <f t="shared" si="256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 t="str">
        <f t="shared" si="255"/>
        <v/>
      </c>
      <c r="J4089" s="96" t="str">
        <f t="shared" si="256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 t="str">
        <f t="shared" si="255"/>
        <v/>
      </c>
      <c r="J4090" s="96" t="str">
        <f t="shared" si="256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 t="str">
        <f t="shared" si="255"/>
        <v/>
      </c>
      <c r="J4091" s="96" t="str">
        <f t="shared" si="256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 t="str">
        <f t="shared" si="255"/>
        <v/>
      </c>
      <c r="J4092" s="96" t="str">
        <f t="shared" si="256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 t="str">
        <f t="shared" si="255"/>
        <v/>
      </c>
      <c r="J4093" s="96" t="str">
        <f t="shared" si="256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 t="str">
        <f t="shared" si="255"/>
        <v/>
      </c>
      <c r="J4094" s="96" t="str">
        <f t="shared" si="256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 t="str">
        <f t="shared" si="255"/>
        <v/>
      </c>
      <c r="J4095" s="96" t="str">
        <f t="shared" si="256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 t="str">
        <f t="shared" si="255"/>
        <v/>
      </c>
      <c r="J4096" s="96" t="str">
        <f t="shared" si="256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 t="str">
        <f t="shared" si="255"/>
        <v/>
      </c>
      <c r="J4097" s="96" t="str">
        <f t="shared" si="256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 t="str">
        <f t="shared" ref="I4098:I4161" si="259">IF(G4098="Sim",0,IF(OR(F4098="",L4098=""),"",F4098))</f>
        <v/>
      </c>
      <c r="J4098" s="96" t="str">
        <f t="shared" ref="J4098:J4161" si="260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 t="str">
        <f t="shared" si="259"/>
        <v/>
      </c>
      <c r="J4099" s="96" t="str">
        <f t="shared" si="260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 t="str">
        <f t="shared" si="259"/>
        <v/>
      </c>
      <c r="J4100" s="96" t="str">
        <f t="shared" si="260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 t="str">
        <f t="shared" si="259"/>
        <v/>
      </c>
      <c r="J4101" s="96" t="str">
        <f t="shared" si="260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 t="str">
        <f t="shared" si="259"/>
        <v/>
      </c>
      <c r="J4102" s="96" t="str">
        <f t="shared" si="260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 t="str">
        <f t="shared" si="259"/>
        <v/>
      </c>
      <c r="J4103" s="96" t="str">
        <f t="shared" si="260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 t="str">
        <f t="shared" si="259"/>
        <v/>
      </c>
      <c r="J4104" s="96" t="str">
        <f t="shared" si="260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 t="str">
        <f t="shared" si="259"/>
        <v/>
      </c>
      <c r="J4105" s="96" t="str">
        <f t="shared" si="260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 t="str">
        <f t="shared" si="259"/>
        <v/>
      </c>
      <c r="J4106" s="96" t="str">
        <f t="shared" si="260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 t="str">
        <f t="shared" si="259"/>
        <v/>
      </c>
      <c r="J4107" s="96" t="str">
        <f t="shared" si="260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 t="str">
        <f t="shared" si="259"/>
        <v/>
      </c>
      <c r="J4108" s="96" t="str">
        <f t="shared" si="260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 t="str">
        <f t="shared" si="259"/>
        <v/>
      </c>
      <c r="J4109" s="96" t="str">
        <f t="shared" si="260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 t="str">
        <f t="shared" si="259"/>
        <v/>
      </c>
      <c r="J4110" s="96" t="str">
        <f t="shared" si="260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 t="str">
        <f t="shared" si="259"/>
        <v/>
      </c>
      <c r="J4111" s="96" t="str">
        <f t="shared" si="260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 t="str">
        <f t="shared" si="259"/>
        <v/>
      </c>
      <c r="J4112" s="96" t="str">
        <f t="shared" si="260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 t="str">
        <f t="shared" si="259"/>
        <v/>
      </c>
      <c r="J4113" s="96" t="str">
        <f t="shared" si="260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 t="str">
        <f t="shared" si="259"/>
        <v/>
      </c>
      <c r="J4114" s="96" t="str">
        <f t="shared" si="260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 t="str">
        <f t="shared" si="259"/>
        <v/>
      </c>
      <c r="J4115" s="96" t="str">
        <f t="shared" si="260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 t="str">
        <f t="shared" si="259"/>
        <v/>
      </c>
      <c r="J4116" s="96" t="str">
        <f t="shared" si="260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 t="str">
        <f t="shared" si="259"/>
        <v/>
      </c>
      <c r="J4117" s="96" t="str">
        <f t="shared" si="260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 t="str">
        <f t="shared" si="259"/>
        <v/>
      </c>
      <c r="J4118" s="96" t="str">
        <f t="shared" si="260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 t="str">
        <f t="shared" si="259"/>
        <v/>
      </c>
      <c r="J4119" s="96" t="str">
        <f t="shared" si="260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 t="str">
        <f t="shared" si="259"/>
        <v/>
      </c>
      <c r="J4120" s="96" t="str">
        <f t="shared" si="260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 t="str">
        <f t="shared" si="259"/>
        <v/>
      </c>
      <c r="J4121" s="96" t="str">
        <f t="shared" si="260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 t="str">
        <f t="shared" si="259"/>
        <v/>
      </c>
      <c r="J4122" s="96" t="str">
        <f t="shared" si="260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 t="str">
        <f t="shared" si="259"/>
        <v/>
      </c>
      <c r="J4123" s="96" t="str">
        <f t="shared" si="260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 t="str">
        <f t="shared" si="259"/>
        <v/>
      </c>
      <c r="J4124" s="96" t="str">
        <f t="shared" si="260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 t="str">
        <f t="shared" si="259"/>
        <v/>
      </c>
      <c r="J4125" s="96" t="str">
        <f t="shared" si="260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 t="str">
        <f t="shared" si="259"/>
        <v/>
      </c>
      <c r="J4126" s="96" t="str">
        <f t="shared" si="260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 t="str">
        <f t="shared" si="259"/>
        <v/>
      </c>
      <c r="J4127" s="96" t="str">
        <f t="shared" si="260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 t="str">
        <f t="shared" si="259"/>
        <v/>
      </c>
      <c r="J4128" s="96" t="str">
        <f t="shared" si="260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 t="str">
        <f t="shared" si="259"/>
        <v/>
      </c>
      <c r="J4129" s="96" t="str">
        <f t="shared" si="260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 t="str">
        <f t="shared" si="259"/>
        <v/>
      </c>
      <c r="J4130" s="96" t="str">
        <f t="shared" si="260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 t="str">
        <f t="shared" si="259"/>
        <v/>
      </c>
      <c r="J4131" s="96" t="str">
        <f t="shared" si="260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 t="str">
        <f t="shared" si="259"/>
        <v/>
      </c>
      <c r="J4132" s="96" t="str">
        <f t="shared" si="260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 t="str">
        <f t="shared" si="259"/>
        <v/>
      </c>
      <c r="J4133" s="96" t="str">
        <f t="shared" si="260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 t="str">
        <f t="shared" si="259"/>
        <v/>
      </c>
      <c r="J4134" s="96" t="str">
        <f t="shared" si="260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 t="str">
        <f t="shared" si="259"/>
        <v/>
      </c>
      <c r="J4135" s="96" t="str">
        <f t="shared" si="260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 t="str">
        <f t="shared" si="259"/>
        <v/>
      </c>
      <c r="J4136" s="96" t="str">
        <f t="shared" si="260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 t="str">
        <f t="shared" si="259"/>
        <v/>
      </c>
      <c r="J4137" s="96" t="str">
        <f t="shared" si="260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 t="str">
        <f t="shared" si="259"/>
        <v/>
      </c>
      <c r="J4138" s="96" t="str">
        <f t="shared" si="260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 t="str">
        <f t="shared" si="259"/>
        <v/>
      </c>
      <c r="J4139" s="96" t="str">
        <f t="shared" si="260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 t="str">
        <f t="shared" si="259"/>
        <v/>
      </c>
      <c r="J4140" s="96" t="str">
        <f t="shared" si="260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 t="str">
        <f t="shared" si="259"/>
        <v/>
      </c>
      <c r="J4141" s="96" t="str">
        <f t="shared" si="260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 t="str">
        <f t="shared" si="259"/>
        <v/>
      </c>
      <c r="J4142" s="96" t="str">
        <f t="shared" si="260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 t="str">
        <f t="shared" si="259"/>
        <v/>
      </c>
      <c r="J4143" s="96" t="str">
        <f t="shared" si="260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 t="str">
        <f t="shared" si="259"/>
        <v/>
      </c>
      <c r="J4144" s="96" t="str">
        <f t="shared" si="260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 t="str">
        <f t="shared" si="259"/>
        <v/>
      </c>
      <c r="J4145" s="96" t="str">
        <f t="shared" si="260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 t="str">
        <f t="shared" si="259"/>
        <v/>
      </c>
      <c r="J4146" s="96" t="str">
        <f t="shared" si="260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 t="str">
        <f t="shared" si="259"/>
        <v/>
      </c>
      <c r="J4147" s="96" t="str">
        <f t="shared" si="260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 t="str">
        <f t="shared" si="259"/>
        <v/>
      </c>
      <c r="J4148" s="96" t="str">
        <f t="shared" si="260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 t="str">
        <f t="shared" si="259"/>
        <v/>
      </c>
      <c r="J4149" s="96" t="str">
        <f t="shared" si="260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 t="str">
        <f t="shared" si="259"/>
        <v/>
      </c>
      <c r="J4150" s="96" t="str">
        <f t="shared" si="260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 t="str">
        <f t="shared" si="259"/>
        <v/>
      </c>
      <c r="J4151" s="96" t="str">
        <f t="shared" si="260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 t="str">
        <f t="shared" si="259"/>
        <v/>
      </c>
      <c r="J4152" s="96" t="str">
        <f t="shared" si="260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 t="str">
        <f t="shared" si="259"/>
        <v/>
      </c>
      <c r="J4153" s="96" t="str">
        <f t="shared" si="260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 t="str">
        <f t="shared" si="259"/>
        <v/>
      </c>
      <c r="J4154" s="96" t="str">
        <f t="shared" si="260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 t="str">
        <f t="shared" si="259"/>
        <v/>
      </c>
      <c r="J4155" s="96" t="str">
        <f t="shared" si="260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 t="str">
        <f t="shared" si="259"/>
        <v/>
      </c>
      <c r="J4156" s="96" t="str">
        <f t="shared" si="260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 t="str">
        <f t="shared" si="259"/>
        <v/>
      </c>
      <c r="J4157" s="96" t="str">
        <f t="shared" si="260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 t="str">
        <f t="shared" si="259"/>
        <v/>
      </c>
      <c r="J4158" s="96" t="str">
        <f t="shared" si="260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 t="str">
        <f t="shared" si="259"/>
        <v/>
      </c>
      <c r="J4159" s="96" t="str">
        <f t="shared" si="260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 t="str">
        <f t="shared" si="259"/>
        <v/>
      </c>
      <c r="J4160" s="96" t="str">
        <f t="shared" si="260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 t="str">
        <f t="shared" si="259"/>
        <v/>
      </c>
      <c r="J4161" s="96" t="str">
        <f t="shared" si="260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 t="str">
        <f t="shared" ref="I4162:I4225" si="263">IF(G4162="Sim",0,IF(OR(F4162="",L4162=""),"",F4162))</f>
        <v/>
      </c>
      <c r="J4162" s="96" t="str">
        <f t="shared" ref="J4162:J4225" si="264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 t="str">
        <f t="shared" si="263"/>
        <v/>
      </c>
      <c r="J4163" s="96" t="str">
        <f t="shared" si="264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 t="str">
        <f t="shared" si="263"/>
        <v/>
      </c>
      <c r="J4164" s="96" t="str">
        <f t="shared" si="264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 t="str">
        <f t="shared" si="263"/>
        <v/>
      </c>
      <c r="J4165" s="96" t="str">
        <f t="shared" si="264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 t="str">
        <f t="shared" si="263"/>
        <v/>
      </c>
      <c r="J4166" s="96" t="str">
        <f t="shared" si="264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 t="str">
        <f t="shared" si="263"/>
        <v/>
      </c>
      <c r="J4167" s="96" t="str">
        <f t="shared" si="264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 t="str">
        <f t="shared" si="263"/>
        <v/>
      </c>
      <c r="J4168" s="96" t="str">
        <f t="shared" si="264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 t="str">
        <f t="shared" si="263"/>
        <v/>
      </c>
      <c r="J4169" s="96" t="str">
        <f t="shared" si="264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 t="str">
        <f t="shared" si="263"/>
        <v/>
      </c>
      <c r="J4170" s="96" t="str">
        <f t="shared" si="264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 t="str">
        <f t="shared" si="263"/>
        <v/>
      </c>
      <c r="J4171" s="96" t="str">
        <f t="shared" si="264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 t="str">
        <f t="shared" si="263"/>
        <v/>
      </c>
      <c r="J4172" s="96" t="str">
        <f t="shared" si="264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 t="str">
        <f t="shared" si="263"/>
        <v/>
      </c>
      <c r="J4173" s="96" t="str">
        <f t="shared" si="264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 t="str">
        <f t="shared" si="263"/>
        <v/>
      </c>
      <c r="J4174" s="96" t="str">
        <f t="shared" si="264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 t="str">
        <f t="shared" si="263"/>
        <v/>
      </c>
      <c r="J4175" s="96" t="str">
        <f t="shared" si="264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 t="str">
        <f t="shared" si="263"/>
        <v/>
      </c>
      <c r="J4176" s="96" t="str">
        <f t="shared" si="264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 t="str">
        <f t="shared" si="263"/>
        <v/>
      </c>
      <c r="J4177" s="96" t="str">
        <f t="shared" si="264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 t="str">
        <f t="shared" si="263"/>
        <v/>
      </c>
      <c r="J4178" s="96" t="str">
        <f t="shared" si="264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 t="str">
        <f t="shared" si="263"/>
        <v/>
      </c>
      <c r="J4179" s="96" t="str">
        <f t="shared" si="264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 t="str">
        <f t="shared" si="263"/>
        <v/>
      </c>
      <c r="J4180" s="96" t="str">
        <f t="shared" si="264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 t="str">
        <f t="shared" si="263"/>
        <v/>
      </c>
      <c r="J4181" s="96" t="str">
        <f t="shared" si="264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 t="str">
        <f t="shared" si="263"/>
        <v/>
      </c>
      <c r="J4182" s="96" t="str">
        <f t="shared" si="264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 t="str">
        <f t="shared" si="263"/>
        <v/>
      </c>
      <c r="J4183" s="96" t="str">
        <f t="shared" si="264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 t="str">
        <f t="shared" si="263"/>
        <v/>
      </c>
      <c r="J4184" s="96" t="str">
        <f t="shared" si="264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 t="str">
        <f t="shared" si="263"/>
        <v/>
      </c>
      <c r="J4185" s="96" t="str">
        <f t="shared" si="264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 t="str">
        <f t="shared" si="263"/>
        <v/>
      </c>
      <c r="J4186" s="96" t="str">
        <f t="shared" si="264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 t="str">
        <f t="shared" si="263"/>
        <v/>
      </c>
      <c r="J4187" s="96" t="str">
        <f t="shared" si="264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 t="str">
        <f t="shared" si="263"/>
        <v/>
      </c>
      <c r="J4188" s="96" t="str">
        <f t="shared" si="264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 t="str">
        <f t="shared" si="263"/>
        <v/>
      </c>
      <c r="J4189" s="96" t="str">
        <f t="shared" si="264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 t="str">
        <f t="shared" si="263"/>
        <v/>
      </c>
      <c r="J4190" s="96" t="str">
        <f t="shared" si="264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 t="str">
        <f t="shared" si="263"/>
        <v/>
      </c>
      <c r="J4191" s="96" t="str">
        <f t="shared" si="264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 t="str">
        <f t="shared" si="263"/>
        <v/>
      </c>
      <c r="J4192" s="96" t="str">
        <f t="shared" si="264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 t="str">
        <f t="shared" si="263"/>
        <v/>
      </c>
      <c r="J4193" s="96" t="str">
        <f t="shared" si="264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 t="str">
        <f t="shared" si="263"/>
        <v/>
      </c>
      <c r="J4194" s="96" t="str">
        <f t="shared" si="264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 t="str">
        <f t="shared" si="263"/>
        <v/>
      </c>
      <c r="J4195" s="96" t="str">
        <f t="shared" si="264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 t="str">
        <f t="shared" si="263"/>
        <v/>
      </c>
      <c r="J4196" s="96" t="str">
        <f t="shared" si="264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 t="str">
        <f t="shared" si="263"/>
        <v/>
      </c>
      <c r="J4197" s="96" t="str">
        <f t="shared" si="264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 t="str">
        <f t="shared" si="263"/>
        <v/>
      </c>
      <c r="J4198" s="96" t="str">
        <f t="shared" si="264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 t="str">
        <f t="shared" si="263"/>
        <v/>
      </c>
      <c r="J4199" s="96" t="str">
        <f t="shared" si="264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 t="str">
        <f t="shared" si="263"/>
        <v/>
      </c>
      <c r="J4200" s="96" t="str">
        <f t="shared" si="264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 t="str">
        <f t="shared" si="263"/>
        <v/>
      </c>
      <c r="J4201" s="96" t="str">
        <f t="shared" si="264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 t="str">
        <f t="shared" si="263"/>
        <v/>
      </c>
      <c r="J4202" s="96" t="str">
        <f t="shared" si="264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 t="str">
        <f t="shared" si="263"/>
        <v/>
      </c>
      <c r="J4203" s="96" t="str">
        <f t="shared" si="264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 t="str">
        <f t="shared" si="263"/>
        <v/>
      </c>
      <c r="J4204" s="96" t="str">
        <f t="shared" si="264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 t="str">
        <f t="shared" si="263"/>
        <v/>
      </c>
      <c r="J4205" s="96" t="str">
        <f t="shared" si="264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 t="str">
        <f t="shared" si="263"/>
        <v/>
      </c>
      <c r="J4206" s="96" t="str">
        <f t="shared" si="264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 t="str">
        <f t="shared" si="263"/>
        <v/>
      </c>
      <c r="J4207" s="96" t="str">
        <f t="shared" si="264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 t="str">
        <f t="shared" si="263"/>
        <v/>
      </c>
      <c r="J4208" s="96" t="str">
        <f t="shared" si="264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 t="str">
        <f t="shared" si="263"/>
        <v/>
      </c>
      <c r="J4209" s="96" t="str">
        <f t="shared" si="264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 t="str">
        <f t="shared" si="263"/>
        <v/>
      </c>
      <c r="J4210" s="96" t="str">
        <f t="shared" si="264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 t="str">
        <f t="shared" si="263"/>
        <v/>
      </c>
      <c r="J4211" s="96" t="str">
        <f t="shared" si="264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 t="str">
        <f t="shared" si="263"/>
        <v/>
      </c>
      <c r="J4212" s="96" t="str">
        <f t="shared" si="264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 t="str">
        <f t="shared" si="263"/>
        <v/>
      </c>
      <c r="J4213" s="96" t="str">
        <f t="shared" si="264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 t="str">
        <f t="shared" si="263"/>
        <v/>
      </c>
      <c r="J4214" s="96" t="str">
        <f t="shared" si="264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 t="str">
        <f t="shared" si="263"/>
        <v/>
      </c>
      <c r="J4215" s="96" t="str">
        <f t="shared" si="264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 t="str">
        <f t="shared" si="263"/>
        <v/>
      </c>
      <c r="J4216" s="96" t="str">
        <f t="shared" si="264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 t="str">
        <f t="shared" si="263"/>
        <v/>
      </c>
      <c r="J4217" s="96" t="str">
        <f t="shared" si="264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 t="str">
        <f t="shared" si="263"/>
        <v/>
      </c>
      <c r="J4218" s="96" t="str">
        <f t="shared" si="264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 t="str">
        <f t="shared" si="263"/>
        <v/>
      </c>
      <c r="J4219" s="96" t="str">
        <f t="shared" si="264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 t="str">
        <f t="shared" si="263"/>
        <v/>
      </c>
      <c r="J4220" s="96" t="str">
        <f t="shared" si="264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 t="str">
        <f t="shared" si="263"/>
        <v/>
      </c>
      <c r="J4221" s="96" t="str">
        <f t="shared" si="264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 t="str">
        <f t="shared" si="263"/>
        <v/>
      </c>
      <c r="J4222" s="96" t="str">
        <f t="shared" si="264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 t="str">
        <f t="shared" si="263"/>
        <v/>
      </c>
      <c r="J4223" s="96" t="str">
        <f t="shared" si="264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 t="str">
        <f t="shared" si="263"/>
        <v/>
      </c>
      <c r="J4224" s="96" t="str">
        <f t="shared" si="264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 t="str">
        <f t="shared" si="263"/>
        <v/>
      </c>
      <c r="J4225" s="96" t="str">
        <f t="shared" si="264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 t="str">
        <f t="shared" ref="I4226:I4289" si="267">IF(G4226="Sim",0,IF(OR(F4226="",L4226=""),"",F4226))</f>
        <v/>
      </c>
      <c r="J4226" s="96" t="str">
        <f t="shared" ref="J4226:J4289" si="268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 t="str">
        <f t="shared" si="267"/>
        <v/>
      </c>
      <c r="J4227" s="96" t="str">
        <f t="shared" si="268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 t="str">
        <f t="shared" si="267"/>
        <v/>
      </c>
      <c r="J4228" s="96" t="str">
        <f t="shared" si="268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 t="str">
        <f t="shared" si="267"/>
        <v/>
      </c>
      <c r="J4229" s="96" t="str">
        <f t="shared" si="268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 t="str">
        <f t="shared" si="267"/>
        <v/>
      </c>
      <c r="J4230" s="96" t="str">
        <f t="shared" si="268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 t="str">
        <f t="shared" si="267"/>
        <v/>
      </c>
      <c r="J4231" s="96" t="str">
        <f t="shared" si="268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 t="str">
        <f t="shared" si="267"/>
        <v/>
      </c>
      <c r="J4232" s="96" t="str">
        <f t="shared" si="268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 t="str">
        <f t="shared" si="267"/>
        <v/>
      </c>
      <c r="J4233" s="96" t="str">
        <f t="shared" si="268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 t="str">
        <f t="shared" si="267"/>
        <v/>
      </c>
      <c r="J4234" s="96" t="str">
        <f t="shared" si="268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 t="str">
        <f t="shared" si="267"/>
        <v/>
      </c>
      <c r="J4235" s="96" t="str">
        <f t="shared" si="268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 t="str">
        <f t="shared" si="267"/>
        <v/>
      </c>
      <c r="J4236" s="96" t="str">
        <f t="shared" si="268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 t="str">
        <f t="shared" si="267"/>
        <v/>
      </c>
      <c r="J4237" s="96" t="str">
        <f t="shared" si="268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 t="str">
        <f t="shared" si="267"/>
        <v/>
      </c>
      <c r="J4238" s="96" t="str">
        <f t="shared" si="268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 t="str">
        <f t="shared" si="267"/>
        <v/>
      </c>
      <c r="J4239" s="96" t="str">
        <f t="shared" si="268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 t="str">
        <f t="shared" si="267"/>
        <v/>
      </c>
      <c r="J4240" s="96" t="str">
        <f t="shared" si="268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 t="str">
        <f t="shared" si="267"/>
        <v/>
      </c>
      <c r="J4241" s="96" t="str">
        <f t="shared" si="268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 t="str">
        <f t="shared" si="267"/>
        <v/>
      </c>
      <c r="J4242" s="96" t="str">
        <f t="shared" si="268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 t="str">
        <f t="shared" si="267"/>
        <v/>
      </c>
      <c r="J4243" s="96" t="str">
        <f t="shared" si="268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 t="str">
        <f t="shared" si="267"/>
        <v/>
      </c>
      <c r="J4244" s="96" t="str">
        <f t="shared" si="268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 t="str">
        <f t="shared" si="267"/>
        <v/>
      </c>
      <c r="J4245" s="96" t="str">
        <f t="shared" si="268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 t="str">
        <f t="shared" si="267"/>
        <v/>
      </c>
      <c r="J4246" s="96" t="str">
        <f t="shared" si="268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 t="str">
        <f t="shared" si="267"/>
        <v/>
      </c>
      <c r="J4247" s="96" t="str">
        <f t="shared" si="268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 t="str">
        <f t="shared" si="267"/>
        <v/>
      </c>
      <c r="J4248" s="96" t="str">
        <f t="shared" si="268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 t="str">
        <f t="shared" si="267"/>
        <v/>
      </c>
      <c r="J4249" s="96" t="str">
        <f t="shared" si="268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 t="str">
        <f t="shared" si="267"/>
        <v/>
      </c>
      <c r="J4250" s="96" t="str">
        <f t="shared" si="268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 t="str">
        <f t="shared" si="267"/>
        <v/>
      </c>
      <c r="J4251" s="96" t="str">
        <f t="shared" si="268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 t="str">
        <f t="shared" si="267"/>
        <v/>
      </c>
      <c r="J4252" s="96" t="str">
        <f t="shared" si="268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 t="str">
        <f t="shared" si="267"/>
        <v/>
      </c>
      <c r="J4253" s="96" t="str">
        <f t="shared" si="268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 t="str">
        <f t="shared" si="267"/>
        <v/>
      </c>
      <c r="J4254" s="96" t="str">
        <f t="shared" si="268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 t="str">
        <f t="shared" si="267"/>
        <v/>
      </c>
      <c r="J4255" s="96" t="str">
        <f t="shared" si="268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 t="str">
        <f t="shared" si="267"/>
        <v/>
      </c>
      <c r="J4256" s="96" t="str">
        <f t="shared" si="268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 t="str">
        <f t="shared" si="267"/>
        <v/>
      </c>
      <c r="J4257" s="96" t="str">
        <f t="shared" si="268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 t="str">
        <f t="shared" si="267"/>
        <v/>
      </c>
      <c r="J4258" s="96" t="str">
        <f t="shared" si="268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 t="str">
        <f t="shared" si="267"/>
        <v/>
      </c>
      <c r="J4259" s="96" t="str">
        <f t="shared" si="268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 t="str">
        <f t="shared" si="267"/>
        <v/>
      </c>
      <c r="J4260" s="96" t="str">
        <f t="shared" si="268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 t="str">
        <f t="shared" si="267"/>
        <v/>
      </c>
      <c r="J4261" s="96" t="str">
        <f t="shared" si="268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 t="str">
        <f t="shared" si="267"/>
        <v/>
      </c>
      <c r="J4262" s="96" t="str">
        <f t="shared" si="268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 t="str">
        <f t="shared" si="267"/>
        <v/>
      </c>
      <c r="J4263" s="96" t="str">
        <f t="shared" si="268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 t="str">
        <f t="shared" si="267"/>
        <v/>
      </c>
      <c r="J4264" s="96" t="str">
        <f t="shared" si="268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 t="str">
        <f t="shared" si="267"/>
        <v/>
      </c>
      <c r="J4265" s="96" t="str">
        <f t="shared" si="268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 t="str">
        <f t="shared" si="267"/>
        <v/>
      </c>
      <c r="J4266" s="96" t="str">
        <f t="shared" si="268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 t="str">
        <f t="shared" si="267"/>
        <v/>
      </c>
      <c r="J4267" s="96" t="str">
        <f t="shared" si="268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 t="str">
        <f t="shared" si="267"/>
        <v/>
      </c>
      <c r="J4268" s="96" t="str">
        <f t="shared" si="268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 t="str">
        <f t="shared" si="267"/>
        <v/>
      </c>
      <c r="J4269" s="96" t="str">
        <f t="shared" si="268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 t="str">
        <f t="shared" si="267"/>
        <v/>
      </c>
      <c r="J4270" s="96" t="str">
        <f t="shared" si="268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 t="str">
        <f t="shared" si="267"/>
        <v/>
      </c>
      <c r="J4271" s="96" t="str">
        <f t="shared" si="268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 t="str">
        <f t="shared" si="267"/>
        <v/>
      </c>
      <c r="J4272" s="96" t="str">
        <f t="shared" si="268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 t="str">
        <f t="shared" si="267"/>
        <v/>
      </c>
      <c r="J4273" s="96" t="str">
        <f t="shared" si="268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 t="str">
        <f t="shared" si="267"/>
        <v/>
      </c>
      <c r="J4274" s="96" t="str">
        <f t="shared" si="268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 t="str">
        <f t="shared" si="267"/>
        <v/>
      </c>
      <c r="J4275" s="96" t="str">
        <f t="shared" si="268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 t="str">
        <f t="shared" si="267"/>
        <v/>
      </c>
      <c r="J4276" s="96" t="str">
        <f t="shared" si="268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 t="str">
        <f t="shared" si="267"/>
        <v/>
      </c>
      <c r="J4277" s="96" t="str">
        <f t="shared" si="268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 t="str">
        <f t="shared" si="267"/>
        <v/>
      </c>
      <c r="J4278" s="96" t="str">
        <f t="shared" si="268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 t="str">
        <f t="shared" si="267"/>
        <v/>
      </c>
      <c r="J4279" s="96" t="str">
        <f t="shared" si="268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 t="str">
        <f t="shared" si="267"/>
        <v/>
      </c>
      <c r="J4280" s="96" t="str">
        <f t="shared" si="268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 t="str">
        <f t="shared" si="267"/>
        <v/>
      </c>
      <c r="J4281" s="96" t="str">
        <f t="shared" si="268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 t="str">
        <f t="shared" si="267"/>
        <v/>
      </c>
      <c r="J4282" s="96" t="str">
        <f t="shared" si="268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 t="str">
        <f t="shared" si="267"/>
        <v/>
      </c>
      <c r="J4283" s="96" t="str">
        <f t="shared" si="268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 t="str">
        <f t="shared" si="267"/>
        <v/>
      </c>
      <c r="J4284" s="96" t="str">
        <f t="shared" si="268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 t="str">
        <f t="shared" si="267"/>
        <v/>
      </c>
      <c r="J4285" s="96" t="str">
        <f t="shared" si="268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 t="str">
        <f t="shared" si="267"/>
        <v/>
      </c>
      <c r="J4286" s="96" t="str">
        <f t="shared" si="268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 t="str">
        <f t="shared" si="267"/>
        <v/>
      </c>
      <c r="J4287" s="96" t="str">
        <f t="shared" si="268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 t="str">
        <f t="shared" si="267"/>
        <v/>
      </c>
      <c r="J4288" s="96" t="str">
        <f t="shared" si="268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 t="str">
        <f t="shared" si="267"/>
        <v/>
      </c>
      <c r="J4289" s="96" t="str">
        <f t="shared" si="268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 t="str">
        <f t="shared" ref="I4290:I4353" si="271">IF(G4290="Sim",0,IF(OR(F4290="",L4290=""),"",F4290))</f>
        <v/>
      </c>
      <c r="J4290" s="96" t="str">
        <f t="shared" ref="J4290:J4353" si="272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 t="str">
        <f t="shared" si="271"/>
        <v/>
      </c>
      <c r="J4291" s="96" t="str">
        <f t="shared" si="272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 t="str">
        <f t="shared" si="271"/>
        <v/>
      </c>
      <c r="J4292" s="96" t="str">
        <f t="shared" si="272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 t="str">
        <f t="shared" si="271"/>
        <v/>
      </c>
      <c r="J4293" s="96" t="str">
        <f t="shared" si="272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 t="str">
        <f t="shared" si="271"/>
        <v/>
      </c>
      <c r="J4294" s="96" t="str">
        <f t="shared" si="272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 t="str">
        <f t="shared" si="271"/>
        <v/>
      </c>
      <c r="J4295" s="96" t="str">
        <f t="shared" si="272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 t="str">
        <f t="shared" si="271"/>
        <v/>
      </c>
      <c r="J4296" s="96" t="str">
        <f t="shared" si="272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 t="str">
        <f t="shared" si="271"/>
        <v/>
      </c>
      <c r="J4297" s="96" t="str">
        <f t="shared" si="272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 t="str">
        <f t="shared" si="271"/>
        <v/>
      </c>
      <c r="J4298" s="96" t="str">
        <f t="shared" si="272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 t="str">
        <f t="shared" si="271"/>
        <v/>
      </c>
      <c r="J4299" s="96" t="str">
        <f t="shared" si="272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 t="str">
        <f t="shared" si="271"/>
        <v/>
      </c>
      <c r="J4300" s="96" t="str">
        <f t="shared" si="272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 t="str">
        <f t="shared" si="271"/>
        <v/>
      </c>
      <c r="J4301" s="96" t="str">
        <f t="shared" si="272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 t="str">
        <f t="shared" si="271"/>
        <v/>
      </c>
      <c r="J4302" s="96" t="str">
        <f t="shared" si="272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 t="str">
        <f t="shared" si="271"/>
        <v/>
      </c>
      <c r="J4303" s="96" t="str">
        <f t="shared" si="272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 t="str">
        <f t="shared" si="271"/>
        <v/>
      </c>
      <c r="J4304" s="96" t="str">
        <f t="shared" si="272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 t="str">
        <f t="shared" si="271"/>
        <v/>
      </c>
      <c r="J4305" s="96" t="str">
        <f t="shared" si="272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 t="str">
        <f t="shared" si="271"/>
        <v/>
      </c>
      <c r="J4306" s="96" t="str">
        <f t="shared" si="272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 t="str">
        <f t="shared" si="271"/>
        <v/>
      </c>
      <c r="J4307" s="96" t="str">
        <f t="shared" si="272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 t="str">
        <f t="shared" si="271"/>
        <v/>
      </c>
      <c r="J4308" s="96" t="str">
        <f t="shared" si="272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 t="str">
        <f t="shared" si="271"/>
        <v/>
      </c>
      <c r="J4309" s="96" t="str">
        <f t="shared" si="272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 t="str">
        <f t="shared" si="271"/>
        <v/>
      </c>
      <c r="J4310" s="96" t="str">
        <f t="shared" si="272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 t="str">
        <f t="shared" si="271"/>
        <v/>
      </c>
      <c r="J4311" s="96" t="str">
        <f t="shared" si="272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 t="str">
        <f t="shared" si="271"/>
        <v/>
      </c>
      <c r="J4312" s="96" t="str">
        <f t="shared" si="272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 t="str">
        <f t="shared" si="271"/>
        <v/>
      </c>
      <c r="J4313" s="96" t="str">
        <f t="shared" si="272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 t="str">
        <f t="shared" si="271"/>
        <v/>
      </c>
      <c r="J4314" s="96" t="str">
        <f t="shared" si="272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 t="str">
        <f t="shared" si="271"/>
        <v/>
      </c>
      <c r="J4315" s="96" t="str">
        <f t="shared" si="272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 t="str">
        <f t="shared" si="271"/>
        <v/>
      </c>
      <c r="J4316" s="96" t="str">
        <f t="shared" si="272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 t="str">
        <f t="shared" si="271"/>
        <v/>
      </c>
      <c r="J4317" s="96" t="str">
        <f t="shared" si="272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 t="str">
        <f t="shared" si="271"/>
        <v/>
      </c>
      <c r="J4318" s="96" t="str">
        <f t="shared" si="272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 t="str">
        <f t="shared" si="271"/>
        <v/>
      </c>
      <c r="J4319" s="96" t="str">
        <f t="shared" si="272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 t="str">
        <f t="shared" si="271"/>
        <v/>
      </c>
      <c r="J4320" s="96" t="str">
        <f t="shared" si="272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 t="str">
        <f t="shared" si="271"/>
        <v/>
      </c>
      <c r="J4321" s="96" t="str">
        <f t="shared" si="272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 t="str">
        <f t="shared" si="271"/>
        <v/>
      </c>
      <c r="J4322" s="96" t="str">
        <f t="shared" si="272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 t="str">
        <f t="shared" si="271"/>
        <v/>
      </c>
      <c r="J4323" s="96" t="str">
        <f t="shared" si="272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 t="str">
        <f t="shared" si="271"/>
        <v/>
      </c>
      <c r="J4324" s="96" t="str">
        <f t="shared" si="272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 t="str">
        <f t="shared" si="271"/>
        <v/>
      </c>
      <c r="J4325" s="96" t="str">
        <f t="shared" si="272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 t="str">
        <f t="shared" si="271"/>
        <v/>
      </c>
      <c r="J4326" s="96" t="str">
        <f t="shared" si="272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 t="str">
        <f t="shared" si="271"/>
        <v/>
      </c>
      <c r="J4327" s="96" t="str">
        <f t="shared" si="272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 t="str">
        <f t="shared" si="271"/>
        <v/>
      </c>
      <c r="J4328" s="96" t="str">
        <f t="shared" si="272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 t="str">
        <f t="shared" si="271"/>
        <v/>
      </c>
      <c r="J4329" s="96" t="str">
        <f t="shared" si="272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 t="str">
        <f t="shared" si="271"/>
        <v/>
      </c>
      <c r="J4330" s="96" t="str">
        <f t="shared" si="272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 t="str">
        <f t="shared" si="271"/>
        <v/>
      </c>
      <c r="J4331" s="96" t="str">
        <f t="shared" si="272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 t="str">
        <f t="shared" si="271"/>
        <v/>
      </c>
      <c r="J4332" s="96" t="str">
        <f t="shared" si="272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 t="str">
        <f t="shared" si="271"/>
        <v/>
      </c>
      <c r="J4333" s="96" t="str">
        <f t="shared" si="272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 t="str">
        <f t="shared" si="271"/>
        <v/>
      </c>
      <c r="J4334" s="96" t="str">
        <f t="shared" si="272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 t="str">
        <f t="shared" si="271"/>
        <v/>
      </c>
      <c r="J4335" s="96" t="str">
        <f t="shared" si="272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 t="str">
        <f t="shared" si="271"/>
        <v/>
      </c>
      <c r="J4336" s="96" t="str">
        <f t="shared" si="272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 t="str">
        <f t="shared" si="271"/>
        <v/>
      </c>
      <c r="J4337" s="96" t="str">
        <f t="shared" si="272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 t="str">
        <f t="shared" si="271"/>
        <v/>
      </c>
      <c r="J4338" s="96" t="str">
        <f t="shared" si="272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 t="str">
        <f t="shared" si="271"/>
        <v/>
      </c>
      <c r="J4339" s="96" t="str">
        <f t="shared" si="272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 t="str">
        <f t="shared" si="271"/>
        <v/>
      </c>
      <c r="J4340" s="96" t="str">
        <f t="shared" si="272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 t="str">
        <f t="shared" si="271"/>
        <v/>
      </c>
      <c r="J4341" s="96" t="str">
        <f t="shared" si="272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 t="str">
        <f t="shared" si="271"/>
        <v/>
      </c>
      <c r="J4342" s="96" t="str">
        <f t="shared" si="272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 t="str">
        <f t="shared" si="271"/>
        <v/>
      </c>
      <c r="J4343" s="96" t="str">
        <f t="shared" si="272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 t="str">
        <f t="shared" si="271"/>
        <v/>
      </c>
      <c r="J4344" s="96" t="str">
        <f t="shared" si="272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 t="str">
        <f t="shared" si="271"/>
        <v/>
      </c>
      <c r="J4345" s="96" t="str">
        <f t="shared" si="272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 t="str">
        <f t="shared" si="271"/>
        <v/>
      </c>
      <c r="J4346" s="96" t="str">
        <f t="shared" si="272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 t="str">
        <f t="shared" si="271"/>
        <v/>
      </c>
      <c r="J4347" s="96" t="str">
        <f t="shared" si="272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 t="str">
        <f t="shared" si="271"/>
        <v/>
      </c>
      <c r="J4348" s="96" t="str">
        <f t="shared" si="272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 t="str">
        <f t="shared" si="271"/>
        <v/>
      </c>
      <c r="J4349" s="96" t="str">
        <f t="shared" si="272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 t="str">
        <f t="shared" si="271"/>
        <v/>
      </c>
      <c r="J4350" s="96" t="str">
        <f t="shared" si="272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 t="str">
        <f t="shared" si="271"/>
        <v/>
      </c>
      <c r="J4351" s="96" t="str">
        <f t="shared" si="272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 t="str">
        <f t="shared" si="271"/>
        <v/>
      </c>
      <c r="J4352" s="96" t="str">
        <f t="shared" si="272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 t="str">
        <f t="shared" si="271"/>
        <v/>
      </c>
      <c r="J4353" s="96" t="str">
        <f t="shared" si="272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 t="str">
        <f t="shared" ref="I4354:I4417" si="275">IF(G4354="Sim",0,IF(OR(F4354="",L4354=""),"",F4354))</f>
        <v/>
      </c>
      <c r="J4354" s="96" t="str">
        <f t="shared" ref="J4354:J4417" si="276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 t="str">
        <f t="shared" si="275"/>
        <v/>
      </c>
      <c r="J4355" s="96" t="str">
        <f t="shared" si="276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 t="str">
        <f t="shared" si="275"/>
        <v/>
      </c>
      <c r="J4356" s="96" t="str">
        <f t="shared" si="276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 t="str">
        <f t="shared" si="275"/>
        <v/>
      </c>
      <c r="J4357" s="96" t="str">
        <f t="shared" si="276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 t="str">
        <f t="shared" si="275"/>
        <v/>
      </c>
      <c r="J4358" s="96" t="str">
        <f t="shared" si="276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 t="str">
        <f t="shared" si="275"/>
        <v/>
      </c>
      <c r="J4359" s="96" t="str">
        <f t="shared" si="276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 t="str">
        <f t="shared" si="275"/>
        <v/>
      </c>
      <c r="J4360" s="96" t="str">
        <f t="shared" si="276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 t="str">
        <f t="shared" si="275"/>
        <v/>
      </c>
      <c r="J4361" s="96" t="str">
        <f t="shared" si="276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 t="str">
        <f t="shared" si="275"/>
        <v/>
      </c>
      <c r="J4362" s="96" t="str">
        <f t="shared" si="276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 t="str">
        <f t="shared" si="275"/>
        <v/>
      </c>
      <c r="J4363" s="96" t="str">
        <f t="shared" si="276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 t="str">
        <f t="shared" si="275"/>
        <v/>
      </c>
      <c r="J4364" s="96" t="str">
        <f t="shared" si="276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 t="str">
        <f t="shared" si="275"/>
        <v/>
      </c>
      <c r="J4365" s="96" t="str">
        <f t="shared" si="276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 t="str">
        <f t="shared" si="275"/>
        <v/>
      </c>
      <c r="J4366" s="96" t="str">
        <f t="shared" si="276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 t="str">
        <f t="shared" si="275"/>
        <v/>
      </c>
      <c r="J4367" s="96" t="str">
        <f t="shared" si="276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 t="str">
        <f t="shared" si="275"/>
        <v/>
      </c>
      <c r="J4368" s="96" t="str">
        <f t="shared" si="276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 t="str">
        <f t="shared" si="275"/>
        <v/>
      </c>
      <c r="J4369" s="96" t="str">
        <f t="shared" si="276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 t="str">
        <f t="shared" si="275"/>
        <v/>
      </c>
      <c r="J4370" s="96" t="str">
        <f t="shared" si="276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 t="str">
        <f t="shared" si="275"/>
        <v/>
      </c>
      <c r="J4371" s="96" t="str">
        <f t="shared" si="276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 t="str">
        <f t="shared" si="275"/>
        <v/>
      </c>
      <c r="J4372" s="96" t="str">
        <f t="shared" si="276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 t="str">
        <f t="shared" si="275"/>
        <v/>
      </c>
      <c r="J4373" s="96" t="str">
        <f t="shared" si="276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 t="str">
        <f t="shared" si="275"/>
        <v/>
      </c>
      <c r="J4374" s="96" t="str">
        <f t="shared" si="276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 t="str">
        <f t="shared" si="275"/>
        <v/>
      </c>
      <c r="J4375" s="96" t="str">
        <f t="shared" si="276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 t="str">
        <f t="shared" si="275"/>
        <v/>
      </c>
      <c r="J4376" s="96" t="str">
        <f t="shared" si="276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 t="str">
        <f t="shared" si="275"/>
        <v/>
      </c>
      <c r="J4377" s="96" t="str">
        <f t="shared" si="276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 t="str">
        <f t="shared" si="275"/>
        <v/>
      </c>
      <c r="J4378" s="96" t="str">
        <f t="shared" si="276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 t="str">
        <f t="shared" si="275"/>
        <v/>
      </c>
      <c r="J4379" s="96" t="str">
        <f t="shared" si="276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 t="str">
        <f t="shared" si="275"/>
        <v/>
      </c>
      <c r="J4380" s="96" t="str">
        <f t="shared" si="276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 t="str">
        <f t="shared" si="275"/>
        <v/>
      </c>
      <c r="J4381" s="96" t="str">
        <f t="shared" si="276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 t="str">
        <f t="shared" si="275"/>
        <v/>
      </c>
      <c r="J4382" s="96" t="str">
        <f t="shared" si="276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 t="str">
        <f t="shared" si="275"/>
        <v/>
      </c>
      <c r="J4383" s="96" t="str">
        <f t="shared" si="276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 t="str">
        <f t="shared" si="275"/>
        <v/>
      </c>
      <c r="J4384" s="96" t="str">
        <f t="shared" si="276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 t="str">
        <f t="shared" si="275"/>
        <v/>
      </c>
      <c r="J4385" s="96" t="str">
        <f t="shared" si="276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 t="str">
        <f t="shared" si="275"/>
        <v/>
      </c>
      <c r="J4386" s="96" t="str">
        <f t="shared" si="276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 t="str">
        <f t="shared" si="275"/>
        <v/>
      </c>
      <c r="J4387" s="96" t="str">
        <f t="shared" si="276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 t="str">
        <f t="shared" si="275"/>
        <v/>
      </c>
      <c r="J4388" s="96" t="str">
        <f t="shared" si="276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 t="str">
        <f t="shared" si="275"/>
        <v/>
      </c>
      <c r="J4389" s="96" t="str">
        <f t="shared" si="276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 t="str">
        <f t="shared" si="275"/>
        <v/>
      </c>
      <c r="J4390" s="96" t="str">
        <f t="shared" si="276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 t="str">
        <f t="shared" si="275"/>
        <v/>
      </c>
      <c r="J4391" s="96" t="str">
        <f t="shared" si="276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 t="str">
        <f t="shared" si="275"/>
        <v/>
      </c>
      <c r="J4392" s="96" t="str">
        <f t="shared" si="276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 t="str">
        <f t="shared" si="275"/>
        <v/>
      </c>
      <c r="J4393" s="96" t="str">
        <f t="shared" si="276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 t="str">
        <f t="shared" si="275"/>
        <v/>
      </c>
      <c r="J4394" s="96" t="str">
        <f t="shared" si="276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 t="str">
        <f t="shared" si="275"/>
        <v/>
      </c>
      <c r="J4395" s="96" t="str">
        <f t="shared" si="276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 t="str">
        <f t="shared" si="275"/>
        <v/>
      </c>
      <c r="J4396" s="96" t="str">
        <f t="shared" si="276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 t="str">
        <f t="shared" si="275"/>
        <v/>
      </c>
      <c r="J4397" s="96" t="str">
        <f t="shared" si="276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 t="str">
        <f t="shared" si="275"/>
        <v/>
      </c>
      <c r="J4398" s="96" t="str">
        <f t="shared" si="276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 t="str">
        <f t="shared" si="275"/>
        <v/>
      </c>
      <c r="J4399" s="96" t="str">
        <f t="shared" si="276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 t="str">
        <f t="shared" si="275"/>
        <v/>
      </c>
      <c r="J4400" s="96" t="str">
        <f t="shared" si="276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 t="str">
        <f t="shared" si="275"/>
        <v/>
      </c>
      <c r="J4401" s="96" t="str">
        <f t="shared" si="276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 t="str">
        <f t="shared" si="275"/>
        <v/>
      </c>
      <c r="J4402" s="96" t="str">
        <f t="shared" si="276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 t="str">
        <f t="shared" si="275"/>
        <v/>
      </c>
      <c r="J4403" s="96" t="str">
        <f t="shared" si="276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 t="str">
        <f t="shared" si="275"/>
        <v/>
      </c>
      <c r="J4404" s="96" t="str">
        <f t="shared" si="276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 t="str">
        <f t="shared" si="275"/>
        <v/>
      </c>
      <c r="J4405" s="96" t="str">
        <f t="shared" si="276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 t="str">
        <f t="shared" si="275"/>
        <v/>
      </c>
      <c r="J4406" s="96" t="str">
        <f t="shared" si="276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 t="str">
        <f t="shared" si="275"/>
        <v/>
      </c>
      <c r="J4407" s="96" t="str">
        <f t="shared" si="276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 t="str">
        <f t="shared" si="275"/>
        <v/>
      </c>
      <c r="J4408" s="96" t="str">
        <f t="shared" si="276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 t="str">
        <f t="shared" si="275"/>
        <v/>
      </c>
      <c r="J4409" s="96" t="str">
        <f t="shared" si="276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 t="str">
        <f t="shared" si="275"/>
        <v/>
      </c>
      <c r="J4410" s="96" t="str">
        <f t="shared" si="276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 t="str">
        <f t="shared" si="275"/>
        <v/>
      </c>
      <c r="J4411" s="96" t="str">
        <f t="shared" si="276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 t="str">
        <f t="shared" si="275"/>
        <v/>
      </c>
      <c r="J4412" s="96" t="str">
        <f t="shared" si="276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 t="str">
        <f t="shared" si="275"/>
        <v/>
      </c>
      <c r="J4413" s="96" t="str">
        <f t="shared" si="276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 t="str">
        <f t="shared" si="275"/>
        <v/>
      </c>
      <c r="J4414" s="96" t="str">
        <f t="shared" si="276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 t="str">
        <f t="shared" si="275"/>
        <v/>
      </c>
      <c r="J4415" s="96" t="str">
        <f t="shared" si="276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 t="str">
        <f t="shared" si="275"/>
        <v/>
      </c>
      <c r="J4416" s="96" t="str">
        <f t="shared" si="276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 t="str">
        <f t="shared" si="275"/>
        <v/>
      </c>
      <c r="J4417" s="96" t="str">
        <f t="shared" si="276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 t="str">
        <f t="shared" ref="I4418:I4481" si="279">IF(G4418="Sim",0,IF(OR(F4418="",L4418=""),"",F4418))</f>
        <v/>
      </c>
      <c r="J4418" s="96" t="str">
        <f t="shared" ref="J4418:J4481" si="280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 t="str">
        <f t="shared" si="279"/>
        <v/>
      </c>
      <c r="J4419" s="96" t="str">
        <f t="shared" si="280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 t="str">
        <f t="shared" si="279"/>
        <v/>
      </c>
      <c r="J4420" s="96" t="str">
        <f t="shared" si="280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 t="str">
        <f t="shared" si="279"/>
        <v/>
      </c>
      <c r="J4421" s="96" t="str">
        <f t="shared" si="280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 t="str">
        <f t="shared" si="279"/>
        <v/>
      </c>
      <c r="J4422" s="96" t="str">
        <f t="shared" si="280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 t="str">
        <f t="shared" si="279"/>
        <v/>
      </c>
      <c r="J4423" s="96" t="str">
        <f t="shared" si="280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 t="str">
        <f t="shared" si="279"/>
        <v/>
      </c>
      <c r="J4424" s="96" t="str">
        <f t="shared" si="280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 t="str">
        <f t="shared" si="279"/>
        <v/>
      </c>
      <c r="J4425" s="96" t="str">
        <f t="shared" si="280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 t="str">
        <f t="shared" si="279"/>
        <v/>
      </c>
      <c r="J4426" s="96" t="str">
        <f t="shared" si="280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 t="str">
        <f t="shared" si="279"/>
        <v/>
      </c>
      <c r="J4427" s="96" t="str">
        <f t="shared" si="280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 t="str">
        <f t="shared" si="279"/>
        <v/>
      </c>
      <c r="J4428" s="96" t="str">
        <f t="shared" si="280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 t="str">
        <f t="shared" si="279"/>
        <v/>
      </c>
      <c r="J4429" s="96" t="str">
        <f t="shared" si="280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 t="str">
        <f t="shared" si="279"/>
        <v/>
      </c>
      <c r="J4430" s="96" t="str">
        <f t="shared" si="280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 t="str">
        <f t="shared" si="279"/>
        <v/>
      </c>
      <c r="J4431" s="96" t="str">
        <f t="shared" si="280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 t="str">
        <f t="shared" si="279"/>
        <v/>
      </c>
      <c r="J4432" s="96" t="str">
        <f t="shared" si="280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 t="str">
        <f t="shared" si="279"/>
        <v/>
      </c>
      <c r="J4433" s="96" t="str">
        <f t="shared" si="280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 t="str">
        <f t="shared" si="279"/>
        <v/>
      </c>
      <c r="J4434" s="96" t="str">
        <f t="shared" si="280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 t="str">
        <f t="shared" si="279"/>
        <v/>
      </c>
      <c r="J4435" s="96" t="str">
        <f t="shared" si="280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 t="str">
        <f t="shared" si="279"/>
        <v/>
      </c>
      <c r="J4436" s="96" t="str">
        <f t="shared" si="280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 t="str">
        <f t="shared" si="279"/>
        <v/>
      </c>
      <c r="J4437" s="96" t="str">
        <f t="shared" si="280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 t="str">
        <f t="shared" si="279"/>
        <v/>
      </c>
      <c r="J4438" s="96" t="str">
        <f t="shared" si="280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 t="str">
        <f t="shared" si="279"/>
        <v/>
      </c>
      <c r="J4439" s="96" t="str">
        <f t="shared" si="280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 t="str">
        <f t="shared" si="279"/>
        <v/>
      </c>
      <c r="J4440" s="96" t="str">
        <f t="shared" si="280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 t="str">
        <f t="shared" si="279"/>
        <v/>
      </c>
      <c r="J4441" s="96" t="str">
        <f t="shared" si="280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 t="str">
        <f t="shared" si="279"/>
        <v/>
      </c>
      <c r="J4442" s="96" t="str">
        <f t="shared" si="280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 t="str">
        <f t="shared" si="279"/>
        <v/>
      </c>
      <c r="J4443" s="96" t="str">
        <f t="shared" si="280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 t="str">
        <f t="shared" si="279"/>
        <v/>
      </c>
      <c r="J4444" s="96" t="str">
        <f t="shared" si="280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 t="str">
        <f t="shared" si="279"/>
        <v/>
      </c>
      <c r="J4445" s="96" t="str">
        <f t="shared" si="280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 t="str">
        <f t="shared" si="279"/>
        <v/>
      </c>
      <c r="J4446" s="96" t="str">
        <f t="shared" si="280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 t="str">
        <f t="shared" si="279"/>
        <v/>
      </c>
      <c r="J4447" s="96" t="str">
        <f t="shared" si="280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 t="str">
        <f t="shared" si="279"/>
        <v/>
      </c>
      <c r="J4448" s="96" t="str">
        <f t="shared" si="280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 t="str">
        <f t="shared" si="279"/>
        <v/>
      </c>
      <c r="J4449" s="96" t="str">
        <f t="shared" si="280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 t="str">
        <f t="shared" si="279"/>
        <v/>
      </c>
      <c r="J4450" s="96" t="str">
        <f t="shared" si="280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 t="str">
        <f t="shared" si="279"/>
        <v/>
      </c>
      <c r="J4451" s="96" t="str">
        <f t="shared" si="280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 t="str">
        <f t="shared" si="279"/>
        <v/>
      </c>
      <c r="J4452" s="96" t="str">
        <f t="shared" si="280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 t="str">
        <f t="shared" si="279"/>
        <v/>
      </c>
      <c r="J4453" s="96" t="str">
        <f t="shared" si="280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 t="str">
        <f t="shared" si="279"/>
        <v/>
      </c>
      <c r="J4454" s="96" t="str">
        <f t="shared" si="280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 t="str">
        <f t="shared" si="279"/>
        <v/>
      </c>
      <c r="J4455" s="96" t="str">
        <f t="shared" si="280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 t="str">
        <f t="shared" si="279"/>
        <v/>
      </c>
      <c r="J4456" s="96" t="str">
        <f t="shared" si="280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 t="str">
        <f t="shared" si="279"/>
        <v/>
      </c>
      <c r="J4457" s="96" t="str">
        <f t="shared" si="280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 t="str">
        <f t="shared" si="279"/>
        <v/>
      </c>
      <c r="J4458" s="96" t="str">
        <f t="shared" si="280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 t="str">
        <f t="shared" si="279"/>
        <v/>
      </c>
      <c r="J4459" s="96" t="str">
        <f t="shared" si="280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 t="str">
        <f t="shared" si="279"/>
        <v/>
      </c>
      <c r="J4460" s="96" t="str">
        <f t="shared" si="280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 t="str">
        <f t="shared" si="279"/>
        <v/>
      </c>
      <c r="J4461" s="96" t="str">
        <f t="shared" si="280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 t="str">
        <f t="shared" si="279"/>
        <v/>
      </c>
      <c r="J4462" s="96" t="str">
        <f t="shared" si="280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 t="str">
        <f t="shared" si="279"/>
        <v/>
      </c>
      <c r="J4463" s="96" t="str">
        <f t="shared" si="280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 t="str">
        <f t="shared" si="279"/>
        <v/>
      </c>
      <c r="J4464" s="96" t="str">
        <f t="shared" si="280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 t="str">
        <f t="shared" si="279"/>
        <v/>
      </c>
      <c r="J4465" s="96" t="str">
        <f t="shared" si="280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 t="str">
        <f t="shared" si="279"/>
        <v/>
      </c>
      <c r="J4466" s="96" t="str">
        <f t="shared" si="280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 t="str">
        <f t="shared" si="279"/>
        <v/>
      </c>
      <c r="J4467" s="96" t="str">
        <f t="shared" si="280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 t="str">
        <f t="shared" si="279"/>
        <v/>
      </c>
      <c r="J4468" s="96" t="str">
        <f t="shared" si="280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 t="str">
        <f t="shared" si="279"/>
        <v/>
      </c>
      <c r="J4469" s="96" t="str">
        <f t="shared" si="280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 t="str">
        <f t="shared" si="279"/>
        <v/>
      </c>
      <c r="J4470" s="96" t="str">
        <f t="shared" si="280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 t="str">
        <f t="shared" si="279"/>
        <v/>
      </c>
      <c r="J4471" s="96" t="str">
        <f t="shared" si="280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 t="str">
        <f t="shared" si="279"/>
        <v/>
      </c>
      <c r="J4472" s="96" t="str">
        <f t="shared" si="280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 t="str">
        <f t="shared" si="279"/>
        <v/>
      </c>
      <c r="J4473" s="96" t="str">
        <f t="shared" si="280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 t="str">
        <f t="shared" si="279"/>
        <v/>
      </c>
      <c r="J4474" s="96" t="str">
        <f t="shared" si="280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 t="str">
        <f t="shared" si="279"/>
        <v/>
      </c>
      <c r="J4475" s="96" t="str">
        <f t="shared" si="280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 t="str">
        <f t="shared" si="279"/>
        <v/>
      </c>
      <c r="J4476" s="96" t="str">
        <f t="shared" si="280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 t="str">
        <f t="shared" si="279"/>
        <v/>
      </c>
      <c r="J4477" s="96" t="str">
        <f t="shared" si="280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 t="str">
        <f t="shared" si="279"/>
        <v/>
      </c>
      <c r="J4478" s="96" t="str">
        <f t="shared" si="280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 t="str">
        <f t="shared" si="279"/>
        <v/>
      </c>
      <c r="J4479" s="96" t="str">
        <f t="shared" si="280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 t="str">
        <f t="shared" si="279"/>
        <v/>
      </c>
      <c r="J4480" s="96" t="str">
        <f t="shared" si="280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 t="str">
        <f t="shared" si="279"/>
        <v/>
      </c>
      <c r="J4481" s="96" t="str">
        <f t="shared" si="280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 t="str">
        <f t="shared" ref="I4482:I4545" si="283">IF(G4482="Sim",0,IF(OR(F4482="",L4482=""),"",F4482))</f>
        <v/>
      </c>
      <c r="J4482" s="96" t="str">
        <f t="shared" ref="J4482:J4545" si="28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 t="str">
        <f t="shared" si="283"/>
        <v/>
      </c>
      <c r="J4483" s="96" t="str">
        <f t="shared" si="28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 t="str">
        <f t="shared" si="283"/>
        <v/>
      </c>
      <c r="J4484" s="96" t="str">
        <f t="shared" si="28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 t="str">
        <f t="shared" si="283"/>
        <v/>
      </c>
      <c r="J4485" s="96" t="str">
        <f t="shared" si="28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 t="str">
        <f t="shared" si="283"/>
        <v/>
      </c>
      <c r="J4486" s="96" t="str">
        <f t="shared" si="28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 t="str">
        <f t="shared" si="283"/>
        <v/>
      </c>
      <c r="J4487" s="96" t="str">
        <f t="shared" si="28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 t="str">
        <f t="shared" si="283"/>
        <v/>
      </c>
      <c r="J4488" s="96" t="str">
        <f t="shared" si="28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 t="str">
        <f t="shared" si="283"/>
        <v/>
      </c>
      <c r="J4489" s="96" t="str">
        <f t="shared" si="28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 t="str">
        <f t="shared" si="283"/>
        <v/>
      </c>
      <c r="J4490" s="96" t="str">
        <f t="shared" si="28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 t="str">
        <f t="shared" si="283"/>
        <v/>
      </c>
      <c r="J4491" s="96" t="str">
        <f t="shared" si="28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 t="str">
        <f t="shared" si="283"/>
        <v/>
      </c>
      <c r="J4492" s="96" t="str">
        <f t="shared" si="28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 t="str">
        <f t="shared" si="283"/>
        <v/>
      </c>
      <c r="J4493" s="96" t="str">
        <f t="shared" si="28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 t="str">
        <f t="shared" si="283"/>
        <v/>
      </c>
      <c r="J4494" s="96" t="str">
        <f t="shared" si="28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 t="str">
        <f t="shared" si="283"/>
        <v/>
      </c>
      <c r="J4495" s="96" t="str">
        <f t="shared" si="28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 t="str">
        <f t="shared" si="283"/>
        <v/>
      </c>
      <c r="J4496" s="96" t="str">
        <f t="shared" si="28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 t="str">
        <f t="shared" si="283"/>
        <v/>
      </c>
      <c r="J4497" s="96" t="str">
        <f t="shared" si="28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 t="str">
        <f t="shared" si="283"/>
        <v/>
      </c>
      <c r="J4498" s="96" t="str">
        <f t="shared" si="28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 t="str">
        <f t="shared" si="283"/>
        <v/>
      </c>
      <c r="J4499" s="96" t="str">
        <f t="shared" si="28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 t="str">
        <f t="shared" si="283"/>
        <v/>
      </c>
      <c r="J4500" s="96" t="str">
        <f t="shared" si="28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 t="str">
        <f t="shared" si="283"/>
        <v/>
      </c>
      <c r="J4501" s="96" t="str">
        <f t="shared" si="28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 t="str">
        <f t="shared" si="283"/>
        <v/>
      </c>
      <c r="J4502" s="96" t="str">
        <f t="shared" si="28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 t="str">
        <f t="shared" si="283"/>
        <v/>
      </c>
      <c r="J4503" s="96" t="str">
        <f t="shared" si="28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 t="str">
        <f t="shared" si="283"/>
        <v/>
      </c>
      <c r="J4504" s="96" t="str">
        <f t="shared" si="28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 t="str">
        <f t="shared" si="283"/>
        <v/>
      </c>
      <c r="J4505" s="96" t="str">
        <f t="shared" si="28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 t="str">
        <f t="shared" si="283"/>
        <v/>
      </c>
      <c r="J4506" s="96" t="str">
        <f t="shared" si="28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 t="str">
        <f t="shared" si="283"/>
        <v/>
      </c>
      <c r="J4507" s="96" t="str">
        <f t="shared" si="28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 t="str">
        <f t="shared" si="283"/>
        <v/>
      </c>
      <c r="J4508" s="96" t="str">
        <f t="shared" si="28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 t="str">
        <f t="shared" si="283"/>
        <v/>
      </c>
      <c r="J4509" s="96" t="str">
        <f t="shared" si="28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 t="str">
        <f t="shared" si="283"/>
        <v/>
      </c>
      <c r="J4510" s="96" t="str">
        <f t="shared" si="28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 t="str">
        <f t="shared" si="283"/>
        <v/>
      </c>
      <c r="J4511" s="96" t="str">
        <f t="shared" si="28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 t="str">
        <f t="shared" si="283"/>
        <v/>
      </c>
      <c r="J4512" s="96" t="str">
        <f t="shared" si="28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 t="str">
        <f t="shared" si="283"/>
        <v/>
      </c>
      <c r="J4513" s="96" t="str">
        <f t="shared" si="28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 t="str">
        <f t="shared" si="283"/>
        <v/>
      </c>
      <c r="J4514" s="96" t="str">
        <f t="shared" si="28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 t="str">
        <f t="shared" si="283"/>
        <v/>
      </c>
      <c r="J4515" s="96" t="str">
        <f t="shared" si="28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 t="str">
        <f t="shared" si="283"/>
        <v/>
      </c>
      <c r="J4516" s="96" t="str">
        <f t="shared" si="28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 t="str">
        <f t="shared" si="283"/>
        <v/>
      </c>
      <c r="J4517" s="96" t="str">
        <f t="shared" si="28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 t="str">
        <f t="shared" si="283"/>
        <v/>
      </c>
      <c r="J4518" s="96" t="str">
        <f t="shared" si="28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 t="str">
        <f t="shared" si="283"/>
        <v/>
      </c>
      <c r="J4519" s="96" t="str">
        <f t="shared" si="28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 t="str">
        <f t="shared" si="283"/>
        <v/>
      </c>
      <c r="J4520" s="96" t="str">
        <f t="shared" si="28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 t="str">
        <f t="shared" si="283"/>
        <v/>
      </c>
      <c r="J4521" s="96" t="str">
        <f t="shared" si="28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 t="str">
        <f t="shared" si="283"/>
        <v/>
      </c>
      <c r="J4522" s="96" t="str">
        <f t="shared" si="28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 t="str">
        <f t="shared" si="283"/>
        <v/>
      </c>
      <c r="J4523" s="96" t="str">
        <f t="shared" si="28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 t="str">
        <f t="shared" si="283"/>
        <v/>
      </c>
      <c r="J4524" s="96" t="str">
        <f t="shared" si="28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 t="str">
        <f t="shared" si="283"/>
        <v/>
      </c>
      <c r="J4525" s="96" t="str">
        <f t="shared" si="28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 t="str">
        <f t="shared" si="283"/>
        <v/>
      </c>
      <c r="J4526" s="96" t="str">
        <f t="shared" si="28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 t="str">
        <f t="shared" si="283"/>
        <v/>
      </c>
      <c r="J4527" s="96" t="str">
        <f t="shared" si="28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 t="str">
        <f t="shared" si="283"/>
        <v/>
      </c>
      <c r="J4528" s="96" t="str">
        <f t="shared" si="28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 t="str">
        <f t="shared" si="283"/>
        <v/>
      </c>
      <c r="J4529" s="96" t="str">
        <f t="shared" si="28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 t="str">
        <f t="shared" si="283"/>
        <v/>
      </c>
      <c r="J4530" s="96" t="str">
        <f t="shared" si="28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 t="str">
        <f t="shared" si="283"/>
        <v/>
      </c>
      <c r="J4531" s="96" t="str">
        <f t="shared" si="28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 t="str">
        <f t="shared" si="283"/>
        <v/>
      </c>
      <c r="J4532" s="96" t="str">
        <f t="shared" si="28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 t="str">
        <f t="shared" si="283"/>
        <v/>
      </c>
      <c r="J4533" s="96" t="str">
        <f t="shared" si="28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 t="str">
        <f t="shared" si="283"/>
        <v/>
      </c>
      <c r="J4534" s="96" t="str">
        <f t="shared" si="28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 t="str">
        <f t="shared" si="283"/>
        <v/>
      </c>
      <c r="J4535" s="96" t="str">
        <f t="shared" si="28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 t="str">
        <f t="shared" si="283"/>
        <v/>
      </c>
      <c r="J4536" s="96" t="str">
        <f t="shared" si="28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 t="str">
        <f t="shared" si="283"/>
        <v/>
      </c>
      <c r="J4537" s="96" t="str">
        <f t="shared" si="28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 t="str">
        <f t="shared" si="283"/>
        <v/>
      </c>
      <c r="J4538" s="96" t="str">
        <f t="shared" si="28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 t="str">
        <f t="shared" si="283"/>
        <v/>
      </c>
      <c r="J4539" s="96" t="str">
        <f t="shared" si="28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 t="str">
        <f t="shared" si="283"/>
        <v/>
      </c>
      <c r="J4540" s="96" t="str">
        <f t="shared" si="28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 t="str">
        <f t="shared" si="283"/>
        <v/>
      </c>
      <c r="J4541" s="96" t="str">
        <f t="shared" si="28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 t="str">
        <f t="shared" si="283"/>
        <v/>
      </c>
      <c r="J4542" s="96" t="str">
        <f t="shared" si="28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 t="str">
        <f t="shared" si="283"/>
        <v/>
      </c>
      <c r="J4543" s="96" t="str">
        <f t="shared" si="28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 t="str">
        <f t="shared" si="283"/>
        <v/>
      </c>
      <c r="J4544" s="96" t="str">
        <f t="shared" si="28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 t="str">
        <f t="shared" si="283"/>
        <v/>
      </c>
      <c r="J4545" s="96" t="str">
        <f t="shared" si="28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 t="str">
        <f t="shared" ref="I4546:I4609" si="287">IF(G4546="Sim",0,IF(OR(F4546="",L4546=""),"",F4546))</f>
        <v/>
      </c>
      <c r="J4546" s="96" t="str">
        <f t="shared" ref="J4546:J4609" si="288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 t="str">
        <f t="shared" si="287"/>
        <v/>
      </c>
      <c r="J4547" s="96" t="str">
        <f t="shared" si="288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 t="str">
        <f t="shared" si="287"/>
        <v/>
      </c>
      <c r="J4548" s="96" t="str">
        <f t="shared" si="288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 t="str">
        <f t="shared" si="287"/>
        <v/>
      </c>
      <c r="J4549" s="96" t="str">
        <f t="shared" si="288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 t="str">
        <f t="shared" si="287"/>
        <v/>
      </c>
      <c r="J4550" s="96" t="str">
        <f t="shared" si="288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 t="str">
        <f t="shared" si="287"/>
        <v/>
      </c>
      <c r="J4551" s="96" t="str">
        <f t="shared" si="288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 t="str">
        <f t="shared" si="287"/>
        <v/>
      </c>
      <c r="J4552" s="96" t="str">
        <f t="shared" si="288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 t="str">
        <f t="shared" si="287"/>
        <v/>
      </c>
      <c r="J4553" s="96" t="str">
        <f t="shared" si="288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 t="str">
        <f t="shared" si="287"/>
        <v/>
      </c>
      <c r="J4554" s="96" t="str">
        <f t="shared" si="288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 t="str">
        <f t="shared" si="287"/>
        <v/>
      </c>
      <c r="J4555" s="96" t="str">
        <f t="shared" si="288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 t="str">
        <f t="shared" si="287"/>
        <v/>
      </c>
      <c r="J4556" s="96" t="str">
        <f t="shared" si="288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 t="str">
        <f t="shared" si="287"/>
        <v/>
      </c>
      <c r="J4557" s="96" t="str">
        <f t="shared" si="288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 t="str">
        <f t="shared" si="287"/>
        <v/>
      </c>
      <c r="J4558" s="96" t="str">
        <f t="shared" si="288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 t="str">
        <f t="shared" si="287"/>
        <v/>
      </c>
      <c r="J4559" s="96" t="str">
        <f t="shared" si="288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 t="str">
        <f t="shared" si="287"/>
        <v/>
      </c>
      <c r="J4560" s="96" t="str">
        <f t="shared" si="288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 t="str">
        <f t="shared" si="287"/>
        <v/>
      </c>
      <c r="J4561" s="96" t="str">
        <f t="shared" si="288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 t="str">
        <f t="shared" si="287"/>
        <v/>
      </c>
      <c r="J4562" s="96" t="str">
        <f t="shared" si="288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 t="str">
        <f t="shared" si="287"/>
        <v/>
      </c>
      <c r="J4563" s="96" t="str">
        <f t="shared" si="288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 t="str">
        <f t="shared" si="287"/>
        <v/>
      </c>
      <c r="J4564" s="96" t="str">
        <f t="shared" si="288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 t="str">
        <f t="shared" si="287"/>
        <v/>
      </c>
      <c r="J4565" s="96" t="str">
        <f t="shared" si="288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 t="str">
        <f t="shared" si="287"/>
        <v/>
      </c>
      <c r="J4566" s="96" t="str">
        <f t="shared" si="288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 t="str">
        <f t="shared" si="287"/>
        <v/>
      </c>
      <c r="J4567" s="96" t="str">
        <f t="shared" si="288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 t="str">
        <f t="shared" si="287"/>
        <v/>
      </c>
      <c r="J4568" s="96" t="str">
        <f t="shared" si="288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 t="str">
        <f t="shared" si="287"/>
        <v/>
      </c>
      <c r="J4569" s="96" t="str">
        <f t="shared" si="288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 t="str">
        <f t="shared" si="287"/>
        <v/>
      </c>
      <c r="J4570" s="96" t="str">
        <f t="shared" si="288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 t="str">
        <f t="shared" si="287"/>
        <v/>
      </c>
      <c r="J4571" s="96" t="str">
        <f t="shared" si="288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 t="str">
        <f t="shared" si="287"/>
        <v/>
      </c>
      <c r="J4572" s="96" t="str">
        <f t="shared" si="288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 t="str">
        <f t="shared" si="287"/>
        <v/>
      </c>
      <c r="J4573" s="96" t="str">
        <f t="shared" si="288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 t="str">
        <f t="shared" si="287"/>
        <v/>
      </c>
      <c r="J4574" s="96" t="str">
        <f t="shared" si="288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 t="str">
        <f t="shared" si="287"/>
        <v/>
      </c>
      <c r="J4575" s="96" t="str">
        <f t="shared" si="288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 t="str">
        <f t="shared" si="287"/>
        <v/>
      </c>
      <c r="J4576" s="96" t="str">
        <f t="shared" si="288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 t="str">
        <f t="shared" si="287"/>
        <v/>
      </c>
      <c r="J4577" s="96" t="str">
        <f t="shared" si="288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 t="str">
        <f t="shared" si="287"/>
        <v/>
      </c>
      <c r="J4578" s="96" t="str">
        <f t="shared" si="288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 t="str">
        <f t="shared" si="287"/>
        <v/>
      </c>
      <c r="J4579" s="96" t="str">
        <f t="shared" si="288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 t="str">
        <f t="shared" si="287"/>
        <v/>
      </c>
      <c r="J4580" s="96" t="str">
        <f t="shared" si="288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 t="str">
        <f t="shared" si="287"/>
        <v/>
      </c>
      <c r="J4581" s="96" t="str">
        <f t="shared" si="288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 t="str">
        <f t="shared" si="287"/>
        <v/>
      </c>
      <c r="J4582" s="96" t="str">
        <f t="shared" si="288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 t="str">
        <f t="shared" si="287"/>
        <v/>
      </c>
      <c r="J4583" s="96" t="str">
        <f t="shared" si="288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 t="str">
        <f t="shared" si="287"/>
        <v/>
      </c>
      <c r="J4584" s="96" t="str">
        <f t="shared" si="288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 t="str">
        <f t="shared" si="287"/>
        <v/>
      </c>
      <c r="J4585" s="96" t="str">
        <f t="shared" si="288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 t="str">
        <f t="shared" si="287"/>
        <v/>
      </c>
      <c r="J4586" s="96" t="str">
        <f t="shared" si="288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 t="str">
        <f t="shared" si="287"/>
        <v/>
      </c>
      <c r="J4587" s="96" t="str">
        <f t="shared" si="288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 t="str">
        <f t="shared" si="287"/>
        <v/>
      </c>
      <c r="J4588" s="96" t="str">
        <f t="shared" si="288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 t="str">
        <f t="shared" si="287"/>
        <v/>
      </c>
      <c r="J4589" s="96" t="str">
        <f t="shared" si="288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 t="str">
        <f t="shared" si="287"/>
        <v/>
      </c>
      <c r="J4590" s="96" t="str">
        <f t="shared" si="288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 t="str">
        <f t="shared" si="287"/>
        <v/>
      </c>
      <c r="J4591" s="96" t="str">
        <f t="shared" si="288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 t="str">
        <f t="shared" si="287"/>
        <v/>
      </c>
      <c r="J4592" s="96" t="str">
        <f t="shared" si="288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 t="str">
        <f t="shared" si="287"/>
        <v/>
      </c>
      <c r="J4593" s="96" t="str">
        <f t="shared" si="288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 t="str">
        <f t="shared" si="287"/>
        <v/>
      </c>
      <c r="J4594" s="96" t="str">
        <f t="shared" si="288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 t="str">
        <f t="shared" si="287"/>
        <v/>
      </c>
      <c r="J4595" s="96" t="str">
        <f t="shared" si="288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 t="str">
        <f t="shared" si="287"/>
        <v/>
      </c>
      <c r="J4596" s="96" t="str">
        <f t="shared" si="288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 t="str">
        <f t="shared" si="287"/>
        <v/>
      </c>
      <c r="J4597" s="96" t="str">
        <f t="shared" si="288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 t="str">
        <f t="shared" si="287"/>
        <v/>
      </c>
      <c r="J4598" s="96" t="str">
        <f t="shared" si="288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 t="str">
        <f t="shared" si="287"/>
        <v/>
      </c>
      <c r="J4599" s="96" t="str">
        <f t="shared" si="288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 t="str">
        <f t="shared" si="287"/>
        <v/>
      </c>
      <c r="J4600" s="96" t="str">
        <f t="shared" si="288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 t="str">
        <f t="shared" si="287"/>
        <v/>
      </c>
      <c r="J4601" s="96" t="str">
        <f t="shared" si="288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 t="str">
        <f t="shared" si="287"/>
        <v/>
      </c>
      <c r="J4602" s="96" t="str">
        <f t="shared" si="288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 t="str">
        <f t="shared" si="287"/>
        <v/>
      </c>
      <c r="J4603" s="96" t="str">
        <f t="shared" si="288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 t="str">
        <f t="shared" si="287"/>
        <v/>
      </c>
      <c r="J4604" s="96" t="str">
        <f t="shared" si="288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 t="str">
        <f t="shared" si="287"/>
        <v/>
      </c>
      <c r="J4605" s="96" t="str">
        <f t="shared" si="288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 t="str">
        <f t="shared" si="287"/>
        <v/>
      </c>
      <c r="J4606" s="96" t="str">
        <f t="shared" si="288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 t="str">
        <f t="shared" si="287"/>
        <v/>
      </c>
      <c r="J4607" s="96" t="str">
        <f t="shared" si="288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 t="str">
        <f t="shared" si="287"/>
        <v/>
      </c>
      <c r="J4608" s="96" t="str">
        <f t="shared" si="288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 t="str">
        <f t="shared" si="287"/>
        <v/>
      </c>
      <c r="J4609" s="96" t="str">
        <f t="shared" si="288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 t="str">
        <f t="shared" ref="I4610:I4673" si="291">IF(G4610="Sim",0,IF(OR(F4610="",L4610=""),"",F4610))</f>
        <v/>
      </c>
      <c r="J4610" s="96" t="str">
        <f t="shared" ref="J4610:J4673" si="292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 t="str">
        <f t="shared" si="291"/>
        <v/>
      </c>
      <c r="J4611" s="96" t="str">
        <f t="shared" si="292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 t="str">
        <f t="shared" si="291"/>
        <v/>
      </c>
      <c r="J4612" s="96" t="str">
        <f t="shared" si="292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 t="str">
        <f t="shared" si="291"/>
        <v/>
      </c>
      <c r="J4613" s="96" t="str">
        <f t="shared" si="292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 t="str">
        <f t="shared" si="291"/>
        <v/>
      </c>
      <c r="J4614" s="96" t="str">
        <f t="shared" si="292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 t="str">
        <f t="shared" si="291"/>
        <v/>
      </c>
      <c r="J4615" s="96" t="str">
        <f t="shared" si="292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 t="str">
        <f t="shared" si="291"/>
        <v/>
      </c>
      <c r="J4616" s="96" t="str">
        <f t="shared" si="292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 t="str">
        <f t="shared" si="291"/>
        <v/>
      </c>
      <c r="J4617" s="96" t="str">
        <f t="shared" si="292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 t="str">
        <f t="shared" si="291"/>
        <v/>
      </c>
      <c r="J4618" s="96" t="str">
        <f t="shared" si="292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 t="str">
        <f t="shared" si="291"/>
        <v/>
      </c>
      <c r="J4619" s="96" t="str">
        <f t="shared" si="292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 t="str">
        <f t="shared" si="291"/>
        <v/>
      </c>
      <c r="J4620" s="96" t="str">
        <f t="shared" si="292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 t="str">
        <f t="shared" si="291"/>
        <v/>
      </c>
      <c r="J4621" s="96" t="str">
        <f t="shared" si="292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 t="str">
        <f t="shared" si="291"/>
        <v/>
      </c>
      <c r="J4622" s="96" t="str">
        <f t="shared" si="292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 t="str">
        <f t="shared" si="291"/>
        <v/>
      </c>
      <c r="J4623" s="96" t="str">
        <f t="shared" si="292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 t="str">
        <f t="shared" si="291"/>
        <v/>
      </c>
      <c r="J4624" s="96" t="str">
        <f t="shared" si="292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 t="str">
        <f t="shared" si="291"/>
        <v/>
      </c>
      <c r="J4625" s="96" t="str">
        <f t="shared" si="292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 t="str">
        <f t="shared" si="291"/>
        <v/>
      </c>
      <c r="J4626" s="96" t="str">
        <f t="shared" si="292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 t="str">
        <f t="shared" si="291"/>
        <v/>
      </c>
      <c r="J4627" s="96" t="str">
        <f t="shared" si="292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 t="str">
        <f t="shared" si="291"/>
        <v/>
      </c>
      <c r="J4628" s="96" t="str">
        <f t="shared" si="292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 t="str">
        <f t="shared" si="291"/>
        <v/>
      </c>
      <c r="J4629" s="96" t="str">
        <f t="shared" si="292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 t="str">
        <f t="shared" si="291"/>
        <v/>
      </c>
      <c r="J4630" s="96" t="str">
        <f t="shared" si="292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 t="str">
        <f t="shared" si="291"/>
        <v/>
      </c>
      <c r="J4631" s="96" t="str">
        <f t="shared" si="292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 t="str">
        <f t="shared" si="291"/>
        <v/>
      </c>
      <c r="J4632" s="96" t="str">
        <f t="shared" si="292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 t="str">
        <f t="shared" si="291"/>
        <v/>
      </c>
      <c r="J4633" s="96" t="str">
        <f t="shared" si="292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 t="str">
        <f t="shared" si="291"/>
        <v/>
      </c>
      <c r="J4634" s="96" t="str">
        <f t="shared" si="292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 t="str">
        <f t="shared" si="291"/>
        <v/>
      </c>
      <c r="J4635" s="96" t="str">
        <f t="shared" si="292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 t="str">
        <f t="shared" si="291"/>
        <v/>
      </c>
      <c r="J4636" s="96" t="str">
        <f t="shared" si="292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 t="str">
        <f t="shared" si="291"/>
        <v/>
      </c>
      <c r="J4637" s="96" t="str">
        <f t="shared" si="292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 t="str">
        <f t="shared" si="291"/>
        <v/>
      </c>
      <c r="J4638" s="96" t="str">
        <f t="shared" si="292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 t="str">
        <f t="shared" si="291"/>
        <v/>
      </c>
      <c r="J4639" s="96" t="str">
        <f t="shared" si="292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 t="str">
        <f t="shared" si="291"/>
        <v/>
      </c>
      <c r="J4640" s="96" t="str">
        <f t="shared" si="292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 t="str">
        <f t="shared" si="291"/>
        <v/>
      </c>
      <c r="J4641" s="96" t="str">
        <f t="shared" si="292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 t="str">
        <f t="shared" si="291"/>
        <v/>
      </c>
      <c r="J4642" s="96" t="str">
        <f t="shared" si="292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 t="str">
        <f t="shared" si="291"/>
        <v/>
      </c>
      <c r="J4643" s="96" t="str">
        <f t="shared" si="292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 t="str">
        <f t="shared" si="291"/>
        <v/>
      </c>
      <c r="J4644" s="96" t="str">
        <f t="shared" si="292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 t="str">
        <f t="shared" si="291"/>
        <v/>
      </c>
      <c r="J4645" s="96" t="str">
        <f t="shared" si="292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 t="str">
        <f t="shared" si="291"/>
        <v/>
      </c>
      <c r="J4646" s="96" t="str">
        <f t="shared" si="292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 t="str">
        <f t="shared" si="291"/>
        <v/>
      </c>
      <c r="J4647" s="96" t="str">
        <f t="shared" si="292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 t="str">
        <f t="shared" si="291"/>
        <v/>
      </c>
      <c r="J4648" s="96" t="str">
        <f t="shared" si="292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 t="str">
        <f t="shared" si="291"/>
        <v/>
      </c>
      <c r="J4649" s="96" t="str">
        <f t="shared" si="292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 t="str">
        <f t="shared" si="291"/>
        <v/>
      </c>
      <c r="J4650" s="96" t="str">
        <f t="shared" si="292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 t="str">
        <f t="shared" si="291"/>
        <v/>
      </c>
      <c r="J4651" s="96" t="str">
        <f t="shared" si="292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 t="str">
        <f t="shared" si="291"/>
        <v/>
      </c>
      <c r="J4652" s="96" t="str">
        <f t="shared" si="292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 t="str">
        <f t="shared" si="291"/>
        <v/>
      </c>
      <c r="J4653" s="96" t="str">
        <f t="shared" si="292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 t="str">
        <f t="shared" si="291"/>
        <v/>
      </c>
      <c r="J4654" s="96" t="str">
        <f t="shared" si="292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 t="str">
        <f t="shared" si="291"/>
        <v/>
      </c>
      <c r="J4655" s="96" t="str">
        <f t="shared" si="292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 t="str">
        <f t="shared" si="291"/>
        <v/>
      </c>
      <c r="J4656" s="96" t="str">
        <f t="shared" si="292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 t="str">
        <f t="shared" si="291"/>
        <v/>
      </c>
      <c r="J4657" s="96" t="str">
        <f t="shared" si="292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 t="str">
        <f t="shared" si="291"/>
        <v/>
      </c>
      <c r="J4658" s="96" t="str">
        <f t="shared" si="292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 t="str">
        <f t="shared" si="291"/>
        <v/>
      </c>
      <c r="J4659" s="96" t="str">
        <f t="shared" si="292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 t="str">
        <f t="shared" si="291"/>
        <v/>
      </c>
      <c r="J4660" s="96" t="str">
        <f t="shared" si="292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 t="str">
        <f t="shared" si="291"/>
        <v/>
      </c>
      <c r="J4661" s="96" t="str">
        <f t="shared" si="292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 t="str">
        <f t="shared" si="291"/>
        <v/>
      </c>
      <c r="J4662" s="96" t="str">
        <f t="shared" si="292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 t="str">
        <f t="shared" si="291"/>
        <v/>
      </c>
      <c r="J4663" s="96" t="str">
        <f t="shared" si="292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 t="str">
        <f t="shared" si="291"/>
        <v/>
      </c>
      <c r="J4664" s="96" t="str">
        <f t="shared" si="292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 t="str">
        <f t="shared" si="291"/>
        <v/>
      </c>
      <c r="J4665" s="96" t="str">
        <f t="shared" si="292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 t="str">
        <f t="shared" si="291"/>
        <v/>
      </c>
      <c r="J4666" s="96" t="str">
        <f t="shared" si="292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 t="str">
        <f t="shared" si="291"/>
        <v/>
      </c>
      <c r="J4667" s="96" t="str">
        <f t="shared" si="292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 t="str">
        <f t="shared" si="291"/>
        <v/>
      </c>
      <c r="J4668" s="96" t="str">
        <f t="shared" si="292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 t="str">
        <f t="shared" si="291"/>
        <v/>
      </c>
      <c r="J4669" s="96" t="str">
        <f t="shared" si="292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 t="str">
        <f t="shared" si="291"/>
        <v/>
      </c>
      <c r="J4670" s="96" t="str">
        <f t="shared" si="292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 t="str">
        <f t="shared" si="291"/>
        <v/>
      </c>
      <c r="J4671" s="96" t="str">
        <f t="shared" si="292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 t="str">
        <f t="shared" si="291"/>
        <v/>
      </c>
      <c r="J4672" s="96" t="str">
        <f t="shared" si="292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 t="str">
        <f t="shared" si="291"/>
        <v/>
      </c>
      <c r="J4673" s="96" t="str">
        <f t="shared" si="292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 t="str">
        <f t="shared" ref="I4674:I4737" si="295">IF(G4674="Sim",0,IF(OR(F4674="",L4674=""),"",F4674))</f>
        <v/>
      </c>
      <c r="J4674" s="96" t="str">
        <f t="shared" ref="J4674:J4737" si="296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 t="str">
        <f t="shared" si="295"/>
        <v/>
      </c>
      <c r="J4675" s="96" t="str">
        <f t="shared" si="296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 t="str">
        <f t="shared" si="295"/>
        <v/>
      </c>
      <c r="J4676" s="96" t="str">
        <f t="shared" si="296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 t="str">
        <f t="shared" si="295"/>
        <v/>
      </c>
      <c r="J4677" s="96" t="str">
        <f t="shared" si="296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 t="str">
        <f t="shared" si="295"/>
        <v/>
      </c>
      <c r="J4678" s="96" t="str">
        <f t="shared" si="296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 t="str">
        <f t="shared" si="295"/>
        <v/>
      </c>
      <c r="J4679" s="96" t="str">
        <f t="shared" si="296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 t="str">
        <f t="shared" si="295"/>
        <v/>
      </c>
      <c r="J4680" s="96" t="str">
        <f t="shared" si="296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 t="str">
        <f t="shared" si="295"/>
        <v/>
      </c>
      <c r="J4681" s="96" t="str">
        <f t="shared" si="296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 t="str">
        <f t="shared" si="295"/>
        <v/>
      </c>
      <c r="J4682" s="96" t="str">
        <f t="shared" si="296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 t="str">
        <f t="shared" si="295"/>
        <v/>
      </c>
      <c r="J4683" s="96" t="str">
        <f t="shared" si="296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 t="str">
        <f t="shared" si="295"/>
        <v/>
      </c>
      <c r="J4684" s="96" t="str">
        <f t="shared" si="296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 t="str">
        <f t="shared" si="295"/>
        <v/>
      </c>
      <c r="J4685" s="96" t="str">
        <f t="shared" si="296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 t="str">
        <f t="shared" si="295"/>
        <v/>
      </c>
      <c r="J4686" s="96" t="str">
        <f t="shared" si="296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 t="str">
        <f t="shared" si="295"/>
        <v/>
      </c>
      <c r="J4687" s="96" t="str">
        <f t="shared" si="296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 t="str">
        <f t="shared" si="295"/>
        <v/>
      </c>
      <c r="J4688" s="96" t="str">
        <f t="shared" si="296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 t="str">
        <f t="shared" si="295"/>
        <v/>
      </c>
      <c r="J4689" s="96" t="str">
        <f t="shared" si="296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 t="str">
        <f t="shared" si="295"/>
        <v/>
      </c>
      <c r="J4690" s="96" t="str">
        <f t="shared" si="296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 t="str">
        <f t="shared" si="295"/>
        <v/>
      </c>
      <c r="J4691" s="96" t="str">
        <f t="shared" si="296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 t="str">
        <f t="shared" si="295"/>
        <v/>
      </c>
      <c r="J4692" s="96" t="str">
        <f t="shared" si="296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 t="str">
        <f t="shared" si="295"/>
        <v/>
      </c>
      <c r="J4693" s="96" t="str">
        <f t="shared" si="296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 t="str">
        <f t="shared" si="295"/>
        <v/>
      </c>
      <c r="J4694" s="96" t="str">
        <f t="shared" si="296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 t="str">
        <f t="shared" si="295"/>
        <v/>
      </c>
      <c r="J4695" s="96" t="str">
        <f t="shared" si="296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 t="str">
        <f t="shared" si="295"/>
        <v/>
      </c>
      <c r="J4696" s="96" t="str">
        <f t="shared" si="296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 t="str">
        <f t="shared" si="295"/>
        <v/>
      </c>
      <c r="J4697" s="96" t="str">
        <f t="shared" si="296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 t="str">
        <f t="shared" si="295"/>
        <v/>
      </c>
      <c r="J4698" s="96" t="str">
        <f t="shared" si="296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 t="str">
        <f t="shared" si="295"/>
        <v/>
      </c>
      <c r="J4699" s="96" t="str">
        <f t="shared" si="296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 t="str">
        <f t="shared" si="295"/>
        <v/>
      </c>
      <c r="J4700" s="96" t="str">
        <f t="shared" si="296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 t="str">
        <f t="shared" si="295"/>
        <v/>
      </c>
      <c r="J4701" s="96" t="str">
        <f t="shared" si="296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 t="str">
        <f t="shared" si="295"/>
        <v/>
      </c>
      <c r="J4702" s="96" t="str">
        <f t="shared" si="296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 t="str">
        <f t="shared" si="295"/>
        <v/>
      </c>
      <c r="J4703" s="96" t="str">
        <f t="shared" si="296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 t="str">
        <f t="shared" si="295"/>
        <v/>
      </c>
      <c r="J4704" s="96" t="str">
        <f t="shared" si="296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 t="str">
        <f t="shared" si="295"/>
        <v/>
      </c>
      <c r="J4705" s="96" t="str">
        <f t="shared" si="296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 t="str">
        <f t="shared" si="295"/>
        <v/>
      </c>
      <c r="J4706" s="96" t="str">
        <f t="shared" si="296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 t="str">
        <f t="shared" si="295"/>
        <v/>
      </c>
      <c r="J4707" s="96" t="str">
        <f t="shared" si="296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 t="str">
        <f t="shared" si="295"/>
        <v/>
      </c>
      <c r="J4708" s="96" t="str">
        <f t="shared" si="296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 t="str">
        <f t="shared" si="295"/>
        <v/>
      </c>
      <c r="J4709" s="96" t="str">
        <f t="shared" si="296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 t="str">
        <f t="shared" si="295"/>
        <v/>
      </c>
      <c r="J4710" s="96" t="str">
        <f t="shared" si="296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 t="str">
        <f t="shared" si="295"/>
        <v/>
      </c>
      <c r="J4711" s="96" t="str">
        <f t="shared" si="296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 t="str">
        <f t="shared" si="295"/>
        <v/>
      </c>
      <c r="J4712" s="96" t="str">
        <f t="shared" si="296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 t="str">
        <f t="shared" si="295"/>
        <v/>
      </c>
      <c r="J4713" s="96" t="str">
        <f t="shared" si="296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 t="str">
        <f t="shared" si="295"/>
        <v/>
      </c>
      <c r="J4714" s="96" t="str">
        <f t="shared" si="296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 t="str">
        <f t="shared" si="295"/>
        <v/>
      </c>
      <c r="J4715" s="96" t="str">
        <f t="shared" si="296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 t="str">
        <f t="shared" si="295"/>
        <v/>
      </c>
      <c r="J4716" s="96" t="str">
        <f t="shared" si="296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 t="str">
        <f t="shared" si="295"/>
        <v/>
      </c>
      <c r="J4717" s="96" t="str">
        <f t="shared" si="296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 t="str">
        <f t="shared" si="295"/>
        <v/>
      </c>
      <c r="J4718" s="96" t="str">
        <f t="shared" si="296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 t="str">
        <f t="shared" si="295"/>
        <v/>
      </c>
      <c r="J4719" s="96" t="str">
        <f t="shared" si="296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 t="str">
        <f t="shared" si="295"/>
        <v/>
      </c>
      <c r="J4720" s="96" t="str">
        <f t="shared" si="296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 t="str">
        <f t="shared" si="295"/>
        <v/>
      </c>
      <c r="J4721" s="96" t="str">
        <f t="shared" si="296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 t="str">
        <f t="shared" si="295"/>
        <v/>
      </c>
      <c r="J4722" s="96" t="str">
        <f t="shared" si="296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 t="str">
        <f t="shared" si="295"/>
        <v/>
      </c>
      <c r="J4723" s="96" t="str">
        <f t="shared" si="296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 t="str">
        <f t="shared" si="295"/>
        <v/>
      </c>
      <c r="J4724" s="96" t="str">
        <f t="shared" si="296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 t="str">
        <f t="shared" si="295"/>
        <v/>
      </c>
      <c r="J4725" s="96" t="str">
        <f t="shared" si="296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 t="str">
        <f t="shared" si="295"/>
        <v/>
      </c>
      <c r="J4726" s="96" t="str">
        <f t="shared" si="296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 t="str">
        <f t="shared" si="295"/>
        <v/>
      </c>
      <c r="J4727" s="96" t="str">
        <f t="shared" si="296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 t="str">
        <f t="shared" si="295"/>
        <v/>
      </c>
      <c r="J4728" s="96" t="str">
        <f t="shared" si="296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 t="str">
        <f t="shared" si="295"/>
        <v/>
      </c>
      <c r="J4729" s="96" t="str">
        <f t="shared" si="296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 t="str">
        <f t="shared" si="295"/>
        <v/>
      </c>
      <c r="J4730" s="96" t="str">
        <f t="shared" si="296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 t="str">
        <f t="shared" si="295"/>
        <v/>
      </c>
      <c r="J4731" s="96" t="str">
        <f t="shared" si="296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 t="str">
        <f t="shared" si="295"/>
        <v/>
      </c>
      <c r="J4732" s="96" t="str">
        <f t="shared" si="296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 t="str">
        <f t="shared" si="295"/>
        <v/>
      </c>
      <c r="J4733" s="96" t="str">
        <f t="shared" si="296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 t="str">
        <f t="shared" si="295"/>
        <v/>
      </c>
      <c r="J4734" s="96" t="str">
        <f t="shared" si="296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 t="str">
        <f t="shared" si="295"/>
        <v/>
      </c>
      <c r="J4735" s="96" t="str">
        <f t="shared" si="296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 t="str">
        <f t="shared" si="295"/>
        <v/>
      </c>
      <c r="J4736" s="96" t="str">
        <f t="shared" si="296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 t="str">
        <f t="shared" si="295"/>
        <v/>
      </c>
      <c r="J4737" s="96" t="str">
        <f t="shared" si="296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 t="str">
        <f t="shared" ref="I4738:I4801" si="299">IF(G4738="Sim",0,IF(OR(F4738="",L4738=""),"",F4738))</f>
        <v/>
      </c>
      <c r="J4738" s="96" t="str">
        <f t="shared" ref="J4738:J4801" si="300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 t="str">
        <f t="shared" si="299"/>
        <v/>
      </c>
      <c r="J4739" s="96" t="str">
        <f t="shared" si="300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 t="str">
        <f t="shared" si="299"/>
        <v/>
      </c>
      <c r="J4740" s="96" t="str">
        <f t="shared" si="300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 t="str">
        <f t="shared" si="299"/>
        <v/>
      </c>
      <c r="J4741" s="96" t="str">
        <f t="shared" si="300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 t="str">
        <f t="shared" si="299"/>
        <v/>
      </c>
      <c r="J4742" s="96" t="str">
        <f t="shared" si="300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 t="str">
        <f t="shared" si="299"/>
        <v/>
      </c>
      <c r="J4743" s="96" t="str">
        <f t="shared" si="300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 t="str">
        <f t="shared" si="299"/>
        <v/>
      </c>
      <c r="J4744" s="96" t="str">
        <f t="shared" si="300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 t="str">
        <f t="shared" si="299"/>
        <v/>
      </c>
      <c r="J4745" s="96" t="str">
        <f t="shared" si="300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 t="str">
        <f t="shared" si="299"/>
        <v/>
      </c>
      <c r="J4746" s="96" t="str">
        <f t="shared" si="300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 t="str">
        <f t="shared" si="299"/>
        <v/>
      </c>
      <c r="J4747" s="96" t="str">
        <f t="shared" si="300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 t="str">
        <f t="shared" si="299"/>
        <v/>
      </c>
      <c r="J4748" s="96" t="str">
        <f t="shared" si="300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 t="str">
        <f t="shared" si="299"/>
        <v/>
      </c>
      <c r="J4749" s="96" t="str">
        <f t="shared" si="300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 t="str">
        <f t="shared" si="299"/>
        <v/>
      </c>
      <c r="J4750" s="96" t="str">
        <f t="shared" si="300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 t="str">
        <f t="shared" si="299"/>
        <v/>
      </c>
      <c r="J4751" s="96" t="str">
        <f t="shared" si="300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 t="str">
        <f t="shared" si="299"/>
        <v/>
      </c>
      <c r="J4752" s="96" t="str">
        <f t="shared" si="300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 t="str">
        <f t="shared" si="299"/>
        <v/>
      </c>
      <c r="J4753" s="96" t="str">
        <f t="shared" si="300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 t="str">
        <f t="shared" si="299"/>
        <v/>
      </c>
      <c r="J4754" s="96" t="str">
        <f t="shared" si="300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 t="str">
        <f t="shared" si="299"/>
        <v/>
      </c>
      <c r="J4755" s="96" t="str">
        <f t="shared" si="300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 t="str">
        <f t="shared" si="299"/>
        <v/>
      </c>
      <c r="J4756" s="96" t="str">
        <f t="shared" si="300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 t="str">
        <f t="shared" si="299"/>
        <v/>
      </c>
      <c r="J4757" s="96" t="str">
        <f t="shared" si="300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 t="str">
        <f t="shared" si="299"/>
        <v/>
      </c>
      <c r="J4758" s="96" t="str">
        <f t="shared" si="300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 t="str">
        <f t="shared" si="299"/>
        <v/>
      </c>
      <c r="J4759" s="96" t="str">
        <f t="shared" si="300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 t="str">
        <f t="shared" si="299"/>
        <v/>
      </c>
      <c r="J4760" s="96" t="str">
        <f t="shared" si="300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 t="str">
        <f t="shared" si="299"/>
        <v/>
      </c>
      <c r="J4761" s="96" t="str">
        <f t="shared" si="300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 t="str">
        <f t="shared" si="299"/>
        <v/>
      </c>
      <c r="J4762" s="96" t="str">
        <f t="shared" si="300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 t="str">
        <f t="shared" si="299"/>
        <v/>
      </c>
      <c r="J4763" s="96" t="str">
        <f t="shared" si="300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 t="str">
        <f t="shared" si="299"/>
        <v/>
      </c>
      <c r="J4764" s="96" t="str">
        <f t="shared" si="300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 t="str">
        <f t="shared" si="299"/>
        <v/>
      </c>
      <c r="J4765" s="96" t="str">
        <f t="shared" si="300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 t="str">
        <f t="shared" si="299"/>
        <v/>
      </c>
      <c r="J4766" s="96" t="str">
        <f t="shared" si="300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 t="str">
        <f t="shared" si="299"/>
        <v/>
      </c>
      <c r="J4767" s="96" t="str">
        <f t="shared" si="300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 t="str">
        <f t="shared" si="299"/>
        <v/>
      </c>
      <c r="J4768" s="96" t="str">
        <f t="shared" si="300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 t="str">
        <f t="shared" si="299"/>
        <v/>
      </c>
      <c r="J4769" s="96" t="str">
        <f t="shared" si="300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 t="str">
        <f t="shared" si="299"/>
        <v/>
      </c>
      <c r="J4770" s="96" t="str">
        <f t="shared" si="300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 t="str">
        <f t="shared" si="299"/>
        <v/>
      </c>
      <c r="J4771" s="96" t="str">
        <f t="shared" si="300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 t="str">
        <f t="shared" si="299"/>
        <v/>
      </c>
      <c r="J4772" s="96" t="str">
        <f t="shared" si="300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 t="str">
        <f t="shared" si="299"/>
        <v/>
      </c>
      <c r="J4773" s="96" t="str">
        <f t="shared" si="300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 t="str">
        <f t="shared" si="299"/>
        <v/>
      </c>
      <c r="J4774" s="96" t="str">
        <f t="shared" si="300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 t="str">
        <f t="shared" si="299"/>
        <v/>
      </c>
      <c r="J4775" s="96" t="str">
        <f t="shared" si="300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 t="str">
        <f t="shared" si="299"/>
        <v/>
      </c>
      <c r="J4776" s="96" t="str">
        <f t="shared" si="300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 t="str">
        <f t="shared" si="299"/>
        <v/>
      </c>
      <c r="J4777" s="96" t="str">
        <f t="shared" si="300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 t="str">
        <f t="shared" si="299"/>
        <v/>
      </c>
      <c r="J4778" s="96" t="str">
        <f t="shared" si="300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 t="str">
        <f t="shared" si="299"/>
        <v/>
      </c>
      <c r="J4779" s="96" t="str">
        <f t="shared" si="300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 t="str">
        <f t="shared" si="299"/>
        <v/>
      </c>
      <c r="J4780" s="96" t="str">
        <f t="shared" si="300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 t="str">
        <f t="shared" si="299"/>
        <v/>
      </c>
      <c r="J4781" s="96" t="str">
        <f t="shared" si="300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 t="str">
        <f t="shared" si="299"/>
        <v/>
      </c>
      <c r="J4782" s="96" t="str">
        <f t="shared" si="300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 t="str">
        <f t="shared" si="299"/>
        <v/>
      </c>
      <c r="J4783" s="96" t="str">
        <f t="shared" si="300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 t="str">
        <f t="shared" si="299"/>
        <v/>
      </c>
      <c r="J4784" s="96" t="str">
        <f t="shared" si="300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 t="str">
        <f t="shared" si="299"/>
        <v/>
      </c>
      <c r="J4785" s="96" t="str">
        <f t="shared" si="300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 t="str">
        <f t="shared" si="299"/>
        <v/>
      </c>
      <c r="J4786" s="96" t="str">
        <f t="shared" si="300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 t="str">
        <f t="shared" si="299"/>
        <v/>
      </c>
      <c r="J4787" s="96" t="str">
        <f t="shared" si="300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 t="str">
        <f t="shared" si="299"/>
        <v/>
      </c>
      <c r="J4788" s="96" t="str">
        <f t="shared" si="300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 t="str">
        <f t="shared" si="299"/>
        <v/>
      </c>
      <c r="J4789" s="96" t="str">
        <f t="shared" si="300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 t="str">
        <f t="shared" si="299"/>
        <v/>
      </c>
      <c r="J4790" s="96" t="str">
        <f t="shared" si="300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 t="str">
        <f t="shared" si="299"/>
        <v/>
      </c>
      <c r="J4791" s="96" t="str">
        <f t="shared" si="300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 t="str">
        <f t="shared" si="299"/>
        <v/>
      </c>
      <c r="J4792" s="96" t="str">
        <f t="shared" si="300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 t="str">
        <f t="shared" si="299"/>
        <v/>
      </c>
      <c r="J4793" s="96" t="str">
        <f t="shared" si="300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 t="str">
        <f t="shared" si="299"/>
        <v/>
      </c>
      <c r="J4794" s="96" t="str">
        <f t="shared" si="300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 t="str">
        <f t="shared" si="299"/>
        <v/>
      </c>
      <c r="J4795" s="96" t="str">
        <f t="shared" si="300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 t="str">
        <f t="shared" si="299"/>
        <v/>
      </c>
      <c r="J4796" s="96" t="str">
        <f t="shared" si="300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 t="str">
        <f t="shared" si="299"/>
        <v/>
      </c>
      <c r="J4797" s="96" t="str">
        <f t="shared" si="300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 t="str">
        <f t="shared" si="299"/>
        <v/>
      </c>
      <c r="J4798" s="96" t="str">
        <f t="shared" si="300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 t="str">
        <f t="shared" si="299"/>
        <v/>
      </c>
      <c r="J4799" s="96" t="str">
        <f t="shared" si="300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 t="str">
        <f t="shared" si="299"/>
        <v/>
      </c>
      <c r="J4800" s="96" t="str">
        <f t="shared" si="300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 t="str">
        <f t="shared" si="299"/>
        <v/>
      </c>
      <c r="J4801" s="96" t="str">
        <f t="shared" si="300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 t="str">
        <f t="shared" ref="I4802:I4865" si="303">IF(G4802="Sim",0,IF(OR(F4802="",L4802=""),"",F4802))</f>
        <v/>
      </c>
      <c r="J4802" s="96" t="str">
        <f t="shared" ref="J4802:J4865" si="304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 t="str">
        <f t="shared" si="303"/>
        <v/>
      </c>
      <c r="J4803" s="96" t="str">
        <f t="shared" si="304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 t="str">
        <f t="shared" si="303"/>
        <v/>
      </c>
      <c r="J4804" s="96" t="str">
        <f t="shared" si="304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 t="str">
        <f t="shared" si="303"/>
        <v/>
      </c>
      <c r="J4805" s="96" t="str">
        <f t="shared" si="304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 t="str">
        <f t="shared" si="303"/>
        <v/>
      </c>
      <c r="J4806" s="96" t="str">
        <f t="shared" si="304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 t="str">
        <f t="shared" si="303"/>
        <v/>
      </c>
      <c r="J4807" s="96" t="str">
        <f t="shared" si="304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 t="str">
        <f t="shared" si="303"/>
        <v/>
      </c>
      <c r="J4808" s="96" t="str">
        <f t="shared" si="304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 t="str">
        <f t="shared" si="303"/>
        <v/>
      </c>
      <c r="J4809" s="96" t="str">
        <f t="shared" si="304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 t="str">
        <f t="shared" si="303"/>
        <v/>
      </c>
      <c r="J4810" s="96" t="str">
        <f t="shared" si="304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 t="str">
        <f t="shared" si="303"/>
        <v/>
      </c>
      <c r="J4811" s="96" t="str">
        <f t="shared" si="304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 t="str">
        <f t="shared" si="303"/>
        <v/>
      </c>
      <c r="J4812" s="96" t="str">
        <f t="shared" si="304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 t="str">
        <f t="shared" si="303"/>
        <v/>
      </c>
      <c r="J4813" s="96" t="str">
        <f t="shared" si="304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 t="str">
        <f t="shared" si="303"/>
        <v/>
      </c>
      <c r="J4814" s="96" t="str">
        <f t="shared" si="304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 t="str">
        <f t="shared" si="303"/>
        <v/>
      </c>
      <c r="J4815" s="96" t="str">
        <f t="shared" si="304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 t="str">
        <f t="shared" si="303"/>
        <v/>
      </c>
      <c r="J4816" s="96" t="str">
        <f t="shared" si="304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 t="str">
        <f t="shared" si="303"/>
        <v/>
      </c>
      <c r="J4817" s="96" t="str">
        <f t="shared" si="304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 t="str">
        <f t="shared" si="303"/>
        <v/>
      </c>
      <c r="J4818" s="96" t="str">
        <f t="shared" si="304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 t="str">
        <f t="shared" si="303"/>
        <v/>
      </c>
      <c r="J4819" s="96" t="str">
        <f t="shared" si="304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 t="str">
        <f t="shared" si="303"/>
        <v/>
      </c>
      <c r="J4820" s="96" t="str">
        <f t="shared" si="304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 t="str">
        <f t="shared" si="303"/>
        <v/>
      </c>
      <c r="J4821" s="96" t="str">
        <f t="shared" si="304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 t="str">
        <f t="shared" si="303"/>
        <v/>
      </c>
      <c r="J4822" s="96" t="str">
        <f t="shared" si="304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 t="str">
        <f t="shared" si="303"/>
        <v/>
      </c>
      <c r="J4823" s="96" t="str">
        <f t="shared" si="304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 t="str">
        <f t="shared" si="303"/>
        <v/>
      </c>
      <c r="J4824" s="96" t="str">
        <f t="shared" si="304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 t="str">
        <f t="shared" si="303"/>
        <v/>
      </c>
      <c r="J4825" s="96" t="str">
        <f t="shared" si="304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 t="str">
        <f t="shared" si="303"/>
        <v/>
      </c>
      <c r="J4826" s="96" t="str">
        <f t="shared" si="304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 t="str">
        <f t="shared" si="303"/>
        <v/>
      </c>
      <c r="J4827" s="96" t="str">
        <f t="shared" si="304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 t="str">
        <f t="shared" si="303"/>
        <v/>
      </c>
      <c r="J4828" s="96" t="str">
        <f t="shared" si="304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 t="str">
        <f t="shared" si="303"/>
        <v/>
      </c>
      <c r="J4829" s="96" t="str">
        <f t="shared" si="304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 t="str">
        <f t="shared" si="303"/>
        <v/>
      </c>
      <c r="J4830" s="96" t="str">
        <f t="shared" si="304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 t="str">
        <f t="shared" si="303"/>
        <v/>
      </c>
      <c r="J4831" s="96" t="str">
        <f t="shared" si="304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 t="str">
        <f t="shared" si="303"/>
        <v/>
      </c>
      <c r="J4832" s="96" t="str">
        <f t="shared" si="304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 t="str">
        <f t="shared" si="303"/>
        <v/>
      </c>
      <c r="J4833" s="96" t="str">
        <f t="shared" si="304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 t="str">
        <f t="shared" si="303"/>
        <v/>
      </c>
      <c r="J4834" s="96" t="str">
        <f t="shared" si="304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 t="str">
        <f t="shared" si="303"/>
        <v/>
      </c>
      <c r="J4835" s="96" t="str">
        <f t="shared" si="304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 t="str">
        <f t="shared" si="303"/>
        <v/>
      </c>
      <c r="J4836" s="96" t="str">
        <f t="shared" si="304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 t="str">
        <f t="shared" si="303"/>
        <v/>
      </c>
      <c r="J4837" s="96" t="str">
        <f t="shared" si="304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 t="str">
        <f t="shared" si="303"/>
        <v/>
      </c>
      <c r="J4838" s="96" t="str">
        <f t="shared" si="304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 t="str">
        <f t="shared" si="303"/>
        <v/>
      </c>
      <c r="J4839" s="96" t="str">
        <f t="shared" si="304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 t="str">
        <f t="shared" si="303"/>
        <v/>
      </c>
      <c r="J4840" s="96" t="str">
        <f t="shared" si="304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 t="str">
        <f t="shared" si="303"/>
        <v/>
      </c>
      <c r="J4841" s="96" t="str">
        <f t="shared" si="304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 t="str">
        <f t="shared" si="303"/>
        <v/>
      </c>
      <c r="J4842" s="96" t="str">
        <f t="shared" si="304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 t="str">
        <f t="shared" si="303"/>
        <v/>
      </c>
      <c r="J4843" s="96" t="str">
        <f t="shared" si="304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 t="str">
        <f t="shared" si="303"/>
        <v/>
      </c>
      <c r="J4844" s="96" t="str">
        <f t="shared" si="304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 t="str">
        <f t="shared" si="303"/>
        <v/>
      </c>
      <c r="J4845" s="96" t="str">
        <f t="shared" si="304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 t="str">
        <f t="shared" si="303"/>
        <v/>
      </c>
      <c r="J4846" s="96" t="str">
        <f t="shared" si="304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 t="str">
        <f t="shared" si="303"/>
        <v/>
      </c>
      <c r="J4847" s="96" t="str">
        <f t="shared" si="304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 t="str">
        <f t="shared" si="303"/>
        <v/>
      </c>
      <c r="J4848" s="96" t="str">
        <f t="shared" si="304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 t="str">
        <f t="shared" si="303"/>
        <v/>
      </c>
      <c r="J4849" s="96" t="str">
        <f t="shared" si="304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 t="str">
        <f t="shared" si="303"/>
        <v/>
      </c>
      <c r="J4850" s="96" t="str">
        <f t="shared" si="304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 t="str">
        <f t="shared" si="303"/>
        <v/>
      </c>
      <c r="J4851" s="96" t="str">
        <f t="shared" si="304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 t="str">
        <f t="shared" si="303"/>
        <v/>
      </c>
      <c r="J4852" s="96" t="str">
        <f t="shared" si="304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 t="str">
        <f t="shared" si="303"/>
        <v/>
      </c>
      <c r="J4853" s="96" t="str">
        <f t="shared" si="304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 t="str">
        <f t="shared" si="303"/>
        <v/>
      </c>
      <c r="J4854" s="96" t="str">
        <f t="shared" si="304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 t="str">
        <f t="shared" si="303"/>
        <v/>
      </c>
      <c r="J4855" s="96" t="str">
        <f t="shared" si="304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 t="str">
        <f t="shared" si="303"/>
        <v/>
      </c>
      <c r="J4856" s="96" t="str">
        <f t="shared" si="304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 t="str">
        <f t="shared" si="303"/>
        <v/>
      </c>
      <c r="J4857" s="96" t="str">
        <f t="shared" si="304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 t="str">
        <f t="shared" si="303"/>
        <v/>
      </c>
      <c r="J4858" s="96" t="str">
        <f t="shared" si="304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 t="str">
        <f t="shared" si="303"/>
        <v/>
      </c>
      <c r="J4859" s="96" t="str">
        <f t="shared" si="304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 t="str">
        <f t="shared" si="303"/>
        <v/>
      </c>
      <c r="J4860" s="96" t="str">
        <f t="shared" si="304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 t="str">
        <f t="shared" si="303"/>
        <v/>
      </c>
      <c r="J4861" s="96" t="str">
        <f t="shared" si="304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 t="str">
        <f t="shared" si="303"/>
        <v/>
      </c>
      <c r="J4862" s="96" t="str">
        <f t="shared" si="304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 t="str">
        <f t="shared" si="303"/>
        <v/>
      </c>
      <c r="J4863" s="96" t="str">
        <f t="shared" si="304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 t="str">
        <f t="shared" si="303"/>
        <v/>
      </c>
      <c r="J4864" s="96" t="str">
        <f t="shared" si="304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 t="str">
        <f t="shared" si="303"/>
        <v/>
      </c>
      <c r="J4865" s="96" t="str">
        <f t="shared" si="304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 t="str">
        <f t="shared" ref="I4866:I4929" si="307">IF(G4866="Sim",0,IF(OR(F4866="",L4866=""),"",F4866))</f>
        <v/>
      </c>
      <c r="J4866" s="96" t="str">
        <f t="shared" ref="J4866:J4929" si="308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 t="str">
        <f t="shared" si="307"/>
        <v/>
      </c>
      <c r="J4867" s="96" t="str">
        <f t="shared" si="308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 t="str">
        <f t="shared" si="307"/>
        <v/>
      </c>
      <c r="J4868" s="96" t="str">
        <f t="shared" si="308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 t="str">
        <f t="shared" si="307"/>
        <v/>
      </c>
      <c r="J4869" s="96" t="str">
        <f t="shared" si="308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 t="str">
        <f t="shared" si="307"/>
        <v/>
      </c>
      <c r="J4870" s="96" t="str">
        <f t="shared" si="308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 t="str">
        <f t="shared" si="307"/>
        <v/>
      </c>
      <c r="J4871" s="96" t="str">
        <f t="shared" si="308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 t="str">
        <f t="shared" si="307"/>
        <v/>
      </c>
      <c r="J4872" s="96" t="str">
        <f t="shared" si="308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 t="str">
        <f t="shared" si="307"/>
        <v/>
      </c>
      <c r="J4873" s="96" t="str">
        <f t="shared" si="308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 t="str">
        <f t="shared" si="307"/>
        <v/>
      </c>
      <c r="J4874" s="96" t="str">
        <f t="shared" si="308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 t="str">
        <f t="shared" si="307"/>
        <v/>
      </c>
      <c r="J4875" s="96" t="str">
        <f t="shared" si="308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 t="str">
        <f t="shared" si="307"/>
        <v/>
      </c>
      <c r="J4876" s="96" t="str">
        <f t="shared" si="308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 t="str">
        <f t="shared" si="307"/>
        <v/>
      </c>
      <c r="J4877" s="96" t="str">
        <f t="shared" si="308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 t="str">
        <f t="shared" si="307"/>
        <v/>
      </c>
      <c r="J4878" s="96" t="str">
        <f t="shared" si="308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 t="str">
        <f t="shared" si="307"/>
        <v/>
      </c>
      <c r="J4879" s="96" t="str">
        <f t="shared" si="308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 t="str">
        <f t="shared" si="307"/>
        <v/>
      </c>
      <c r="J4880" s="96" t="str">
        <f t="shared" si="308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 t="str">
        <f t="shared" si="307"/>
        <v/>
      </c>
      <c r="J4881" s="96" t="str">
        <f t="shared" si="308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 t="str">
        <f t="shared" si="307"/>
        <v/>
      </c>
      <c r="J4882" s="96" t="str">
        <f t="shared" si="308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 t="str">
        <f t="shared" si="307"/>
        <v/>
      </c>
      <c r="J4883" s="96" t="str">
        <f t="shared" si="308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 t="str">
        <f t="shared" si="307"/>
        <v/>
      </c>
      <c r="J4884" s="96" t="str">
        <f t="shared" si="308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 t="str">
        <f t="shared" si="307"/>
        <v/>
      </c>
      <c r="J4885" s="96" t="str">
        <f t="shared" si="308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 t="str">
        <f t="shared" si="307"/>
        <v/>
      </c>
      <c r="J4886" s="96" t="str">
        <f t="shared" si="308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 t="str">
        <f t="shared" si="307"/>
        <v/>
      </c>
      <c r="J4887" s="96" t="str">
        <f t="shared" si="308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 t="str">
        <f t="shared" si="307"/>
        <v/>
      </c>
      <c r="J4888" s="96" t="str">
        <f t="shared" si="308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 t="str">
        <f t="shared" si="307"/>
        <v/>
      </c>
      <c r="J4889" s="96" t="str">
        <f t="shared" si="308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 t="str">
        <f t="shared" si="307"/>
        <v/>
      </c>
      <c r="J4890" s="96" t="str">
        <f t="shared" si="308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 t="str">
        <f t="shared" si="307"/>
        <v/>
      </c>
      <c r="J4891" s="96" t="str">
        <f t="shared" si="308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 t="str">
        <f t="shared" si="307"/>
        <v/>
      </c>
      <c r="J4892" s="96" t="str">
        <f t="shared" si="308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 t="str">
        <f t="shared" si="307"/>
        <v/>
      </c>
      <c r="J4893" s="96" t="str">
        <f t="shared" si="308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 t="str">
        <f t="shared" si="307"/>
        <v/>
      </c>
      <c r="J4894" s="96" t="str">
        <f t="shared" si="308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 t="str">
        <f t="shared" si="307"/>
        <v/>
      </c>
      <c r="J4895" s="96" t="str">
        <f t="shared" si="308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 t="str">
        <f t="shared" si="307"/>
        <v/>
      </c>
      <c r="J4896" s="96" t="str">
        <f t="shared" si="308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 t="str">
        <f t="shared" si="307"/>
        <v/>
      </c>
      <c r="J4897" s="96" t="str">
        <f t="shared" si="308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 t="str">
        <f t="shared" si="307"/>
        <v/>
      </c>
      <c r="J4898" s="96" t="str">
        <f t="shared" si="308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 t="str">
        <f t="shared" si="307"/>
        <v/>
      </c>
      <c r="J4899" s="96" t="str">
        <f t="shared" si="308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 t="str">
        <f t="shared" si="307"/>
        <v/>
      </c>
      <c r="J4900" s="96" t="str">
        <f t="shared" si="308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 t="str">
        <f t="shared" si="307"/>
        <v/>
      </c>
      <c r="J4901" s="96" t="str">
        <f t="shared" si="308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 t="str">
        <f t="shared" si="307"/>
        <v/>
      </c>
      <c r="J4902" s="96" t="str">
        <f t="shared" si="308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 t="str">
        <f t="shared" si="307"/>
        <v/>
      </c>
      <c r="J4903" s="96" t="str">
        <f t="shared" si="308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 t="str">
        <f t="shared" si="307"/>
        <v/>
      </c>
      <c r="J4904" s="96" t="str">
        <f t="shared" si="308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 t="str">
        <f t="shared" si="307"/>
        <v/>
      </c>
      <c r="J4905" s="96" t="str">
        <f t="shared" si="308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 t="str">
        <f t="shared" si="307"/>
        <v/>
      </c>
      <c r="J4906" s="96" t="str">
        <f t="shared" si="308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 t="str">
        <f t="shared" si="307"/>
        <v/>
      </c>
      <c r="J4907" s="96" t="str">
        <f t="shared" si="308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 t="str">
        <f t="shared" si="307"/>
        <v/>
      </c>
      <c r="J4908" s="96" t="str">
        <f t="shared" si="308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 t="str">
        <f t="shared" si="307"/>
        <v/>
      </c>
      <c r="J4909" s="96" t="str">
        <f t="shared" si="308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 t="str">
        <f t="shared" si="307"/>
        <v/>
      </c>
      <c r="J4910" s="96" t="str">
        <f t="shared" si="308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 t="str">
        <f t="shared" si="307"/>
        <v/>
      </c>
      <c r="J4911" s="96" t="str">
        <f t="shared" si="308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 t="str">
        <f t="shared" si="307"/>
        <v/>
      </c>
      <c r="J4912" s="96" t="str">
        <f t="shared" si="308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 t="str">
        <f t="shared" si="307"/>
        <v/>
      </c>
      <c r="J4913" s="96" t="str">
        <f t="shared" si="308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 t="str">
        <f t="shared" si="307"/>
        <v/>
      </c>
      <c r="J4914" s="96" t="str">
        <f t="shared" si="308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 t="str">
        <f t="shared" si="307"/>
        <v/>
      </c>
      <c r="J4915" s="96" t="str">
        <f t="shared" si="308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 t="str">
        <f t="shared" si="307"/>
        <v/>
      </c>
      <c r="J4916" s="96" t="str">
        <f t="shared" si="308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 t="str">
        <f t="shared" si="307"/>
        <v/>
      </c>
      <c r="J4917" s="96" t="str">
        <f t="shared" si="308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 t="str">
        <f t="shared" si="307"/>
        <v/>
      </c>
      <c r="J4918" s="96" t="str">
        <f t="shared" si="308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 t="str">
        <f t="shared" si="307"/>
        <v/>
      </c>
      <c r="J4919" s="96" t="str">
        <f t="shared" si="308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 t="str">
        <f t="shared" si="307"/>
        <v/>
      </c>
      <c r="J4920" s="96" t="str">
        <f t="shared" si="308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 t="str">
        <f t="shared" si="307"/>
        <v/>
      </c>
      <c r="J4921" s="96" t="str">
        <f t="shared" si="308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 t="str">
        <f t="shared" si="307"/>
        <v/>
      </c>
      <c r="J4922" s="96" t="str">
        <f t="shared" si="308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 t="str">
        <f t="shared" si="307"/>
        <v/>
      </c>
      <c r="J4923" s="96" t="str">
        <f t="shared" si="308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 t="str">
        <f t="shared" si="307"/>
        <v/>
      </c>
      <c r="J4924" s="96" t="str">
        <f t="shared" si="308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 t="str">
        <f t="shared" si="307"/>
        <v/>
      </c>
      <c r="J4925" s="96" t="str">
        <f t="shared" si="308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 t="str">
        <f t="shared" si="307"/>
        <v/>
      </c>
      <c r="J4926" s="96" t="str">
        <f t="shared" si="308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 t="str">
        <f t="shared" si="307"/>
        <v/>
      </c>
      <c r="J4927" s="96" t="str">
        <f t="shared" si="308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 t="str">
        <f t="shared" si="307"/>
        <v/>
      </c>
      <c r="J4928" s="96" t="str">
        <f t="shared" si="308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 t="str">
        <f t="shared" si="307"/>
        <v/>
      </c>
      <c r="J4929" s="96" t="str">
        <f t="shared" si="308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 t="str">
        <f t="shared" ref="I4930:I4993" si="311">IF(G4930="Sim",0,IF(OR(F4930="",L4930=""),"",F4930))</f>
        <v/>
      </c>
      <c r="J4930" s="96" t="str">
        <f t="shared" ref="J4930:J4993" si="312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 t="str">
        <f t="shared" si="311"/>
        <v/>
      </c>
      <c r="J4931" s="96" t="str">
        <f t="shared" si="312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 t="str">
        <f t="shared" si="311"/>
        <v/>
      </c>
      <c r="J4932" s="96" t="str">
        <f t="shared" si="312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 t="str">
        <f t="shared" si="311"/>
        <v/>
      </c>
      <c r="J4933" s="96" t="str">
        <f t="shared" si="312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 t="str">
        <f t="shared" si="311"/>
        <v/>
      </c>
      <c r="J4934" s="96" t="str">
        <f t="shared" si="312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 t="str">
        <f t="shared" si="311"/>
        <v/>
      </c>
      <c r="J4935" s="96" t="str">
        <f t="shared" si="312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 t="str">
        <f t="shared" si="311"/>
        <v/>
      </c>
      <c r="J4936" s="96" t="str">
        <f t="shared" si="312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 t="str">
        <f t="shared" si="311"/>
        <v/>
      </c>
      <c r="J4937" s="96" t="str">
        <f t="shared" si="312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 t="str">
        <f t="shared" si="311"/>
        <v/>
      </c>
      <c r="J4938" s="96" t="str">
        <f t="shared" si="312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 t="str">
        <f t="shared" si="311"/>
        <v/>
      </c>
      <c r="J4939" s="96" t="str">
        <f t="shared" si="312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 t="str">
        <f t="shared" si="311"/>
        <v/>
      </c>
      <c r="J4940" s="96" t="str">
        <f t="shared" si="312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 t="str">
        <f t="shared" si="311"/>
        <v/>
      </c>
      <c r="J4941" s="96" t="str">
        <f t="shared" si="312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 t="str">
        <f t="shared" si="311"/>
        <v/>
      </c>
      <c r="J4942" s="96" t="str">
        <f t="shared" si="312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 t="str">
        <f t="shared" si="311"/>
        <v/>
      </c>
      <c r="J4943" s="96" t="str">
        <f t="shared" si="312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 t="str">
        <f t="shared" si="311"/>
        <v/>
      </c>
      <c r="J4944" s="96" t="str">
        <f t="shared" si="312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 t="str">
        <f t="shared" si="311"/>
        <v/>
      </c>
      <c r="J4945" s="96" t="str">
        <f t="shared" si="312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 t="str">
        <f t="shared" si="311"/>
        <v/>
      </c>
      <c r="J4946" s="96" t="str">
        <f t="shared" si="312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 t="str">
        <f t="shared" si="311"/>
        <v/>
      </c>
      <c r="J4947" s="96" t="str">
        <f t="shared" si="312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 t="str">
        <f t="shared" si="311"/>
        <v/>
      </c>
      <c r="J4948" s="96" t="str">
        <f t="shared" si="312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 t="str">
        <f t="shared" si="311"/>
        <v/>
      </c>
      <c r="J4949" s="96" t="str">
        <f t="shared" si="312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 t="str">
        <f t="shared" si="311"/>
        <v/>
      </c>
      <c r="J4950" s="96" t="str">
        <f t="shared" si="312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 t="str">
        <f t="shared" si="311"/>
        <v/>
      </c>
      <c r="J4951" s="96" t="str">
        <f t="shared" si="312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 t="str">
        <f t="shared" si="311"/>
        <v/>
      </c>
      <c r="J4952" s="96" t="str">
        <f t="shared" si="312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 t="str">
        <f t="shared" si="311"/>
        <v/>
      </c>
      <c r="J4953" s="96" t="str">
        <f t="shared" si="312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 t="str">
        <f t="shared" si="311"/>
        <v/>
      </c>
      <c r="J4954" s="96" t="str">
        <f t="shared" si="312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 t="str">
        <f t="shared" si="311"/>
        <v/>
      </c>
      <c r="J4955" s="96" t="str">
        <f t="shared" si="312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 t="str">
        <f t="shared" si="311"/>
        <v/>
      </c>
      <c r="J4956" s="96" t="str">
        <f t="shared" si="312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 t="str">
        <f t="shared" si="311"/>
        <v/>
      </c>
      <c r="J4957" s="96" t="str">
        <f t="shared" si="312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 t="str">
        <f t="shared" si="311"/>
        <v/>
      </c>
      <c r="J4958" s="96" t="str">
        <f t="shared" si="312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 t="str">
        <f t="shared" si="311"/>
        <v/>
      </c>
      <c r="J4959" s="96" t="str">
        <f t="shared" si="312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 t="str">
        <f t="shared" si="311"/>
        <v/>
      </c>
      <c r="J4960" s="96" t="str">
        <f t="shared" si="312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 t="str">
        <f t="shared" si="311"/>
        <v/>
      </c>
      <c r="J4961" s="96" t="str">
        <f t="shared" si="312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 t="str">
        <f t="shared" si="311"/>
        <v/>
      </c>
      <c r="J4962" s="96" t="str">
        <f t="shared" si="312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 t="str">
        <f t="shared" si="311"/>
        <v/>
      </c>
      <c r="J4963" s="96" t="str">
        <f t="shared" si="312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 t="str">
        <f t="shared" si="311"/>
        <v/>
      </c>
      <c r="J4964" s="96" t="str">
        <f t="shared" si="312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 t="str">
        <f t="shared" si="311"/>
        <v/>
      </c>
      <c r="J4965" s="96" t="str">
        <f t="shared" si="312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 t="str">
        <f t="shared" si="311"/>
        <v/>
      </c>
      <c r="J4966" s="96" t="str">
        <f t="shared" si="312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 t="str">
        <f t="shared" si="311"/>
        <v/>
      </c>
      <c r="J4967" s="96" t="str">
        <f t="shared" si="312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 t="str">
        <f t="shared" si="311"/>
        <v/>
      </c>
      <c r="J4968" s="96" t="str">
        <f t="shared" si="312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 t="str">
        <f t="shared" si="311"/>
        <v/>
      </c>
      <c r="J4969" s="96" t="str">
        <f t="shared" si="312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 t="str">
        <f t="shared" si="311"/>
        <v/>
      </c>
      <c r="J4970" s="96" t="str">
        <f t="shared" si="312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 t="str">
        <f t="shared" si="311"/>
        <v/>
      </c>
      <c r="J4971" s="96" t="str">
        <f t="shared" si="312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 t="str">
        <f t="shared" si="311"/>
        <v/>
      </c>
      <c r="J4972" s="96" t="str">
        <f t="shared" si="312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 t="str">
        <f t="shared" si="311"/>
        <v/>
      </c>
      <c r="J4973" s="96" t="str">
        <f t="shared" si="312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 t="str">
        <f t="shared" si="311"/>
        <v/>
      </c>
      <c r="J4974" s="96" t="str">
        <f t="shared" si="312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 t="str">
        <f t="shared" si="311"/>
        <v/>
      </c>
      <c r="J4975" s="96" t="str">
        <f t="shared" si="312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 t="str">
        <f t="shared" si="311"/>
        <v/>
      </c>
      <c r="J4976" s="96" t="str">
        <f t="shared" si="312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 t="str">
        <f t="shared" si="311"/>
        <v/>
      </c>
      <c r="J4977" s="96" t="str">
        <f t="shared" si="312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 t="str">
        <f t="shared" si="311"/>
        <v/>
      </c>
      <c r="J4978" s="96" t="str">
        <f t="shared" si="312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 t="str">
        <f t="shared" si="311"/>
        <v/>
      </c>
      <c r="J4979" s="96" t="str">
        <f t="shared" si="312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 t="str">
        <f t="shared" si="311"/>
        <v/>
      </c>
      <c r="J4980" s="96" t="str">
        <f t="shared" si="312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 t="str">
        <f t="shared" si="311"/>
        <v/>
      </c>
      <c r="J4981" s="96" t="str">
        <f t="shared" si="312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 t="str">
        <f t="shared" si="311"/>
        <v/>
      </c>
      <c r="J4982" s="96" t="str">
        <f t="shared" si="312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 t="str">
        <f t="shared" si="311"/>
        <v/>
      </c>
      <c r="J4983" s="96" t="str">
        <f t="shared" si="312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 t="str">
        <f t="shared" si="311"/>
        <v/>
      </c>
      <c r="J4984" s="96" t="str">
        <f t="shared" si="312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 t="str">
        <f t="shared" si="311"/>
        <v/>
      </c>
      <c r="J4985" s="96" t="str">
        <f t="shared" si="312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 t="str">
        <f t="shared" si="311"/>
        <v/>
      </c>
      <c r="J4986" s="96" t="str">
        <f t="shared" si="312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 t="str">
        <f t="shared" si="311"/>
        <v/>
      </c>
      <c r="J4987" s="96" t="str">
        <f t="shared" si="312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 t="str">
        <f t="shared" si="311"/>
        <v/>
      </c>
      <c r="J4988" s="96" t="str">
        <f t="shared" si="312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 t="str">
        <f t="shared" si="311"/>
        <v/>
      </c>
      <c r="J4989" s="96" t="str">
        <f t="shared" si="312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 t="str">
        <f t="shared" si="311"/>
        <v/>
      </c>
      <c r="J4990" s="96" t="str">
        <f t="shared" si="312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 t="str">
        <f t="shared" si="311"/>
        <v/>
      </c>
      <c r="J4991" s="96" t="str">
        <f t="shared" si="312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 t="str">
        <f t="shared" si="311"/>
        <v/>
      </c>
      <c r="J4992" s="96" t="str">
        <f t="shared" si="312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 t="str">
        <f t="shared" si="311"/>
        <v/>
      </c>
      <c r="J4993" s="96" t="str">
        <f t="shared" si="312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13">IF(OR(D4994="",E4994=""),"",ROUND(D4994*E4994,2))</f>
        <v/>
      </c>
      <c r="G4994" s="106"/>
      <c r="H4994" s="96">
        <f t="shared" ref="H4994:H5001" si="314">IF(G4994="Sim",IF(OR(F4994="",D4994="",L4994=""),"",IF(L4994="Sim",ROUND(F4994-D4994,2),0)),0)</f>
        <v>0</v>
      </c>
      <c r="I4994" s="96" t="str">
        <f t="shared" ref="I4994:I5001" si="315">IF(G4994="Sim",0,IF(OR(F4994="",L4994=""),"",F4994))</f>
        <v/>
      </c>
      <c r="J4994" s="96" t="str">
        <f t="shared" ref="J4994:J5001" si="316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 t="str">
        <f t="shared" si="315"/>
        <v/>
      </c>
      <c r="J4995" s="96" t="str">
        <f t="shared" si="316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 t="str">
        <f t="shared" si="315"/>
        <v/>
      </c>
      <c r="J4996" s="96" t="str">
        <f t="shared" si="316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 t="str">
        <f t="shared" si="315"/>
        <v/>
      </c>
      <c r="J4997" s="96" t="str">
        <f t="shared" si="316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 t="str">
        <f t="shared" si="315"/>
        <v/>
      </c>
      <c r="J4998" s="96" t="str">
        <f t="shared" si="316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 t="str">
        <f t="shared" si="315"/>
        <v/>
      </c>
      <c r="J4999" s="96" t="str">
        <f t="shared" si="316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 t="str">
        <f t="shared" si="315"/>
        <v/>
      </c>
      <c r="J5000" s="96" t="str">
        <f t="shared" si="316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 t="str">
        <f t="shared" si="315"/>
        <v/>
      </c>
      <c r="J5001" s="96" t="str">
        <f t="shared" si="316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4CC7153F-8D8C-482C-A794-55370C224D36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399</v>
      </c>
      <c r="B1" s="39" t="s">
        <v>101</v>
      </c>
      <c r="C1" s="39" t="s">
        <v>102</v>
      </c>
      <c r="D1" s="39" t="s">
        <v>103</v>
      </c>
      <c r="E1" s="55" t="s">
        <v>104</v>
      </c>
      <c r="F1" s="56" t="s">
        <v>105</v>
      </c>
      <c r="G1" s="56" t="s">
        <v>106</v>
      </c>
      <c r="H1" s="39" t="s">
        <v>107</v>
      </c>
      <c r="I1" s="39" t="s">
        <v>108</v>
      </c>
      <c r="J1" s="56" t="s">
        <v>109</v>
      </c>
      <c r="K1" s="39" t="s">
        <v>110</v>
      </c>
      <c r="L1" s="68" t="s">
        <v>111</v>
      </c>
      <c r="M1" s="68" t="s">
        <v>87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70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70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70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70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70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70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70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70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70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70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70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70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70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70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70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70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70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70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70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70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70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70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70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70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70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70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70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70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70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70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70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70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70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70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70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70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70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70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70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70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70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70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70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70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70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70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70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70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70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70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70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70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70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70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70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70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70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70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70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70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70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70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70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70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70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70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70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70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70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70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70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70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70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70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70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70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70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70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70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70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70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70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70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70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70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70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70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70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70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70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70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70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70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70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70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70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70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70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70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70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70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70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70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70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70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70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70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70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70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70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70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70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70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70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70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70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70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70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70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70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70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70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70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70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70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70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70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70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70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70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70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70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70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70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70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70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70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70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70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70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70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70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70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70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70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70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70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70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70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70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70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70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70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70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70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70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70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70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70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70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70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70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70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70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70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70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70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70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70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70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70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70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70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70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70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70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70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70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70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70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70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70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70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70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70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70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70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70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70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70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70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70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70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70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70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70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70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70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70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268</v>
      </c>
      <c r="C1" s="39" t="s">
        <v>269</v>
      </c>
      <c r="D1" s="39" t="s">
        <v>270</v>
      </c>
      <c r="E1" s="39" t="s">
        <v>271</v>
      </c>
      <c r="F1" s="39" t="s">
        <v>71</v>
      </c>
      <c r="H1" s="199" t="s">
        <v>272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273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274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275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276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277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278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279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26" width="0" hidden="1" customWidth="1"/>
  </cols>
  <sheetData>
    <row r="1" spans="1:26" ht="26" customHeight="1" x14ac:dyDescent="0.35">
      <c r="A1" s="68" t="s">
        <v>68</v>
      </c>
      <c r="B1" s="68" t="s">
        <v>69</v>
      </c>
      <c r="C1" s="171" t="s">
        <v>112</v>
      </c>
      <c r="D1" s="173" t="s">
        <v>113</v>
      </c>
      <c r="E1" s="169" t="s">
        <v>114</v>
      </c>
      <c r="F1" s="169" t="s">
        <v>115</v>
      </c>
      <c r="G1" s="177" t="s">
        <v>82</v>
      </c>
      <c r="H1" s="179" t="s">
        <v>116</v>
      </c>
      <c r="I1" s="175" t="s">
        <v>117</v>
      </c>
      <c r="J1" s="175" t="s">
        <v>118</v>
      </c>
      <c r="K1" s="181" t="s">
        <v>83</v>
      </c>
      <c r="L1" s="173" t="s">
        <v>119</v>
      </c>
      <c r="M1" s="169" t="s">
        <v>120</v>
      </c>
      <c r="N1" s="169" t="s">
        <v>121</v>
      </c>
      <c r="O1" s="177" t="s">
        <v>84</v>
      </c>
      <c r="P1" s="179" t="s">
        <v>122</v>
      </c>
      <c r="Q1" s="175" t="s">
        <v>123</v>
      </c>
      <c r="R1" s="175" t="s">
        <v>124</v>
      </c>
      <c r="S1" s="181" t="s">
        <v>85</v>
      </c>
      <c r="T1" s="173" t="s">
        <v>125</v>
      </c>
      <c r="U1" s="169" t="s">
        <v>126</v>
      </c>
      <c r="V1" s="169" t="s">
        <v>127</v>
      </c>
      <c r="W1" s="169" t="s">
        <v>86</v>
      </c>
      <c r="X1" s="68" t="s">
        <v>87</v>
      </c>
      <c r="Y1" t="s">
        <v>398</v>
      </c>
      <c r="Z1" t="s">
        <v>397</v>
      </c>
    </row>
    <row r="2" spans="1:26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</row>
    <row r="3" spans="1:26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</row>
    <row r="4" spans="1:26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</row>
    <row r="5" spans="1:26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</row>
    <row r="6" spans="1:26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</row>
    <row r="7" spans="1:26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</row>
    <row r="8" spans="1:26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</row>
    <row r="9" spans="1:26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</row>
    <row r="10" spans="1:26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</row>
    <row r="11" spans="1:26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</row>
    <row r="12" spans="1:26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</row>
    <row r="13" spans="1:26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</row>
    <row r="14" spans="1:26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</row>
    <row r="15" spans="1:26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</row>
    <row r="16" spans="1:26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</row>
    <row r="17" spans="1:26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</row>
    <row r="18" spans="1:26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</row>
    <row r="19" spans="1:26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</row>
    <row r="20" spans="1:26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</row>
    <row r="21" spans="1:26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</row>
    <row r="22" spans="1:26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</row>
    <row r="23" spans="1:26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</row>
    <row r="24" spans="1:26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</row>
    <row r="25" spans="1:26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</row>
    <row r="26" spans="1:26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</row>
    <row r="27" spans="1:26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</row>
    <row r="28" spans="1:26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</row>
    <row r="29" spans="1:26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</row>
    <row r="30" spans="1:26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</row>
    <row r="31" spans="1:26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</row>
    <row r="32" spans="1:26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</row>
    <row r="33" spans="1:26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</row>
    <row r="34" spans="1:26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2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3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4">IF(A34="","",ROUND(E34+H34,2))</f>
        <v/>
      </c>
      <c r="J34" s="176" t="str">
        <f>IF(A34="","",IF(itens_Remanesc!E34="","",itens_Remanesc!E34))</f>
        <v/>
      </c>
      <c r="K34" s="182" t="str">
        <f t="shared" ref="K34:K65" si="15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6">IF(A34="","",ROUND(I34+L34,2))</f>
        <v/>
      </c>
      <c r="N34" s="170" t="str">
        <f>IF(A34="","",IF(itens_Remanesc!G34="","",itens_Remanesc!G34))</f>
        <v/>
      </c>
      <c r="O34" s="178" t="str">
        <f t="shared" ref="O34:O65" si="17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8">IF(A34="","",ROUND(M34+P34,2))</f>
        <v/>
      </c>
      <c r="R34" s="176" t="str">
        <f>IF(A34="","",IF(itens_Remanesc!I34="","",itens_Remanesc!I34))</f>
        <v/>
      </c>
      <c r="S34" s="182" t="str">
        <f t="shared" ref="S34:S65" si="19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0">IF(A34="","",ROUND(Q34+T34,2))</f>
        <v/>
      </c>
      <c r="V34" s="170" t="str">
        <f>IF(A34="","",IF(itens_Remanesc!K34="","",itens_Remanesc!K34))</f>
        <v/>
      </c>
      <c r="W34" s="170" t="str">
        <f t="shared" ref="W34:W65" si="21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2">IF($A34="","",IF($E34&gt;0,0,IF($I34&gt;0,1,IF($M34&gt;0,2,IF($Q34&gt;0,3,IF($U34&gt;0,4,""))))))</f>
        <v/>
      </c>
      <c r="Z34" t="b">
        <f t="shared" ref="Z34:Z65" si="23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</row>
    <row r="35" spans="1:26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2"/>
        <v/>
      </c>
      <c r="F35" s="170" t="str">
        <f>IF(A35="","",IF(itens_Remanesc!B35&lt;&gt;"",itens_Remanesc!B35,IF($Z35,0,"")))</f>
        <v/>
      </c>
      <c r="G35" s="178" t="str">
        <f t="shared" si="13"/>
        <v/>
      </c>
      <c r="H35" s="180" t="str">
        <f>IF(A35="","",ROUND(SUMIFS(aditivos!$L$2:$L$200,aditivos!$A$2:$A$200,A35,aditivos!$C$2:$C$200,"C1"),2))</f>
        <v/>
      </c>
      <c r="I35" s="176" t="str">
        <f t="shared" si="14"/>
        <v/>
      </c>
      <c r="J35" s="176" t="str">
        <f>IF(A35="","",IF(itens_Remanesc!E35="","",itens_Remanesc!E35))</f>
        <v/>
      </c>
      <c r="K35" s="182" t="str">
        <f t="shared" si="15"/>
        <v/>
      </c>
      <c r="L35" s="174" t="str">
        <f>IF(A35="","",ROUND(SUMIFS(aditivos!$L$2:$L$200,aditivos!$A$2:$A$200,A35,aditivos!$C$2:$C$200,"C2"),2))</f>
        <v/>
      </c>
      <c r="M35" s="170" t="str">
        <f t="shared" si="16"/>
        <v/>
      </c>
      <c r="N35" s="170" t="str">
        <f>IF(A35="","",IF(itens_Remanesc!G35="","",itens_Remanesc!G35))</f>
        <v/>
      </c>
      <c r="O35" s="178" t="str">
        <f t="shared" si="17"/>
        <v/>
      </c>
      <c r="P35" s="180" t="str">
        <f>IF(A35="","",ROUND(SUMIFS(aditivos!$L$2:$L$200,aditivos!$A$2:$A$200,A35,aditivos!$C$2:$C$200,"C3"),2))</f>
        <v/>
      </c>
      <c r="Q35" s="176" t="str">
        <f t="shared" si="18"/>
        <v/>
      </c>
      <c r="R35" s="176" t="str">
        <f>IF(A35="","",IF(itens_Remanesc!I35="","",itens_Remanesc!I35))</f>
        <v/>
      </c>
      <c r="S35" s="182" t="str">
        <f t="shared" si="19"/>
        <v/>
      </c>
      <c r="T35" s="174" t="str">
        <f>IF(A35="","",ROUND(SUMIFS(aditivos!$L$2:$L$200,aditivos!$A$2:$A$200,A35,aditivos!$C$2:$C$200,"C4"),2))</f>
        <v/>
      </c>
      <c r="U35" s="170" t="str">
        <f t="shared" si="20"/>
        <v/>
      </c>
      <c r="V35" s="170" t="str">
        <f>IF(A35="","",IF(itens_Remanesc!K35="","",itens_Remanesc!K35))</f>
        <v/>
      </c>
      <c r="W35" s="170" t="str">
        <f t="shared" si="21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2"/>
        <v/>
      </c>
      <c r="Z35" t="b">
        <f t="shared" si="23"/>
        <v>0</v>
      </c>
    </row>
    <row r="36" spans="1:26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2"/>
        <v/>
      </c>
      <c r="F36" s="170" t="str">
        <f>IF(A36="","",IF(itens_Remanesc!B36&lt;&gt;"",itens_Remanesc!B36,IF($Z36,0,"")))</f>
        <v/>
      </c>
      <c r="G36" s="178" t="str">
        <f t="shared" si="13"/>
        <v/>
      </c>
      <c r="H36" s="180" t="str">
        <f>IF(A36="","",ROUND(SUMIFS(aditivos!$L$2:$L$200,aditivos!$A$2:$A$200,A36,aditivos!$C$2:$C$200,"C1"),2))</f>
        <v/>
      </c>
      <c r="I36" s="176" t="str">
        <f t="shared" si="14"/>
        <v/>
      </c>
      <c r="J36" s="176" t="str">
        <f>IF(A36="","",IF(itens_Remanesc!E36="","",itens_Remanesc!E36))</f>
        <v/>
      </c>
      <c r="K36" s="182" t="str">
        <f t="shared" si="15"/>
        <v/>
      </c>
      <c r="L36" s="174" t="str">
        <f>IF(A36="","",ROUND(SUMIFS(aditivos!$L$2:$L$200,aditivos!$A$2:$A$200,A36,aditivos!$C$2:$C$200,"C2"),2))</f>
        <v/>
      </c>
      <c r="M36" s="170" t="str">
        <f t="shared" si="16"/>
        <v/>
      </c>
      <c r="N36" s="170" t="str">
        <f>IF(A36="","",IF(itens_Remanesc!G36="","",itens_Remanesc!G36))</f>
        <v/>
      </c>
      <c r="O36" s="178" t="str">
        <f t="shared" si="17"/>
        <v/>
      </c>
      <c r="P36" s="180" t="str">
        <f>IF(A36="","",ROUND(SUMIFS(aditivos!$L$2:$L$200,aditivos!$A$2:$A$200,A36,aditivos!$C$2:$C$200,"C3"),2))</f>
        <v/>
      </c>
      <c r="Q36" s="176" t="str">
        <f t="shared" si="18"/>
        <v/>
      </c>
      <c r="R36" s="176" t="str">
        <f>IF(A36="","",IF(itens_Remanesc!I36="","",itens_Remanesc!I36))</f>
        <v/>
      </c>
      <c r="S36" s="182" t="str">
        <f t="shared" si="19"/>
        <v/>
      </c>
      <c r="T36" s="174" t="str">
        <f>IF(A36="","",ROUND(SUMIFS(aditivos!$L$2:$L$200,aditivos!$A$2:$A$200,A36,aditivos!$C$2:$C$200,"C4"),2))</f>
        <v/>
      </c>
      <c r="U36" s="170" t="str">
        <f t="shared" si="20"/>
        <v/>
      </c>
      <c r="V36" s="170" t="str">
        <f>IF(A36="","",IF(itens_Remanesc!K36="","",itens_Remanesc!K36))</f>
        <v/>
      </c>
      <c r="W36" s="170" t="str">
        <f t="shared" si="21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2"/>
        <v/>
      </c>
      <c r="Z36" t="b">
        <f t="shared" si="23"/>
        <v>0</v>
      </c>
    </row>
    <row r="37" spans="1:26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2"/>
        <v/>
      </c>
      <c r="F37" s="170" t="str">
        <f>IF(A37="","",IF(itens_Remanesc!B37&lt;&gt;"",itens_Remanesc!B37,IF($Z37,0,"")))</f>
        <v/>
      </c>
      <c r="G37" s="178" t="str">
        <f t="shared" si="13"/>
        <v/>
      </c>
      <c r="H37" s="180" t="str">
        <f>IF(A37="","",ROUND(SUMIFS(aditivos!$L$2:$L$200,aditivos!$A$2:$A$200,A37,aditivos!$C$2:$C$200,"C1"),2))</f>
        <v/>
      </c>
      <c r="I37" s="176" t="str">
        <f t="shared" si="14"/>
        <v/>
      </c>
      <c r="J37" s="176" t="str">
        <f>IF(A37="","",IF(itens_Remanesc!E37="","",itens_Remanesc!E37))</f>
        <v/>
      </c>
      <c r="K37" s="182" t="str">
        <f t="shared" si="15"/>
        <v/>
      </c>
      <c r="L37" s="174" t="str">
        <f>IF(A37="","",ROUND(SUMIFS(aditivos!$L$2:$L$200,aditivos!$A$2:$A$200,A37,aditivos!$C$2:$C$200,"C2"),2))</f>
        <v/>
      </c>
      <c r="M37" s="170" t="str">
        <f t="shared" si="16"/>
        <v/>
      </c>
      <c r="N37" s="170" t="str">
        <f>IF(A37="","",IF(itens_Remanesc!G37="","",itens_Remanesc!G37))</f>
        <v/>
      </c>
      <c r="O37" s="178" t="str">
        <f t="shared" si="17"/>
        <v/>
      </c>
      <c r="P37" s="180" t="str">
        <f>IF(A37="","",ROUND(SUMIFS(aditivos!$L$2:$L$200,aditivos!$A$2:$A$200,A37,aditivos!$C$2:$C$200,"C3"),2))</f>
        <v/>
      </c>
      <c r="Q37" s="176" t="str">
        <f t="shared" si="18"/>
        <v/>
      </c>
      <c r="R37" s="176" t="str">
        <f>IF(A37="","",IF(itens_Remanesc!I37="","",itens_Remanesc!I37))</f>
        <v/>
      </c>
      <c r="S37" s="182" t="str">
        <f t="shared" si="19"/>
        <v/>
      </c>
      <c r="T37" s="174" t="str">
        <f>IF(A37="","",ROUND(SUMIFS(aditivos!$L$2:$L$200,aditivos!$A$2:$A$200,A37,aditivos!$C$2:$C$200,"C4"),2))</f>
        <v/>
      </c>
      <c r="U37" s="170" t="str">
        <f t="shared" si="20"/>
        <v/>
      </c>
      <c r="V37" s="170" t="str">
        <f>IF(A37="","",IF(itens_Remanesc!K37="","",itens_Remanesc!K37))</f>
        <v/>
      </c>
      <c r="W37" s="170" t="str">
        <f t="shared" si="21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2"/>
        <v/>
      </c>
      <c r="Z37" t="b">
        <f t="shared" si="23"/>
        <v>0</v>
      </c>
    </row>
    <row r="38" spans="1:26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2"/>
        <v/>
      </c>
      <c r="F38" s="170" t="str">
        <f>IF(A38="","",IF(itens_Remanesc!B38&lt;&gt;"",itens_Remanesc!B38,IF($Z38,0,"")))</f>
        <v/>
      </c>
      <c r="G38" s="178" t="str">
        <f t="shared" si="13"/>
        <v/>
      </c>
      <c r="H38" s="180" t="str">
        <f>IF(A38="","",ROUND(SUMIFS(aditivos!$L$2:$L$200,aditivos!$A$2:$A$200,A38,aditivos!$C$2:$C$200,"C1"),2))</f>
        <v/>
      </c>
      <c r="I38" s="176" t="str">
        <f t="shared" si="14"/>
        <v/>
      </c>
      <c r="J38" s="176" t="str">
        <f>IF(A38="","",IF(itens_Remanesc!E38="","",itens_Remanesc!E38))</f>
        <v/>
      </c>
      <c r="K38" s="182" t="str">
        <f t="shared" si="15"/>
        <v/>
      </c>
      <c r="L38" s="174" t="str">
        <f>IF(A38="","",ROUND(SUMIFS(aditivos!$L$2:$L$200,aditivos!$A$2:$A$200,A38,aditivos!$C$2:$C$200,"C2"),2))</f>
        <v/>
      </c>
      <c r="M38" s="170" t="str">
        <f t="shared" si="16"/>
        <v/>
      </c>
      <c r="N38" s="170" t="str">
        <f>IF(A38="","",IF(itens_Remanesc!G38="","",itens_Remanesc!G38))</f>
        <v/>
      </c>
      <c r="O38" s="178" t="str">
        <f t="shared" si="17"/>
        <v/>
      </c>
      <c r="P38" s="180" t="str">
        <f>IF(A38="","",ROUND(SUMIFS(aditivos!$L$2:$L$200,aditivos!$A$2:$A$200,A38,aditivos!$C$2:$C$200,"C3"),2))</f>
        <v/>
      </c>
      <c r="Q38" s="176" t="str">
        <f t="shared" si="18"/>
        <v/>
      </c>
      <c r="R38" s="176" t="str">
        <f>IF(A38="","",IF(itens_Remanesc!I38="","",itens_Remanesc!I38))</f>
        <v/>
      </c>
      <c r="S38" s="182" t="str">
        <f t="shared" si="19"/>
        <v/>
      </c>
      <c r="T38" s="174" t="str">
        <f>IF(A38="","",ROUND(SUMIFS(aditivos!$L$2:$L$200,aditivos!$A$2:$A$200,A38,aditivos!$C$2:$C$200,"C4"),2))</f>
        <v/>
      </c>
      <c r="U38" s="170" t="str">
        <f t="shared" si="20"/>
        <v/>
      </c>
      <c r="V38" s="170" t="str">
        <f>IF(A38="","",IF(itens_Remanesc!K38="","",itens_Remanesc!K38))</f>
        <v/>
      </c>
      <c r="W38" s="170" t="str">
        <f t="shared" si="21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2"/>
        <v/>
      </c>
      <c r="Z38" t="b">
        <f t="shared" si="23"/>
        <v>0</v>
      </c>
    </row>
    <row r="39" spans="1:26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2"/>
        <v/>
      </c>
      <c r="F39" s="170" t="str">
        <f>IF(A39="","",IF(itens_Remanesc!B39&lt;&gt;"",itens_Remanesc!B39,IF($Z39,0,"")))</f>
        <v/>
      </c>
      <c r="G39" s="178" t="str">
        <f t="shared" si="13"/>
        <v/>
      </c>
      <c r="H39" s="180" t="str">
        <f>IF(A39="","",ROUND(SUMIFS(aditivos!$L$2:$L$200,aditivos!$A$2:$A$200,A39,aditivos!$C$2:$C$200,"C1"),2))</f>
        <v/>
      </c>
      <c r="I39" s="176" t="str">
        <f t="shared" si="14"/>
        <v/>
      </c>
      <c r="J39" s="176" t="str">
        <f>IF(A39="","",IF(itens_Remanesc!E39="","",itens_Remanesc!E39))</f>
        <v/>
      </c>
      <c r="K39" s="182" t="str">
        <f t="shared" si="15"/>
        <v/>
      </c>
      <c r="L39" s="174" t="str">
        <f>IF(A39="","",ROUND(SUMIFS(aditivos!$L$2:$L$200,aditivos!$A$2:$A$200,A39,aditivos!$C$2:$C$200,"C2"),2))</f>
        <v/>
      </c>
      <c r="M39" s="170" t="str">
        <f t="shared" si="16"/>
        <v/>
      </c>
      <c r="N39" s="170" t="str">
        <f>IF(A39="","",IF(itens_Remanesc!G39="","",itens_Remanesc!G39))</f>
        <v/>
      </c>
      <c r="O39" s="178" t="str">
        <f t="shared" si="17"/>
        <v/>
      </c>
      <c r="P39" s="180" t="str">
        <f>IF(A39="","",ROUND(SUMIFS(aditivos!$L$2:$L$200,aditivos!$A$2:$A$200,A39,aditivos!$C$2:$C$200,"C3"),2))</f>
        <v/>
      </c>
      <c r="Q39" s="176" t="str">
        <f t="shared" si="18"/>
        <v/>
      </c>
      <c r="R39" s="176" t="str">
        <f>IF(A39="","",IF(itens_Remanesc!I39="","",itens_Remanesc!I39))</f>
        <v/>
      </c>
      <c r="S39" s="182" t="str">
        <f t="shared" si="19"/>
        <v/>
      </c>
      <c r="T39" s="174" t="str">
        <f>IF(A39="","",ROUND(SUMIFS(aditivos!$L$2:$L$200,aditivos!$A$2:$A$200,A39,aditivos!$C$2:$C$200,"C4"),2))</f>
        <v/>
      </c>
      <c r="U39" s="170" t="str">
        <f t="shared" si="20"/>
        <v/>
      </c>
      <c r="V39" s="170" t="str">
        <f>IF(A39="","",IF(itens_Remanesc!K39="","",itens_Remanesc!K39))</f>
        <v/>
      </c>
      <c r="W39" s="170" t="str">
        <f t="shared" si="21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2"/>
        <v/>
      </c>
      <c r="Z39" t="b">
        <f t="shared" si="23"/>
        <v>0</v>
      </c>
    </row>
    <row r="40" spans="1:26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2"/>
        <v/>
      </c>
      <c r="F40" s="170" t="str">
        <f>IF(A40="","",IF(itens_Remanesc!B40&lt;&gt;"",itens_Remanesc!B40,IF($Z40,0,"")))</f>
        <v/>
      </c>
      <c r="G40" s="178" t="str">
        <f t="shared" si="13"/>
        <v/>
      </c>
      <c r="H40" s="180" t="str">
        <f>IF(A40="","",ROUND(SUMIFS(aditivos!$L$2:$L$200,aditivos!$A$2:$A$200,A40,aditivos!$C$2:$C$200,"C1"),2))</f>
        <v/>
      </c>
      <c r="I40" s="176" t="str">
        <f t="shared" si="14"/>
        <v/>
      </c>
      <c r="J40" s="176" t="str">
        <f>IF(A40="","",IF(itens_Remanesc!E40="","",itens_Remanesc!E40))</f>
        <v/>
      </c>
      <c r="K40" s="182" t="str">
        <f t="shared" si="15"/>
        <v/>
      </c>
      <c r="L40" s="174" t="str">
        <f>IF(A40="","",ROUND(SUMIFS(aditivos!$L$2:$L$200,aditivos!$A$2:$A$200,A40,aditivos!$C$2:$C$200,"C2"),2))</f>
        <v/>
      </c>
      <c r="M40" s="170" t="str">
        <f t="shared" si="16"/>
        <v/>
      </c>
      <c r="N40" s="170" t="str">
        <f>IF(A40="","",IF(itens_Remanesc!G40="","",itens_Remanesc!G40))</f>
        <v/>
      </c>
      <c r="O40" s="178" t="str">
        <f t="shared" si="17"/>
        <v/>
      </c>
      <c r="P40" s="180" t="str">
        <f>IF(A40="","",ROUND(SUMIFS(aditivos!$L$2:$L$200,aditivos!$A$2:$A$200,A40,aditivos!$C$2:$C$200,"C3"),2))</f>
        <v/>
      </c>
      <c r="Q40" s="176" t="str">
        <f t="shared" si="18"/>
        <v/>
      </c>
      <c r="R40" s="176" t="str">
        <f>IF(A40="","",IF(itens_Remanesc!I40="","",itens_Remanesc!I40))</f>
        <v/>
      </c>
      <c r="S40" s="182" t="str">
        <f t="shared" si="19"/>
        <v/>
      </c>
      <c r="T40" s="174" t="str">
        <f>IF(A40="","",ROUND(SUMIFS(aditivos!$L$2:$L$200,aditivos!$A$2:$A$200,A40,aditivos!$C$2:$C$200,"C4"),2))</f>
        <v/>
      </c>
      <c r="U40" s="170" t="str">
        <f t="shared" si="20"/>
        <v/>
      </c>
      <c r="V40" s="170" t="str">
        <f>IF(A40="","",IF(itens_Remanesc!K40="","",itens_Remanesc!K40))</f>
        <v/>
      </c>
      <c r="W40" s="170" t="str">
        <f t="shared" si="21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2"/>
        <v/>
      </c>
      <c r="Z40" t="b">
        <f t="shared" si="23"/>
        <v>0</v>
      </c>
    </row>
    <row r="41" spans="1:26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2"/>
        <v/>
      </c>
      <c r="F41" s="170" t="str">
        <f>IF(A41="","",IF(itens_Remanesc!B41&lt;&gt;"",itens_Remanesc!B41,IF($Z41,0,"")))</f>
        <v/>
      </c>
      <c r="G41" s="178" t="str">
        <f t="shared" si="13"/>
        <v/>
      </c>
      <c r="H41" s="180" t="str">
        <f>IF(A41="","",ROUND(SUMIFS(aditivos!$L$2:$L$200,aditivos!$A$2:$A$200,A41,aditivos!$C$2:$C$200,"C1"),2))</f>
        <v/>
      </c>
      <c r="I41" s="176" t="str">
        <f t="shared" si="14"/>
        <v/>
      </c>
      <c r="J41" s="176" t="str">
        <f>IF(A41="","",IF(itens_Remanesc!E41="","",itens_Remanesc!E41))</f>
        <v/>
      </c>
      <c r="K41" s="182" t="str">
        <f t="shared" si="15"/>
        <v/>
      </c>
      <c r="L41" s="174" t="str">
        <f>IF(A41="","",ROUND(SUMIFS(aditivos!$L$2:$L$200,aditivos!$A$2:$A$200,A41,aditivos!$C$2:$C$200,"C2"),2))</f>
        <v/>
      </c>
      <c r="M41" s="170" t="str">
        <f t="shared" si="16"/>
        <v/>
      </c>
      <c r="N41" s="170" t="str">
        <f>IF(A41="","",IF(itens_Remanesc!G41="","",itens_Remanesc!G41))</f>
        <v/>
      </c>
      <c r="O41" s="178" t="str">
        <f t="shared" si="17"/>
        <v/>
      </c>
      <c r="P41" s="180" t="str">
        <f>IF(A41="","",ROUND(SUMIFS(aditivos!$L$2:$L$200,aditivos!$A$2:$A$200,A41,aditivos!$C$2:$C$200,"C3"),2))</f>
        <v/>
      </c>
      <c r="Q41" s="176" t="str">
        <f t="shared" si="18"/>
        <v/>
      </c>
      <c r="R41" s="176" t="str">
        <f>IF(A41="","",IF(itens_Remanesc!I41="","",itens_Remanesc!I41))</f>
        <v/>
      </c>
      <c r="S41" s="182" t="str">
        <f t="shared" si="19"/>
        <v/>
      </c>
      <c r="T41" s="174" t="str">
        <f>IF(A41="","",ROUND(SUMIFS(aditivos!$L$2:$L$200,aditivos!$A$2:$A$200,A41,aditivos!$C$2:$C$200,"C4"),2))</f>
        <v/>
      </c>
      <c r="U41" s="170" t="str">
        <f t="shared" si="20"/>
        <v/>
      </c>
      <c r="V41" s="170" t="str">
        <f>IF(A41="","",IF(itens_Remanesc!K41="","",itens_Remanesc!K41))</f>
        <v/>
      </c>
      <c r="W41" s="170" t="str">
        <f t="shared" si="21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2"/>
        <v/>
      </c>
      <c r="Z41" t="b">
        <f t="shared" si="23"/>
        <v>0</v>
      </c>
    </row>
    <row r="42" spans="1:26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2"/>
        <v/>
      </c>
      <c r="F42" s="170" t="str">
        <f>IF(A42="","",IF(itens_Remanesc!B42&lt;&gt;"",itens_Remanesc!B42,IF($Z42,0,"")))</f>
        <v/>
      </c>
      <c r="G42" s="178" t="str">
        <f t="shared" si="13"/>
        <v/>
      </c>
      <c r="H42" s="180" t="str">
        <f>IF(A42="","",ROUND(SUMIFS(aditivos!$L$2:$L$200,aditivos!$A$2:$A$200,A42,aditivos!$C$2:$C$200,"C1"),2))</f>
        <v/>
      </c>
      <c r="I42" s="176" t="str">
        <f t="shared" si="14"/>
        <v/>
      </c>
      <c r="J42" s="176" t="str">
        <f>IF(A42="","",IF(itens_Remanesc!E42="","",itens_Remanesc!E42))</f>
        <v/>
      </c>
      <c r="K42" s="182" t="str">
        <f t="shared" si="15"/>
        <v/>
      </c>
      <c r="L42" s="174" t="str">
        <f>IF(A42="","",ROUND(SUMIFS(aditivos!$L$2:$L$200,aditivos!$A$2:$A$200,A42,aditivos!$C$2:$C$200,"C2"),2))</f>
        <v/>
      </c>
      <c r="M42" s="170" t="str">
        <f t="shared" si="16"/>
        <v/>
      </c>
      <c r="N42" s="170" t="str">
        <f>IF(A42="","",IF(itens_Remanesc!G42="","",itens_Remanesc!G42))</f>
        <v/>
      </c>
      <c r="O42" s="178" t="str">
        <f t="shared" si="17"/>
        <v/>
      </c>
      <c r="P42" s="180" t="str">
        <f>IF(A42="","",ROUND(SUMIFS(aditivos!$L$2:$L$200,aditivos!$A$2:$A$200,A42,aditivos!$C$2:$C$200,"C3"),2))</f>
        <v/>
      </c>
      <c r="Q42" s="176" t="str">
        <f t="shared" si="18"/>
        <v/>
      </c>
      <c r="R42" s="176" t="str">
        <f>IF(A42="","",IF(itens_Remanesc!I42="","",itens_Remanesc!I42))</f>
        <v/>
      </c>
      <c r="S42" s="182" t="str">
        <f t="shared" si="19"/>
        <v/>
      </c>
      <c r="T42" s="174" t="str">
        <f>IF(A42="","",ROUND(SUMIFS(aditivos!$L$2:$L$200,aditivos!$A$2:$A$200,A42,aditivos!$C$2:$C$200,"C4"),2))</f>
        <v/>
      </c>
      <c r="U42" s="170" t="str">
        <f t="shared" si="20"/>
        <v/>
      </c>
      <c r="V42" s="170" t="str">
        <f>IF(A42="","",IF(itens_Remanesc!K42="","",itens_Remanesc!K42))</f>
        <v/>
      </c>
      <c r="W42" s="170" t="str">
        <f t="shared" si="21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2"/>
        <v/>
      </c>
      <c r="Z42" t="b">
        <f t="shared" si="23"/>
        <v>0</v>
      </c>
    </row>
    <row r="43" spans="1:26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2"/>
        <v/>
      </c>
      <c r="F43" s="170" t="str">
        <f>IF(A43="","",IF(itens_Remanesc!B43&lt;&gt;"",itens_Remanesc!B43,IF($Z43,0,"")))</f>
        <v/>
      </c>
      <c r="G43" s="178" t="str">
        <f t="shared" si="13"/>
        <v/>
      </c>
      <c r="H43" s="180" t="str">
        <f>IF(A43="","",ROUND(SUMIFS(aditivos!$L$2:$L$200,aditivos!$A$2:$A$200,A43,aditivos!$C$2:$C$200,"C1"),2))</f>
        <v/>
      </c>
      <c r="I43" s="176" t="str">
        <f t="shared" si="14"/>
        <v/>
      </c>
      <c r="J43" s="176" t="str">
        <f>IF(A43="","",IF(itens_Remanesc!E43="","",itens_Remanesc!E43))</f>
        <v/>
      </c>
      <c r="K43" s="182" t="str">
        <f t="shared" si="15"/>
        <v/>
      </c>
      <c r="L43" s="174" t="str">
        <f>IF(A43="","",ROUND(SUMIFS(aditivos!$L$2:$L$200,aditivos!$A$2:$A$200,A43,aditivos!$C$2:$C$200,"C2"),2))</f>
        <v/>
      </c>
      <c r="M43" s="170" t="str">
        <f t="shared" si="16"/>
        <v/>
      </c>
      <c r="N43" s="170" t="str">
        <f>IF(A43="","",IF(itens_Remanesc!G43="","",itens_Remanesc!G43))</f>
        <v/>
      </c>
      <c r="O43" s="178" t="str">
        <f t="shared" si="17"/>
        <v/>
      </c>
      <c r="P43" s="180" t="str">
        <f>IF(A43="","",ROUND(SUMIFS(aditivos!$L$2:$L$200,aditivos!$A$2:$A$200,A43,aditivos!$C$2:$C$200,"C3"),2))</f>
        <v/>
      </c>
      <c r="Q43" s="176" t="str">
        <f t="shared" si="18"/>
        <v/>
      </c>
      <c r="R43" s="176" t="str">
        <f>IF(A43="","",IF(itens_Remanesc!I43="","",itens_Remanesc!I43))</f>
        <v/>
      </c>
      <c r="S43" s="182" t="str">
        <f t="shared" si="19"/>
        <v/>
      </c>
      <c r="T43" s="174" t="str">
        <f>IF(A43="","",ROUND(SUMIFS(aditivos!$L$2:$L$200,aditivos!$A$2:$A$200,A43,aditivos!$C$2:$C$200,"C4"),2))</f>
        <v/>
      </c>
      <c r="U43" s="170" t="str">
        <f t="shared" si="20"/>
        <v/>
      </c>
      <c r="V43" s="170" t="str">
        <f>IF(A43="","",IF(itens_Remanesc!K43="","",itens_Remanesc!K43))</f>
        <v/>
      </c>
      <c r="W43" s="170" t="str">
        <f t="shared" si="21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2"/>
        <v/>
      </c>
      <c r="Z43" t="b">
        <f t="shared" si="23"/>
        <v>0</v>
      </c>
    </row>
    <row r="44" spans="1:26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2"/>
        <v/>
      </c>
      <c r="F44" s="170" t="str">
        <f>IF(A44="","",IF(itens_Remanesc!B44&lt;&gt;"",itens_Remanesc!B44,IF($Z44,0,"")))</f>
        <v/>
      </c>
      <c r="G44" s="178" t="str">
        <f t="shared" si="13"/>
        <v/>
      </c>
      <c r="H44" s="180" t="str">
        <f>IF(A44="","",ROUND(SUMIFS(aditivos!$L$2:$L$200,aditivos!$A$2:$A$200,A44,aditivos!$C$2:$C$200,"C1"),2))</f>
        <v/>
      </c>
      <c r="I44" s="176" t="str">
        <f t="shared" si="14"/>
        <v/>
      </c>
      <c r="J44" s="176" t="str">
        <f>IF(A44="","",IF(itens_Remanesc!E44="","",itens_Remanesc!E44))</f>
        <v/>
      </c>
      <c r="K44" s="182" t="str">
        <f t="shared" si="15"/>
        <v/>
      </c>
      <c r="L44" s="174" t="str">
        <f>IF(A44="","",ROUND(SUMIFS(aditivos!$L$2:$L$200,aditivos!$A$2:$A$200,A44,aditivos!$C$2:$C$200,"C2"),2))</f>
        <v/>
      </c>
      <c r="M44" s="170" t="str">
        <f t="shared" si="16"/>
        <v/>
      </c>
      <c r="N44" s="170" t="str">
        <f>IF(A44="","",IF(itens_Remanesc!G44="","",itens_Remanesc!G44))</f>
        <v/>
      </c>
      <c r="O44" s="178" t="str">
        <f t="shared" si="17"/>
        <v/>
      </c>
      <c r="P44" s="180" t="str">
        <f>IF(A44="","",ROUND(SUMIFS(aditivos!$L$2:$L$200,aditivos!$A$2:$A$200,A44,aditivos!$C$2:$C$200,"C3"),2))</f>
        <v/>
      </c>
      <c r="Q44" s="176" t="str">
        <f t="shared" si="18"/>
        <v/>
      </c>
      <c r="R44" s="176" t="str">
        <f>IF(A44="","",IF(itens_Remanesc!I44="","",itens_Remanesc!I44))</f>
        <v/>
      </c>
      <c r="S44" s="182" t="str">
        <f t="shared" si="19"/>
        <v/>
      </c>
      <c r="T44" s="174" t="str">
        <f>IF(A44="","",ROUND(SUMIFS(aditivos!$L$2:$L$200,aditivos!$A$2:$A$200,A44,aditivos!$C$2:$C$200,"C4"),2))</f>
        <v/>
      </c>
      <c r="U44" s="170" t="str">
        <f t="shared" si="20"/>
        <v/>
      </c>
      <c r="V44" s="170" t="str">
        <f>IF(A44="","",IF(itens_Remanesc!K44="","",itens_Remanesc!K44))</f>
        <v/>
      </c>
      <c r="W44" s="170" t="str">
        <f t="shared" si="21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2"/>
        <v/>
      </c>
      <c r="Z44" t="b">
        <f t="shared" si="23"/>
        <v>0</v>
      </c>
    </row>
    <row r="45" spans="1:26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2"/>
        <v/>
      </c>
      <c r="F45" s="170" t="str">
        <f>IF(A45="","",IF(itens_Remanesc!B45&lt;&gt;"",itens_Remanesc!B45,IF($Z45,0,"")))</f>
        <v/>
      </c>
      <c r="G45" s="178" t="str">
        <f t="shared" si="13"/>
        <v/>
      </c>
      <c r="H45" s="180" t="str">
        <f>IF(A45="","",ROUND(SUMIFS(aditivos!$L$2:$L$200,aditivos!$A$2:$A$200,A45,aditivos!$C$2:$C$200,"C1"),2))</f>
        <v/>
      </c>
      <c r="I45" s="176" t="str">
        <f t="shared" si="14"/>
        <v/>
      </c>
      <c r="J45" s="176" t="str">
        <f>IF(A45="","",IF(itens_Remanesc!E45="","",itens_Remanesc!E45))</f>
        <v/>
      </c>
      <c r="K45" s="182" t="str">
        <f t="shared" si="15"/>
        <v/>
      </c>
      <c r="L45" s="174" t="str">
        <f>IF(A45="","",ROUND(SUMIFS(aditivos!$L$2:$L$200,aditivos!$A$2:$A$200,A45,aditivos!$C$2:$C$200,"C2"),2))</f>
        <v/>
      </c>
      <c r="M45" s="170" t="str">
        <f t="shared" si="16"/>
        <v/>
      </c>
      <c r="N45" s="170" t="str">
        <f>IF(A45="","",IF(itens_Remanesc!G45="","",itens_Remanesc!G45))</f>
        <v/>
      </c>
      <c r="O45" s="178" t="str">
        <f t="shared" si="17"/>
        <v/>
      </c>
      <c r="P45" s="180" t="str">
        <f>IF(A45="","",ROUND(SUMIFS(aditivos!$L$2:$L$200,aditivos!$A$2:$A$200,A45,aditivos!$C$2:$C$200,"C3"),2))</f>
        <v/>
      </c>
      <c r="Q45" s="176" t="str">
        <f t="shared" si="18"/>
        <v/>
      </c>
      <c r="R45" s="176" t="str">
        <f>IF(A45="","",IF(itens_Remanesc!I45="","",itens_Remanesc!I45))</f>
        <v/>
      </c>
      <c r="S45" s="182" t="str">
        <f t="shared" si="19"/>
        <v/>
      </c>
      <c r="T45" s="174" t="str">
        <f>IF(A45="","",ROUND(SUMIFS(aditivos!$L$2:$L$200,aditivos!$A$2:$A$200,A45,aditivos!$C$2:$C$200,"C4"),2))</f>
        <v/>
      </c>
      <c r="U45" s="170" t="str">
        <f t="shared" si="20"/>
        <v/>
      </c>
      <c r="V45" s="170" t="str">
        <f>IF(A45="","",IF(itens_Remanesc!K45="","",itens_Remanesc!K45))</f>
        <v/>
      </c>
      <c r="W45" s="170" t="str">
        <f t="shared" si="21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2"/>
        <v/>
      </c>
      <c r="Z45" t="b">
        <f t="shared" si="23"/>
        <v>0</v>
      </c>
    </row>
    <row r="46" spans="1:26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2"/>
        <v/>
      </c>
      <c r="F46" s="170" t="str">
        <f>IF(A46="","",IF(itens_Remanesc!B46&lt;&gt;"",itens_Remanesc!B46,IF($Z46,0,"")))</f>
        <v/>
      </c>
      <c r="G46" s="178" t="str">
        <f t="shared" si="13"/>
        <v/>
      </c>
      <c r="H46" s="180" t="str">
        <f>IF(A46="","",ROUND(SUMIFS(aditivos!$L$2:$L$200,aditivos!$A$2:$A$200,A46,aditivos!$C$2:$C$200,"C1"),2))</f>
        <v/>
      </c>
      <c r="I46" s="176" t="str">
        <f t="shared" si="14"/>
        <v/>
      </c>
      <c r="J46" s="176" t="str">
        <f>IF(A46="","",IF(itens_Remanesc!E46="","",itens_Remanesc!E46))</f>
        <v/>
      </c>
      <c r="K46" s="182" t="str">
        <f t="shared" si="15"/>
        <v/>
      </c>
      <c r="L46" s="174" t="str">
        <f>IF(A46="","",ROUND(SUMIFS(aditivos!$L$2:$L$200,aditivos!$A$2:$A$200,A46,aditivos!$C$2:$C$200,"C2"),2))</f>
        <v/>
      </c>
      <c r="M46" s="170" t="str">
        <f t="shared" si="16"/>
        <v/>
      </c>
      <c r="N46" s="170" t="str">
        <f>IF(A46="","",IF(itens_Remanesc!G46="","",itens_Remanesc!G46))</f>
        <v/>
      </c>
      <c r="O46" s="178" t="str">
        <f t="shared" si="17"/>
        <v/>
      </c>
      <c r="P46" s="180" t="str">
        <f>IF(A46="","",ROUND(SUMIFS(aditivos!$L$2:$L$200,aditivos!$A$2:$A$200,A46,aditivos!$C$2:$C$200,"C3"),2))</f>
        <v/>
      </c>
      <c r="Q46" s="176" t="str">
        <f t="shared" si="18"/>
        <v/>
      </c>
      <c r="R46" s="176" t="str">
        <f>IF(A46="","",IF(itens_Remanesc!I46="","",itens_Remanesc!I46))</f>
        <v/>
      </c>
      <c r="S46" s="182" t="str">
        <f t="shared" si="19"/>
        <v/>
      </c>
      <c r="T46" s="174" t="str">
        <f>IF(A46="","",ROUND(SUMIFS(aditivos!$L$2:$L$200,aditivos!$A$2:$A$200,A46,aditivos!$C$2:$C$200,"C4"),2))</f>
        <v/>
      </c>
      <c r="U46" s="170" t="str">
        <f t="shared" si="20"/>
        <v/>
      </c>
      <c r="V46" s="170" t="str">
        <f>IF(A46="","",IF(itens_Remanesc!K46="","",itens_Remanesc!K46))</f>
        <v/>
      </c>
      <c r="W46" s="170" t="str">
        <f t="shared" si="21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2"/>
        <v/>
      </c>
      <c r="Z46" t="b">
        <f t="shared" si="23"/>
        <v>0</v>
      </c>
    </row>
    <row r="47" spans="1:26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2"/>
        <v/>
      </c>
      <c r="F47" s="170" t="str">
        <f>IF(A47="","",IF(itens_Remanesc!B47&lt;&gt;"",itens_Remanesc!B47,IF($Z47,0,"")))</f>
        <v/>
      </c>
      <c r="G47" s="178" t="str">
        <f t="shared" si="13"/>
        <v/>
      </c>
      <c r="H47" s="180" t="str">
        <f>IF(A47="","",ROUND(SUMIFS(aditivos!$L$2:$L$200,aditivos!$A$2:$A$200,A47,aditivos!$C$2:$C$200,"C1"),2))</f>
        <v/>
      </c>
      <c r="I47" s="176" t="str">
        <f t="shared" si="14"/>
        <v/>
      </c>
      <c r="J47" s="176" t="str">
        <f>IF(A47="","",IF(itens_Remanesc!E47="","",itens_Remanesc!E47))</f>
        <v/>
      </c>
      <c r="K47" s="182" t="str">
        <f t="shared" si="15"/>
        <v/>
      </c>
      <c r="L47" s="174" t="str">
        <f>IF(A47="","",ROUND(SUMIFS(aditivos!$L$2:$L$200,aditivos!$A$2:$A$200,A47,aditivos!$C$2:$C$200,"C2"),2))</f>
        <v/>
      </c>
      <c r="M47" s="170" t="str">
        <f t="shared" si="16"/>
        <v/>
      </c>
      <c r="N47" s="170" t="str">
        <f>IF(A47="","",IF(itens_Remanesc!G47="","",itens_Remanesc!G47))</f>
        <v/>
      </c>
      <c r="O47" s="178" t="str">
        <f t="shared" si="17"/>
        <v/>
      </c>
      <c r="P47" s="180" t="str">
        <f>IF(A47="","",ROUND(SUMIFS(aditivos!$L$2:$L$200,aditivos!$A$2:$A$200,A47,aditivos!$C$2:$C$200,"C3"),2))</f>
        <v/>
      </c>
      <c r="Q47" s="176" t="str">
        <f t="shared" si="18"/>
        <v/>
      </c>
      <c r="R47" s="176" t="str">
        <f>IF(A47="","",IF(itens_Remanesc!I47="","",itens_Remanesc!I47))</f>
        <v/>
      </c>
      <c r="S47" s="182" t="str">
        <f t="shared" si="19"/>
        <v/>
      </c>
      <c r="T47" s="174" t="str">
        <f>IF(A47="","",ROUND(SUMIFS(aditivos!$L$2:$L$200,aditivos!$A$2:$A$200,A47,aditivos!$C$2:$C$200,"C4"),2))</f>
        <v/>
      </c>
      <c r="U47" s="170" t="str">
        <f t="shared" si="20"/>
        <v/>
      </c>
      <c r="V47" s="170" t="str">
        <f>IF(A47="","",IF(itens_Remanesc!K47="","",itens_Remanesc!K47))</f>
        <v/>
      </c>
      <c r="W47" s="170" t="str">
        <f t="shared" si="21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2"/>
        <v/>
      </c>
      <c r="Z47" t="b">
        <f t="shared" si="23"/>
        <v>0</v>
      </c>
    </row>
    <row r="48" spans="1:26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2"/>
        <v/>
      </c>
      <c r="F48" s="170" t="str">
        <f>IF(A48="","",IF(itens_Remanesc!B48&lt;&gt;"",itens_Remanesc!B48,IF($Z48,0,"")))</f>
        <v/>
      </c>
      <c r="G48" s="178" t="str">
        <f t="shared" si="13"/>
        <v/>
      </c>
      <c r="H48" s="180" t="str">
        <f>IF(A48="","",ROUND(SUMIFS(aditivos!$L$2:$L$200,aditivos!$A$2:$A$200,A48,aditivos!$C$2:$C$200,"C1"),2))</f>
        <v/>
      </c>
      <c r="I48" s="176" t="str">
        <f t="shared" si="14"/>
        <v/>
      </c>
      <c r="J48" s="176" t="str">
        <f>IF(A48="","",IF(itens_Remanesc!E48="","",itens_Remanesc!E48))</f>
        <v/>
      </c>
      <c r="K48" s="182" t="str">
        <f t="shared" si="15"/>
        <v/>
      </c>
      <c r="L48" s="174" t="str">
        <f>IF(A48="","",ROUND(SUMIFS(aditivos!$L$2:$L$200,aditivos!$A$2:$A$200,A48,aditivos!$C$2:$C$200,"C2"),2))</f>
        <v/>
      </c>
      <c r="M48" s="170" t="str">
        <f t="shared" si="16"/>
        <v/>
      </c>
      <c r="N48" s="170" t="str">
        <f>IF(A48="","",IF(itens_Remanesc!G48="","",itens_Remanesc!G48))</f>
        <v/>
      </c>
      <c r="O48" s="178" t="str">
        <f t="shared" si="17"/>
        <v/>
      </c>
      <c r="P48" s="180" t="str">
        <f>IF(A48="","",ROUND(SUMIFS(aditivos!$L$2:$L$200,aditivos!$A$2:$A$200,A48,aditivos!$C$2:$C$200,"C3"),2))</f>
        <v/>
      </c>
      <c r="Q48" s="176" t="str">
        <f t="shared" si="18"/>
        <v/>
      </c>
      <c r="R48" s="176" t="str">
        <f>IF(A48="","",IF(itens_Remanesc!I48="","",itens_Remanesc!I48))</f>
        <v/>
      </c>
      <c r="S48" s="182" t="str">
        <f t="shared" si="19"/>
        <v/>
      </c>
      <c r="T48" s="174" t="str">
        <f>IF(A48="","",ROUND(SUMIFS(aditivos!$L$2:$L$200,aditivos!$A$2:$A$200,A48,aditivos!$C$2:$C$200,"C4"),2))</f>
        <v/>
      </c>
      <c r="U48" s="170" t="str">
        <f t="shared" si="20"/>
        <v/>
      </c>
      <c r="V48" s="170" t="str">
        <f>IF(A48="","",IF(itens_Remanesc!K48="","",itens_Remanesc!K48))</f>
        <v/>
      </c>
      <c r="W48" s="170" t="str">
        <f t="shared" si="21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2"/>
        <v/>
      </c>
      <c r="Z48" t="b">
        <f t="shared" si="23"/>
        <v>0</v>
      </c>
    </row>
    <row r="49" spans="1:26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2"/>
        <v/>
      </c>
      <c r="F49" s="170" t="str">
        <f>IF(A49="","",IF(itens_Remanesc!B49&lt;&gt;"",itens_Remanesc!B49,IF($Z49,0,"")))</f>
        <v/>
      </c>
      <c r="G49" s="178" t="str">
        <f t="shared" si="13"/>
        <v/>
      </c>
      <c r="H49" s="180" t="str">
        <f>IF(A49="","",ROUND(SUMIFS(aditivos!$L$2:$L$200,aditivos!$A$2:$A$200,A49,aditivos!$C$2:$C$200,"C1"),2))</f>
        <v/>
      </c>
      <c r="I49" s="176" t="str">
        <f t="shared" si="14"/>
        <v/>
      </c>
      <c r="J49" s="176" t="str">
        <f>IF(A49="","",IF(itens_Remanesc!E49="","",itens_Remanesc!E49))</f>
        <v/>
      </c>
      <c r="K49" s="182" t="str">
        <f t="shared" si="15"/>
        <v/>
      </c>
      <c r="L49" s="174" t="str">
        <f>IF(A49="","",ROUND(SUMIFS(aditivos!$L$2:$L$200,aditivos!$A$2:$A$200,A49,aditivos!$C$2:$C$200,"C2"),2))</f>
        <v/>
      </c>
      <c r="M49" s="170" t="str">
        <f t="shared" si="16"/>
        <v/>
      </c>
      <c r="N49" s="170" t="str">
        <f>IF(A49="","",IF(itens_Remanesc!G49="","",itens_Remanesc!G49))</f>
        <v/>
      </c>
      <c r="O49" s="178" t="str">
        <f t="shared" si="17"/>
        <v/>
      </c>
      <c r="P49" s="180" t="str">
        <f>IF(A49="","",ROUND(SUMIFS(aditivos!$L$2:$L$200,aditivos!$A$2:$A$200,A49,aditivos!$C$2:$C$200,"C3"),2))</f>
        <v/>
      </c>
      <c r="Q49" s="176" t="str">
        <f t="shared" si="18"/>
        <v/>
      </c>
      <c r="R49" s="176" t="str">
        <f>IF(A49="","",IF(itens_Remanesc!I49="","",itens_Remanesc!I49))</f>
        <v/>
      </c>
      <c r="S49" s="182" t="str">
        <f t="shared" si="19"/>
        <v/>
      </c>
      <c r="T49" s="174" t="str">
        <f>IF(A49="","",ROUND(SUMIFS(aditivos!$L$2:$L$200,aditivos!$A$2:$A$200,A49,aditivos!$C$2:$C$200,"C4"),2))</f>
        <v/>
      </c>
      <c r="U49" s="170" t="str">
        <f t="shared" si="20"/>
        <v/>
      </c>
      <c r="V49" s="170" t="str">
        <f>IF(A49="","",IF(itens_Remanesc!K49="","",itens_Remanesc!K49))</f>
        <v/>
      </c>
      <c r="W49" s="170" t="str">
        <f t="shared" si="21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2"/>
        <v/>
      </c>
      <c r="Z49" t="b">
        <f t="shared" si="23"/>
        <v>0</v>
      </c>
    </row>
    <row r="50" spans="1:26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2"/>
        <v/>
      </c>
      <c r="F50" s="170" t="str">
        <f>IF(A50="","",IF(itens_Remanesc!B50&lt;&gt;"",itens_Remanesc!B50,IF($Z50,0,"")))</f>
        <v/>
      </c>
      <c r="G50" s="178" t="str">
        <f t="shared" si="13"/>
        <v/>
      </c>
      <c r="H50" s="180" t="str">
        <f>IF(A50="","",ROUND(SUMIFS(aditivos!$L$2:$L$200,aditivos!$A$2:$A$200,A50,aditivos!$C$2:$C$200,"C1"),2))</f>
        <v/>
      </c>
      <c r="I50" s="176" t="str">
        <f t="shared" si="14"/>
        <v/>
      </c>
      <c r="J50" s="176" t="str">
        <f>IF(A50="","",IF(itens_Remanesc!E50="","",itens_Remanesc!E50))</f>
        <v/>
      </c>
      <c r="K50" s="182" t="str">
        <f t="shared" si="15"/>
        <v/>
      </c>
      <c r="L50" s="174" t="str">
        <f>IF(A50="","",ROUND(SUMIFS(aditivos!$L$2:$L$200,aditivos!$A$2:$A$200,A50,aditivos!$C$2:$C$200,"C2"),2))</f>
        <v/>
      </c>
      <c r="M50" s="170" t="str">
        <f t="shared" si="16"/>
        <v/>
      </c>
      <c r="N50" s="170" t="str">
        <f>IF(A50="","",IF(itens_Remanesc!G50="","",itens_Remanesc!G50))</f>
        <v/>
      </c>
      <c r="O50" s="178" t="str">
        <f t="shared" si="17"/>
        <v/>
      </c>
      <c r="P50" s="180" t="str">
        <f>IF(A50="","",ROUND(SUMIFS(aditivos!$L$2:$L$200,aditivos!$A$2:$A$200,A50,aditivos!$C$2:$C$200,"C3"),2))</f>
        <v/>
      </c>
      <c r="Q50" s="176" t="str">
        <f t="shared" si="18"/>
        <v/>
      </c>
      <c r="R50" s="176" t="str">
        <f>IF(A50="","",IF(itens_Remanesc!I50="","",itens_Remanesc!I50))</f>
        <v/>
      </c>
      <c r="S50" s="182" t="str">
        <f t="shared" si="19"/>
        <v/>
      </c>
      <c r="T50" s="174" t="str">
        <f>IF(A50="","",ROUND(SUMIFS(aditivos!$L$2:$L$200,aditivos!$A$2:$A$200,A50,aditivos!$C$2:$C$200,"C4"),2))</f>
        <v/>
      </c>
      <c r="U50" s="170" t="str">
        <f t="shared" si="20"/>
        <v/>
      </c>
      <c r="V50" s="170" t="str">
        <f>IF(A50="","",IF(itens_Remanesc!K50="","",itens_Remanesc!K50))</f>
        <v/>
      </c>
      <c r="W50" s="170" t="str">
        <f t="shared" si="21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2"/>
        <v/>
      </c>
      <c r="Z50" t="b">
        <f t="shared" si="23"/>
        <v>0</v>
      </c>
    </row>
    <row r="51" spans="1:26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2"/>
        <v/>
      </c>
      <c r="F51" s="170" t="str">
        <f>IF(A51="","",IF(itens_Remanesc!B51&lt;&gt;"",itens_Remanesc!B51,IF($Z51,0,"")))</f>
        <v/>
      </c>
      <c r="G51" s="178" t="str">
        <f t="shared" si="13"/>
        <v/>
      </c>
      <c r="H51" s="180" t="str">
        <f>IF(A51="","",ROUND(SUMIFS(aditivos!$L$2:$L$200,aditivos!$A$2:$A$200,A51,aditivos!$C$2:$C$200,"C1"),2))</f>
        <v/>
      </c>
      <c r="I51" s="176" t="str">
        <f t="shared" si="14"/>
        <v/>
      </c>
      <c r="J51" s="176" t="str">
        <f>IF(A51="","",IF(itens_Remanesc!E51="","",itens_Remanesc!E51))</f>
        <v/>
      </c>
      <c r="K51" s="182" t="str">
        <f t="shared" si="15"/>
        <v/>
      </c>
      <c r="L51" s="174" t="str">
        <f>IF(A51="","",ROUND(SUMIFS(aditivos!$L$2:$L$200,aditivos!$A$2:$A$200,A51,aditivos!$C$2:$C$200,"C2"),2))</f>
        <v/>
      </c>
      <c r="M51" s="170" t="str">
        <f t="shared" si="16"/>
        <v/>
      </c>
      <c r="N51" s="170" t="str">
        <f>IF(A51="","",IF(itens_Remanesc!G51="","",itens_Remanesc!G51))</f>
        <v/>
      </c>
      <c r="O51" s="178" t="str">
        <f t="shared" si="17"/>
        <v/>
      </c>
      <c r="P51" s="180" t="str">
        <f>IF(A51="","",ROUND(SUMIFS(aditivos!$L$2:$L$200,aditivos!$A$2:$A$200,A51,aditivos!$C$2:$C$200,"C3"),2))</f>
        <v/>
      </c>
      <c r="Q51" s="176" t="str">
        <f t="shared" si="18"/>
        <v/>
      </c>
      <c r="R51" s="176" t="str">
        <f>IF(A51="","",IF(itens_Remanesc!I51="","",itens_Remanesc!I51))</f>
        <v/>
      </c>
      <c r="S51" s="182" t="str">
        <f t="shared" si="19"/>
        <v/>
      </c>
      <c r="T51" s="174" t="str">
        <f>IF(A51="","",ROUND(SUMIFS(aditivos!$L$2:$L$200,aditivos!$A$2:$A$200,A51,aditivos!$C$2:$C$200,"C4"),2))</f>
        <v/>
      </c>
      <c r="U51" s="170" t="str">
        <f t="shared" si="20"/>
        <v/>
      </c>
      <c r="V51" s="170" t="str">
        <f>IF(A51="","",IF(itens_Remanesc!K51="","",itens_Remanesc!K51))</f>
        <v/>
      </c>
      <c r="W51" s="170" t="str">
        <f t="shared" si="21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2"/>
        <v/>
      </c>
      <c r="Z51" t="b">
        <f t="shared" si="23"/>
        <v>0</v>
      </c>
    </row>
    <row r="52" spans="1:26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2"/>
        <v/>
      </c>
      <c r="F52" s="170" t="str">
        <f>IF(A52="","",IF(itens_Remanesc!B52&lt;&gt;"",itens_Remanesc!B52,IF($Z52,0,"")))</f>
        <v/>
      </c>
      <c r="G52" s="178" t="str">
        <f t="shared" si="13"/>
        <v/>
      </c>
      <c r="H52" s="180" t="str">
        <f>IF(A52="","",ROUND(SUMIFS(aditivos!$L$2:$L$200,aditivos!$A$2:$A$200,A52,aditivos!$C$2:$C$200,"C1"),2))</f>
        <v/>
      </c>
      <c r="I52" s="176" t="str">
        <f t="shared" si="14"/>
        <v/>
      </c>
      <c r="J52" s="176" t="str">
        <f>IF(A52="","",IF(itens_Remanesc!E52="","",itens_Remanesc!E52))</f>
        <v/>
      </c>
      <c r="K52" s="182" t="str">
        <f t="shared" si="15"/>
        <v/>
      </c>
      <c r="L52" s="174" t="str">
        <f>IF(A52="","",ROUND(SUMIFS(aditivos!$L$2:$L$200,aditivos!$A$2:$A$200,A52,aditivos!$C$2:$C$200,"C2"),2))</f>
        <v/>
      </c>
      <c r="M52" s="170" t="str">
        <f t="shared" si="16"/>
        <v/>
      </c>
      <c r="N52" s="170" t="str">
        <f>IF(A52="","",IF(itens_Remanesc!G52="","",itens_Remanesc!G52))</f>
        <v/>
      </c>
      <c r="O52" s="178" t="str">
        <f t="shared" si="17"/>
        <v/>
      </c>
      <c r="P52" s="180" t="str">
        <f>IF(A52="","",ROUND(SUMIFS(aditivos!$L$2:$L$200,aditivos!$A$2:$A$200,A52,aditivos!$C$2:$C$200,"C3"),2))</f>
        <v/>
      </c>
      <c r="Q52" s="176" t="str">
        <f t="shared" si="18"/>
        <v/>
      </c>
      <c r="R52" s="176" t="str">
        <f>IF(A52="","",IF(itens_Remanesc!I52="","",itens_Remanesc!I52))</f>
        <v/>
      </c>
      <c r="S52" s="182" t="str">
        <f t="shared" si="19"/>
        <v/>
      </c>
      <c r="T52" s="174" t="str">
        <f>IF(A52="","",ROUND(SUMIFS(aditivos!$L$2:$L$200,aditivos!$A$2:$A$200,A52,aditivos!$C$2:$C$200,"C4"),2))</f>
        <v/>
      </c>
      <c r="U52" s="170" t="str">
        <f t="shared" si="20"/>
        <v/>
      </c>
      <c r="V52" s="170" t="str">
        <f>IF(A52="","",IF(itens_Remanesc!K52="","",itens_Remanesc!K52))</f>
        <v/>
      </c>
      <c r="W52" s="170" t="str">
        <f t="shared" si="21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2"/>
        <v/>
      </c>
      <c r="Z52" t="b">
        <f t="shared" si="23"/>
        <v>0</v>
      </c>
    </row>
    <row r="53" spans="1:26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2"/>
        <v/>
      </c>
      <c r="F53" s="170" t="str">
        <f>IF(A53="","",IF(itens_Remanesc!B53&lt;&gt;"",itens_Remanesc!B53,IF($Z53,0,"")))</f>
        <v/>
      </c>
      <c r="G53" s="178" t="str">
        <f t="shared" si="13"/>
        <v/>
      </c>
      <c r="H53" s="180" t="str">
        <f>IF(A53="","",ROUND(SUMIFS(aditivos!$L$2:$L$200,aditivos!$A$2:$A$200,A53,aditivos!$C$2:$C$200,"C1"),2))</f>
        <v/>
      </c>
      <c r="I53" s="176" t="str">
        <f t="shared" si="14"/>
        <v/>
      </c>
      <c r="J53" s="176" t="str">
        <f>IF(A53="","",IF(itens_Remanesc!E53="","",itens_Remanesc!E53))</f>
        <v/>
      </c>
      <c r="K53" s="182" t="str">
        <f t="shared" si="15"/>
        <v/>
      </c>
      <c r="L53" s="174" t="str">
        <f>IF(A53="","",ROUND(SUMIFS(aditivos!$L$2:$L$200,aditivos!$A$2:$A$200,A53,aditivos!$C$2:$C$200,"C2"),2))</f>
        <v/>
      </c>
      <c r="M53" s="170" t="str">
        <f t="shared" si="16"/>
        <v/>
      </c>
      <c r="N53" s="170" t="str">
        <f>IF(A53="","",IF(itens_Remanesc!G53="","",itens_Remanesc!G53))</f>
        <v/>
      </c>
      <c r="O53" s="178" t="str">
        <f t="shared" si="17"/>
        <v/>
      </c>
      <c r="P53" s="180" t="str">
        <f>IF(A53="","",ROUND(SUMIFS(aditivos!$L$2:$L$200,aditivos!$A$2:$A$200,A53,aditivos!$C$2:$C$200,"C3"),2))</f>
        <v/>
      </c>
      <c r="Q53" s="176" t="str">
        <f t="shared" si="18"/>
        <v/>
      </c>
      <c r="R53" s="176" t="str">
        <f>IF(A53="","",IF(itens_Remanesc!I53="","",itens_Remanesc!I53))</f>
        <v/>
      </c>
      <c r="S53" s="182" t="str">
        <f t="shared" si="19"/>
        <v/>
      </c>
      <c r="T53" s="174" t="str">
        <f>IF(A53="","",ROUND(SUMIFS(aditivos!$L$2:$L$200,aditivos!$A$2:$A$200,A53,aditivos!$C$2:$C$200,"C4"),2))</f>
        <v/>
      </c>
      <c r="U53" s="170" t="str">
        <f t="shared" si="20"/>
        <v/>
      </c>
      <c r="V53" s="170" t="str">
        <f>IF(A53="","",IF(itens_Remanesc!K53="","",itens_Remanesc!K53))</f>
        <v/>
      </c>
      <c r="W53" s="170" t="str">
        <f t="shared" si="21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2"/>
        <v/>
      </c>
      <c r="Z53" t="b">
        <f t="shared" si="23"/>
        <v>0</v>
      </c>
    </row>
    <row r="54" spans="1:26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2"/>
        <v/>
      </c>
      <c r="F54" s="170" t="str">
        <f>IF(A54="","",IF(itens_Remanesc!B54&lt;&gt;"",itens_Remanesc!B54,IF($Z54,0,"")))</f>
        <v/>
      </c>
      <c r="G54" s="178" t="str">
        <f t="shared" si="13"/>
        <v/>
      </c>
      <c r="H54" s="180" t="str">
        <f>IF(A54="","",ROUND(SUMIFS(aditivos!$L$2:$L$200,aditivos!$A$2:$A$200,A54,aditivos!$C$2:$C$200,"C1"),2))</f>
        <v/>
      </c>
      <c r="I54" s="176" t="str">
        <f t="shared" si="14"/>
        <v/>
      </c>
      <c r="J54" s="176" t="str">
        <f>IF(A54="","",IF(itens_Remanesc!E54="","",itens_Remanesc!E54))</f>
        <v/>
      </c>
      <c r="K54" s="182" t="str">
        <f t="shared" si="15"/>
        <v/>
      </c>
      <c r="L54" s="174" t="str">
        <f>IF(A54="","",ROUND(SUMIFS(aditivos!$L$2:$L$200,aditivos!$A$2:$A$200,A54,aditivos!$C$2:$C$200,"C2"),2))</f>
        <v/>
      </c>
      <c r="M54" s="170" t="str">
        <f t="shared" si="16"/>
        <v/>
      </c>
      <c r="N54" s="170" t="str">
        <f>IF(A54="","",IF(itens_Remanesc!G54="","",itens_Remanesc!G54))</f>
        <v/>
      </c>
      <c r="O54" s="178" t="str">
        <f t="shared" si="17"/>
        <v/>
      </c>
      <c r="P54" s="180" t="str">
        <f>IF(A54="","",ROUND(SUMIFS(aditivos!$L$2:$L$200,aditivos!$A$2:$A$200,A54,aditivos!$C$2:$C$200,"C3"),2))</f>
        <v/>
      </c>
      <c r="Q54" s="176" t="str">
        <f t="shared" si="18"/>
        <v/>
      </c>
      <c r="R54" s="176" t="str">
        <f>IF(A54="","",IF(itens_Remanesc!I54="","",itens_Remanesc!I54))</f>
        <v/>
      </c>
      <c r="S54" s="182" t="str">
        <f t="shared" si="19"/>
        <v/>
      </c>
      <c r="T54" s="174" t="str">
        <f>IF(A54="","",ROUND(SUMIFS(aditivos!$L$2:$L$200,aditivos!$A$2:$A$200,A54,aditivos!$C$2:$C$200,"C4"),2))</f>
        <v/>
      </c>
      <c r="U54" s="170" t="str">
        <f t="shared" si="20"/>
        <v/>
      </c>
      <c r="V54" s="170" t="str">
        <f>IF(A54="","",IF(itens_Remanesc!K54="","",itens_Remanesc!K54))</f>
        <v/>
      </c>
      <c r="W54" s="170" t="str">
        <f t="shared" si="21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2"/>
        <v/>
      </c>
      <c r="Z54" t="b">
        <f t="shared" si="23"/>
        <v>0</v>
      </c>
    </row>
    <row r="55" spans="1:26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2"/>
        <v/>
      </c>
      <c r="F55" s="170" t="str">
        <f>IF(A55="","",IF(itens_Remanesc!B55&lt;&gt;"",itens_Remanesc!B55,IF($Z55,0,"")))</f>
        <v/>
      </c>
      <c r="G55" s="178" t="str">
        <f t="shared" si="13"/>
        <v/>
      </c>
      <c r="H55" s="180" t="str">
        <f>IF(A55="","",ROUND(SUMIFS(aditivos!$L$2:$L$200,aditivos!$A$2:$A$200,A55,aditivos!$C$2:$C$200,"C1"),2))</f>
        <v/>
      </c>
      <c r="I55" s="176" t="str">
        <f t="shared" si="14"/>
        <v/>
      </c>
      <c r="J55" s="176" t="str">
        <f>IF(A55="","",IF(itens_Remanesc!E55="","",itens_Remanesc!E55))</f>
        <v/>
      </c>
      <c r="K55" s="182" t="str">
        <f t="shared" si="15"/>
        <v/>
      </c>
      <c r="L55" s="174" t="str">
        <f>IF(A55="","",ROUND(SUMIFS(aditivos!$L$2:$L$200,aditivos!$A$2:$A$200,A55,aditivos!$C$2:$C$200,"C2"),2))</f>
        <v/>
      </c>
      <c r="M55" s="170" t="str">
        <f t="shared" si="16"/>
        <v/>
      </c>
      <c r="N55" s="170" t="str">
        <f>IF(A55="","",IF(itens_Remanesc!G55="","",itens_Remanesc!G55))</f>
        <v/>
      </c>
      <c r="O55" s="178" t="str">
        <f t="shared" si="17"/>
        <v/>
      </c>
      <c r="P55" s="180" t="str">
        <f>IF(A55="","",ROUND(SUMIFS(aditivos!$L$2:$L$200,aditivos!$A$2:$A$200,A55,aditivos!$C$2:$C$200,"C3"),2))</f>
        <v/>
      </c>
      <c r="Q55" s="176" t="str">
        <f t="shared" si="18"/>
        <v/>
      </c>
      <c r="R55" s="176" t="str">
        <f>IF(A55="","",IF(itens_Remanesc!I55="","",itens_Remanesc!I55))</f>
        <v/>
      </c>
      <c r="S55" s="182" t="str">
        <f t="shared" si="19"/>
        <v/>
      </c>
      <c r="T55" s="174" t="str">
        <f>IF(A55="","",ROUND(SUMIFS(aditivos!$L$2:$L$200,aditivos!$A$2:$A$200,A55,aditivos!$C$2:$C$200,"C4"),2))</f>
        <v/>
      </c>
      <c r="U55" s="170" t="str">
        <f t="shared" si="20"/>
        <v/>
      </c>
      <c r="V55" s="170" t="str">
        <f>IF(A55="","",IF(itens_Remanesc!K55="","",itens_Remanesc!K55))</f>
        <v/>
      </c>
      <c r="W55" s="170" t="str">
        <f t="shared" si="21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2"/>
        <v/>
      </c>
      <c r="Z55" t="b">
        <f t="shared" si="23"/>
        <v>0</v>
      </c>
    </row>
    <row r="56" spans="1:26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2"/>
        <v/>
      </c>
      <c r="F56" s="170" t="str">
        <f>IF(A56="","",IF(itens_Remanesc!B56&lt;&gt;"",itens_Remanesc!B56,IF($Z56,0,"")))</f>
        <v/>
      </c>
      <c r="G56" s="178" t="str">
        <f t="shared" si="13"/>
        <v/>
      </c>
      <c r="H56" s="180" t="str">
        <f>IF(A56="","",ROUND(SUMIFS(aditivos!$L$2:$L$200,aditivos!$A$2:$A$200,A56,aditivos!$C$2:$C$200,"C1"),2))</f>
        <v/>
      </c>
      <c r="I56" s="176" t="str">
        <f t="shared" si="14"/>
        <v/>
      </c>
      <c r="J56" s="176" t="str">
        <f>IF(A56="","",IF(itens_Remanesc!E56="","",itens_Remanesc!E56))</f>
        <v/>
      </c>
      <c r="K56" s="182" t="str">
        <f t="shared" si="15"/>
        <v/>
      </c>
      <c r="L56" s="174" t="str">
        <f>IF(A56="","",ROUND(SUMIFS(aditivos!$L$2:$L$200,aditivos!$A$2:$A$200,A56,aditivos!$C$2:$C$200,"C2"),2))</f>
        <v/>
      </c>
      <c r="M56" s="170" t="str">
        <f t="shared" si="16"/>
        <v/>
      </c>
      <c r="N56" s="170" t="str">
        <f>IF(A56="","",IF(itens_Remanesc!G56="","",itens_Remanesc!G56))</f>
        <v/>
      </c>
      <c r="O56" s="178" t="str">
        <f t="shared" si="17"/>
        <v/>
      </c>
      <c r="P56" s="180" t="str">
        <f>IF(A56="","",ROUND(SUMIFS(aditivos!$L$2:$L$200,aditivos!$A$2:$A$200,A56,aditivos!$C$2:$C$200,"C3"),2))</f>
        <v/>
      </c>
      <c r="Q56" s="176" t="str">
        <f t="shared" si="18"/>
        <v/>
      </c>
      <c r="R56" s="176" t="str">
        <f>IF(A56="","",IF(itens_Remanesc!I56="","",itens_Remanesc!I56))</f>
        <v/>
      </c>
      <c r="S56" s="182" t="str">
        <f t="shared" si="19"/>
        <v/>
      </c>
      <c r="T56" s="174" t="str">
        <f>IF(A56="","",ROUND(SUMIFS(aditivos!$L$2:$L$200,aditivos!$A$2:$A$200,A56,aditivos!$C$2:$C$200,"C4"),2))</f>
        <v/>
      </c>
      <c r="U56" s="170" t="str">
        <f t="shared" si="20"/>
        <v/>
      </c>
      <c r="V56" s="170" t="str">
        <f>IF(A56="","",IF(itens_Remanesc!K56="","",itens_Remanesc!K56))</f>
        <v/>
      </c>
      <c r="W56" s="170" t="str">
        <f t="shared" si="21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2"/>
        <v/>
      </c>
      <c r="Z56" t="b">
        <f t="shared" si="23"/>
        <v>0</v>
      </c>
    </row>
    <row r="57" spans="1:26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2"/>
        <v/>
      </c>
      <c r="F57" s="170" t="str">
        <f>IF(A57="","",IF(itens_Remanesc!B57&lt;&gt;"",itens_Remanesc!B57,IF($Z57,0,"")))</f>
        <v/>
      </c>
      <c r="G57" s="178" t="str">
        <f t="shared" si="13"/>
        <v/>
      </c>
      <c r="H57" s="180" t="str">
        <f>IF(A57="","",ROUND(SUMIFS(aditivos!$L$2:$L$200,aditivos!$A$2:$A$200,A57,aditivos!$C$2:$C$200,"C1"),2))</f>
        <v/>
      </c>
      <c r="I57" s="176" t="str">
        <f t="shared" si="14"/>
        <v/>
      </c>
      <c r="J57" s="176" t="str">
        <f>IF(A57="","",IF(itens_Remanesc!E57="","",itens_Remanesc!E57))</f>
        <v/>
      </c>
      <c r="K57" s="182" t="str">
        <f t="shared" si="15"/>
        <v/>
      </c>
      <c r="L57" s="174" t="str">
        <f>IF(A57="","",ROUND(SUMIFS(aditivos!$L$2:$L$200,aditivos!$A$2:$A$200,A57,aditivos!$C$2:$C$200,"C2"),2))</f>
        <v/>
      </c>
      <c r="M57" s="170" t="str">
        <f t="shared" si="16"/>
        <v/>
      </c>
      <c r="N57" s="170" t="str">
        <f>IF(A57="","",IF(itens_Remanesc!G57="","",itens_Remanesc!G57))</f>
        <v/>
      </c>
      <c r="O57" s="178" t="str">
        <f t="shared" si="17"/>
        <v/>
      </c>
      <c r="P57" s="180" t="str">
        <f>IF(A57="","",ROUND(SUMIFS(aditivos!$L$2:$L$200,aditivos!$A$2:$A$200,A57,aditivos!$C$2:$C$200,"C3"),2))</f>
        <v/>
      </c>
      <c r="Q57" s="176" t="str">
        <f t="shared" si="18"/>
        <v/>
      </c>
      <c r="R57" s="176" t="str">
        <f>IF(A57="","",IF(itens_Remanesc!I57="","",itens_Remanesc!I57))</f>
        <v/>
      </c>
      <c r="S57" s="182" t="str">
        <f t="shared" si="19"/>
        <v/>
      </c>
      <c r="T57" s="174" t="str">
        <f>IF(A57="","",ROUND(SUMIFS(aditivos!$L$2:$L$200,aditivos!$A$2:$A$200,A57,aditivos!$C$2:$C$200,"C4"),2))</f>
        <v/>
      </c>
      <c r="U57" s="170" t="str">
        <f t="shared" si="20"/>
        <v/>
      </c>
      <c r="V57" s="170" t="str">
        <f>IF(A57="","",IF(itens_Remanesc!K57="","",itens_Remanesc!K57))</f>
        <v/>
      </c>
      <c r="W57" s="170" t="str">
        <f t="shared" si="21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2"/>
        <v/>
      </c>
      <c r="Z57" t="b">
        <f t="shared" si="23"/>
        <v>0</v>
      </c>
    </row>
    <row r="58" spans="1:26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2"/>
        <v/>
      </c>
      <c r="F58" s="170" t="str">
        <f>IF(A58="","",IF(itens_Remanesc!B58&lt;&gt;"",itens_Remanesc!B58,IF($Z58,0,"")))</f>
        <v/>
      </c>
      <c r="G58" s="178" t="str">
        <f t="shared" si="13"/>
        <v/>
      </c>
      <c r="H58" s="180" t="str">
        <f>IF(A58="","",ROUND(SUMIFS(aditivos!$L$2:$L$200,aditivos!$A$2:$A$200,A58,aditivos!$C$2:$C$200,"C1"),2))</f>
        <v/>
      </c>
      <c r="I58" s="176" t="str">
        <f t="shared" si="14"/>
        <v/>
      </c>
      <c r="J58" s="176" t="str">
        <f>IF(A58="","",IF(itens_Remanesc!E58="","",itens_Remanesc!E58))</f>
        <v/>
      </c>
      <c r="K58" s="182" t="str">
        <f t="shared" si="15"/>
        <v/>
      </c>
      <c r="L58" s="174" t="str">
        <f>IF(A58="","",ROUND(SUMIFS(aditivos!$L$2:$L$200,aditivos!$A$2:$A$200,A58,aditivos!$C$2:$C$200,"C2"),2))</f>
        <v/>
      </c>
      <c r="M58" s="170" t="str">
        <f t="shared" si="16"/>
        <v/>
      </c>
      <c r="N58" s="170" t="str">
        <f>IF(A58="","",IF(itens_Remanesc!G58="","",itens_Remanesc!G58))</f>
        <v/>
      </c>
      <c r="O58" s="178" t="str">
        <f t="shared" si="17"/>
        <v/>
      </c>
      <c r="P58" s="180" t="str">
        <f>IF(A58="","",ROUND(SUMIFS(aditivos!$L$2:$L$200,aditivos!$A$2:$A$200,A58,aditivos!$C$2:$C$200,"C3"),2))</f>
        <v/>
      </c>
      <c r="Q58" s="176" t="str">
        <f t="shared" si="18"/>
        <v/>
      </c>
      <c r="R58" s="176" t="str">
        <f>IF(A58="","",IF(itens_Remanesc!I58="","",itens_Remanesc!I58))</f>
        <v/>
      </c>
      <c r="S58" s="182" t="str">
        <f t="shared" si="19"/>
        <v/>
      </c>
      <c r="T58" s="174" t="str">
        <f>IF(A58="","",ROUND(SUMIFS(aditivos!$L$2:$L$200,aditivos!$A$2:$A$200,A58,aditivos!$C$2:$C$200,"C4"),2))</f>
        <v/>
      </c>
      <c r="U58" s="170" t="str">
        <f t="shared" si="20"/>
        <v/>
      </c>
      <c r="V58" s="170" t="str">
        <f>IF(A58="","",IF(itens_Remanesc!K58="","",itens_Remanesc!K58))</f>
        <v/>
      </c>
      <c r="W58" s="170" t="str">
        <f t="shared" si="21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2"/>
        <v/>
      </c>
      <c r="Z58" t="b">
        <f t="shared" si="23"/>
        <v>0</v>
      </c>
    </row>
    <row r="59" spans="1:26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2"/>
        <v/>
      </c>
      <c r="F59" s="170" t="str">
        <f>IF(A59="","",IF(itens_Remanesc!B59&lt;&gt;"",itens_Remanesc!B59,IF($Z59,0,"")))</f>
        <v/>
      </c>
      <c r="G59" s="178" t="str">
        <f t="shared" si="13"/>
        <v/>
      </c>
      <c r="H59" s="180" t="str">
        <f>IF(A59="","",ROUND(SUMIFS(aditivos!$L$2:$L$200,aditivos!$A$2:$A$200,A59,aditivos!$C$2:$C$200,"C1"),2))</f>
        <v/>
      </c>
      <c r="I59" s="176" t="str">
        <f t="shared" si="14"/>
        <v/>
      </c>
      <c r="J59" s="176" t="str">
        <f>IF(A59="","",IF(itens_Remanesc!E59="","",itens_Remanesc!E59))</f>
        <v/>
      </c>
      <c r="K59" s="182" t="str">
        <f t="shared" si="15"/>
        <v/>
      </c>
      <c r="L59" s="174" t="str">
        <f>IF(A59="","",ROUND(SUMIFS(aditivos!$L$2:$L$200,aditivos!$A$2:$A$200,A59,aditivos!$C$2:$C$200,"C2"),2))</f>
        <v/>
      </c>
      <c r="M59" s="170" t="str">
        <f t="shared" si="16"/>
        <v/>
      </c>
      <c r="N59" s="170" t="str">
        <f>IF(A59="","",IF(itens_Remanesc!G59="","",itens_Remanesc!G59))</f>
        <v/>
      </c>
      <c r="O59" s="178" t="str">
        <f t="shared" si="17"/>
        <v/>
      </c>
      <c r="P59" s="180" t="str">
        <f>IF(A59="","",ROUND(SUMIFS(aditivos!$L$2:$L$200,aditivos!$A$2:$A$200,A59,aditivos!$C$2:$C$200,"C3"),2))</f>
        <v/>
      </c>
      <c r="Q59" s="176" t="str">
        <f t="shared" si="18"/>
        <v/>
      </c>
      <c r="R59" s="176" t="str">
        <f>IF(A59="","",IF(itens_Remanesc!I59="","",itens_Remanesc!I59))</f>
        <v/>
      </c>
      <c r="S59" s="182" t="str">
        <f t="shared" si="19"/>
        <v/>
      </c>
      <c r="T59" s="174" t="str">
        <f>IF(A59="","",ROUND(SUMIFS(aditivos!$L$2:$L$200,aditivos!$A$2:$A$200,A59,aditivos!$C$2:$C$200,"C4"),2))</f>
        <v/>
      </c>
      <c r="U59" s="170" t="str">
        <f t="shared" si="20"/>
        <v/>
      </c>
      <c r="V59" s="170" t="str">
        <f>IF(A59="","",IF(itens_Remanesc!K59="","",itens_Remanesc!K59))</f>
        <v/>
      </c>
      <c r="W59" s="170" t="str">
        <f t="shared" si="21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2"/>
        <v/>
      </c>
      <c r="Z59" t="b">
        <f t="shared" si="23"/>
        <v>0</v>
      </c>
    </row>
    <row r="60" spans="1:26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2"/>
        <v/>
      </c>
      <c r="F60" s="170" t="str">
        <f>IF(A60="","",IF(itens_Remanesc!B60&lt;&gt;"",itens_Remanesc!B60,IF($Z60,0,"")))</f>
        <v/>
      </c>
      <c r="G60" s="178" t="str">
        <f t="shared" si="13"/>
        <v/>
      </c>
      <c r="H60" s="180" t="str">
        <f>IF(A60="","",ROUND(SUMIFS(aditivos!$L$2:$L$200,aditivos!$A$2:$A$200,A60,aditivos!$C$2:$C$200,"C1"),2))</f>
        <v/>
      </c>
      <c r="I60" s="176" t="str">
        <f t="shared" si="14"/>
        <v/>
      </c>
      <c r="J60" s="176" t="str">
        <f>IF(A60="","",IF(itens_Remanesc!E60="","",itens_Remanesc!E60))</f>
        <v/>
      </c>
      <c r="K60" s="182" t="str">
        <f t="shared" si="15"/>
        <v/>
      </c>
      <c r="L60" s="174" t="str">
        <f>IF(A60="","",ROUND(SUMIFS(aditivos!$L$2:$L$200,aditivos!$A$2:$A$200,A60,aditivos!$C$2:$C$200,"C2"),2))</f>
        <v/>
      </c>
      <c r="M60" s="170" t="str">
        <f t="shared" si="16"/>
        <v/>
      </c>
      <c r="N60" s="170" t="str">
        <f>IF(A60="","",IF(itens_Remanesc!G60="","",itens_Remanesc!G60))</f>
        <v/>
      </c>
      <c r="O60" s="178" t="str">
        <f t="shared" si="17"/>
        <v/>
      </c>
      <c r="P60" s="180" t="str">
        <f>IF(A60="","",ROUND(SUMIFS(aditivos!$L$2:$L$200,aditivos!$A$2:$A$200,A60,aditivos!$C$2:$C$200,"C3"),2))</f>
        <v/>
      </c>
      <c r="Q60" s="176" t="str">
        <f t="shared" si="18"/>
        <v/>
      </c>
      <c r="R60" s="176" t="str">
        <f>IF(A60="","",IF(itens_Remanesc!I60="","",itens_Remanesc!I60))</f>
        <v/>
      </c>
      <c r="S60" s="182" t="str">
        <f t="shared" si="19"/>
        <v/>
      </c>
      <c r="T60" s="174" t="str">
        <f>IF(A60="","",ROUND(SUMIFS(aditivos!$L$2:$L$200,aditivos!$A$2:$A$200,A60,aditivos!$C$2:$C$200,"C4"),2))</f>
        <v/>
      </c>
      <c r="U60" s="170" t="str">
        <f t="shared" si="20"/>
        <v/>
      </c>
      <c r="V60" s="170" t="str">
        <f>IF(A60="","",IF(itens_Remanesc!K60="","",itens_Remanesc!K60))</f>
        <v/>
      </c>
      <c r="W60" s="170" t="str">
        <f t="shared" si="21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2"/>
        <v/>
      </c>
      <c r="Z60" t="b">
        <f t="shared" si="23"/>
        <v>0</v>
      </c>
    </row>
    <row r="61" spans="1:26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2"/>
        <v/>
      </c>
      <c r="F61" s="170" t="str">
        <f>IF(A61="","",IF(itens_Remanesc!B61&lt;&gt;"",itens_Remanesc!B61,IF($Z61,0,"")))</f>
        <v/>
      </c>
      <c r="G61" s="178" t="str">
        <f t="shared" si="13"/>
        <v/>
      </c>
      <c r="H61" s="180" t="str">
        <f>IF(A61="","",ROUND(SUMIFS(aditivos!$L$2:$L$200,aditivos!$A$2:$A$200,A61,aditivos!$C$2:$C$200,"C1"),2))</f>
        <v/>
      </c>
      <c r="I61" s="176" t="str">
        <f t="shared" si="14"/>
        <v/>
      </c>
      <c r="J61" s="176" t="str">
        <f>IF(A61="","",IF(itens_Remanesc!E61="","",itens_Remanesc!E61))</f>
        <v/>
      </c>
      <c r="K61" s="182" t="str">
        <f t="shared" si="15"/>
        <v/>
      </c>
      <c r="L61" s="174" t="str">
        <f>IF(A61="","",ROUND(SUMIFS(aditivos!$L$2:$L$200,aditivos!$A$2:$A$200,A61,aditivos!$C$2:$C$200,"C2"),2))</f>
        <v/>
      </c>
      <c r="M61" s="170" t="str">
        <f t="shared" si="16"/>
        <v/>
      </c>
      <c r="N61" s="170" t="str">
        <f>IF(A61="","",IF(itens_Remanesc!G61="","",itens_Remanesc!G61))</f>
        <v/>
      </c>
      <c r="O61" s="178" t="str">
        <f t="shared" si="17"/>
        <v/>
      </c>
      <c r="P61" s="180" t="str">
        <f>IF(A61="","",ROUND(SUMIFS(aditivos!$L$2:$L$200,aditivos!$A$2:$A$200,A61,aditivos!$C$2:$C$200,"C3"),2))</f>
        <v/>
      </c>
      <c r="Q61" s="176" t="str">
        <f t="shared" si="18"/>
        <v/>
      </c>
      <c r="R61" s="176" t="str">
        <f>IF(A61="","",IF(itens_Remanesc!I61="","",itens_Remanesc!I61))</f>
        <v/>
      </c>
      <c r="S61" s="182" t="str">
        <f t="shared" si="19"/>
        <v/>
      </c>
      <c r="T61" s="174" t="str">
        <f>IF(A61="","",ROUND(SUMIFS(aditivos!$L$2:$L$200,aditivos!$A$2:$A$200,A61,aditivos!$C$2:$C$200,"C4"),2))</f>
        <v/>
      </c>
      <c r="U61" s="170" t="str">
        <f t="shared" si="20"/>
        <v/>
      </c>
      <c r="V61" s="170" t="str">
        <f>IF(A61="","",IF(itens_Remanesc!K61="","",itens_Remanesc!K61))</f>
        <v/>
      </c>
      <c r="W61" s="170" t="str">
        <f t="shared" si="21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2"/>
        <v/>
      </c>
      <c r="Z61" t="b">
        <f t="shared" si="23"/>
        <v>0</v>
      </c>
    </row>
    <row r="62" spans="1:26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2"/>
        <v/>
      </c>
      <c r="F62" s="170" t="str">
        <f>IF(A62="","",IF(itens_Remanesc!B62&lt;&gt;"",itens_Remanesc!B62,IF($Z62,0,"")))</f>
        <v/>
      </c>
      <c r="G62" s="178" t="str">
        <f t="shared" si="13"/>
        <v/>
      </c>
      <c r="H62" s="180" t="str">
        <f>IF(A62="","",ROUND(SUMIFS(aditivos!$L$2:$L$200,aditivos!$A$2:$A$200,A62,aditivos!$C$2:$C$200,"C1"),2))</f>
        <v/>
      </c>
      <c r="I62" s="176" t="str">
        <f t="shared" si="14"/>
        <v/>
      </c>
      <c r="J62" s="176" t="str">
        <f>IF(A62="","",IF(itens_Remanesc!E62="","",itens_Remanesc!E62))</f>
        <v/>
      </c>
      <c r="K62" s="182" t="str">
        <f t="shared" si="15"/>
        <v/>
      </c>
      <c r="L62" s="174" t="str">
        <f>IF(A62="","",ROUND(SUMIFS(aditivos!$L$2:$L$200,aditivos!$A$2:$A$200,A62,aditivos!$C$2:$C$200,"C2"),2))</f>
        <v/>
      </c>
      <c r="M62" s="170" t="str">
        <f t="shared" si="16"/>
        <v/>
      </c>
      <c r="N62" s="170" t="str">
        <f>IF(A62="","",IF(itens_Remanesc!G62="","",itens_Remanesc!G62))</f>
        <v/>
      </c>
      <c r="O62" s="178" t="str">
        <f t="shared" si="17"/>
        <v/>
      </c>
      <c r="P62" s="180" t="str">
        <f>IF(A62="","",ROUND(SUMIFS(aditivos!$L$2:$L$200,aditivos!$A$2:$A$200,A62,aditivos!$C$2:$C$200,"C3"),2))</f>
        <v/>
      </c>
      <c r="Q62" s="176" t="str">
        <f t="shared" si="18"/>
        <v/>
      </c>
      <c r="R62" s="176" t="str">
        <f>IF(A62="","",IF(itens_Remanesc!I62="","",itens_Remanesc!I62))</f>
        <v/>
      </c>
      <c r="S62" s="182" t="str">
        <f t="shared" si="19"/>
        <v/>
      </c>
      <c r="T62" s="174" t="str">
        <f>IF(A62="","",ROUND(SUMIFS(aditivos!$L$2:$L$200,aditivos!$A$2:$A$200,A62,aditivos!$C$2:$C$200,"C4"),2))</f>
        <v/>
      </c>
      <c r="U62" s="170" t="str">
        <f t="shared" si="20"/>
        <v/>
      </c>
      <c r="V62" s="170" t="str">
        <f>IF(A62="","",IF(itens_Remanesc!K62="","",itens_Remanesc!K62))</f>
        <v/>
      </c>
      <c r="W62" s="170" t="str">
        <f t="shared" si="21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2"/>
        <v/>
      </c>
      <c r="Z62" t="b">
        <f t="shared" si="23"/>
        <v>0</v>
      </c>
    </row>
    <row r="63" spans="1:26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2"/>
        <v/>
      </c>
      <c r="F63" s="170" t="str">
        <f>IF(A63="","",IF(itens_Remanesc!B63&lt;&gt;"",itens_Remanesc!B63,IF($Z63,0,"")))</f>
        <v/>
      </c>
      <c r="G63" s="178" t="str">
        <f t="shared" si="13"/>
        <v/>
      </c>
      <c r="H63" s="180" t="str">
        <f>IF(A63="","",ROUND(SUMIFS(aditivos!$L$2:$L$200,aditivos!$A$2:$A$200,A63,aditivos!$C$2:$C$200,"C1"),2))</f>
        <v/>
      </c>
      <c r="I63" s="176" t="str">
        <f t="shared" si="14"/>
        <v/>
      </c>
      <c r="J63" s="176" t="str">
        <f>IF(A63="","",IF(itens_Remanesc!E63="","",itens_Remanesc!E63))</f>
        <v/>
      </c>
      <c r="K63" s="182" t="str">
        <f t="shared" si="15"/>
        <v/>
      </c>
      <c r="L63" s="174" t="str">
        <f>IF(A63="","",ROUND(SUMIFS(aditivos!$L$2:$L$200,aditivos!$A$2:$A$200,A63,aditivos!$C$2:$C$200,"C2"),2))</f>
        <v/>
      </c>
      <c r="M63" s="170" t="str">
        <f t="shared" si="16"/>
        <v/>
      </c>
      <c r="N63" s="170" t="str">
        <f>IF(A63="","",IF(itens_Remanesc!G63="","",itens_Remanesc!G63))</f>
        <v/>
      </c>
      <c r="O63" s="178" t="str">
        <f t="shared" si="17"/>
        <v/>
      </c>
      <c r="P63" s="180" t="str">
        <f>IF(A63="","",ROUND(SUMIFS(aditivos!$L$2:$L$200,aditivos!$A$2:$A$200,A63,aditivos!$C$2:$C$200,"C3"),2))</f>
        <v/>
      </c>
      <c r="Q63" s="176" t="str">
        <f t="shared" si="18"/>
        <v/>
      </c>
      <c r="R63" s="176" t="str">
        <f>IF(A63="","",IF(itens_Remanesc!I63="","",itens_Remanesc!I63))</f>
        <v/>
      </c>
      <c r="S63" s="182" t="str">
        <f t="shared" si="19"/>
        <v/>
      </c>
      <c r="T63" s="174" t="str">
        <f>IF(A63="","",ROUND(SUMIFS(aditivos!$L$2:$L$200,aditivos!$A$2:$A$200,A63,aditivos!$C$2:$C$200,"C4"),2))</f>
        <v/>
      </c>
      <c r="U63" s="170" t="str">
        <f t="shared" si="20"/>
        <v/>
      </c>
      <c r="V63" s="170" t="str">
        <f>IF(A63="","",IF(itens_Remanesc!K63="","",itens_Remanesc!K63))</f>
        <v/>
      </c>
      <c r="W63" s="170" t="str">
        <f t="shared" si="21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2"/>
        <v/>
      </c>
      <c r="Z63" t="b">
        <f t="shared" si="23"/>
        <v>0</v>
      </c>
    </row>
    <row r="64" spans="1:26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2"/>
        <v/>
      </c>
      <c r="F64" s="170" t="str">
        <f>IF(A64="","",IF(itens_Remanesc!B64&lt;&gt;"",itens_Remanesc!B64,IF($Z64,0,"")))</f>
        <v/>
      </c>
      <c r="G64" s="178" t="str">
        <f t="shared" si="13"/>
        <v/>
      </c>
      <c r="H64" s="180" t="str">
        <f>IF(A64="","",ROUND(SUMIFS(aditivos!$L$2:$L$200,aditivos!$A$2:$A$200,A64,aditivos!$C$2:$C$200,"C1"),2))</f>
        <v/>
      </c>
      <c r="I64" s="176" t="str">
        <f t="shared" si="14"/>
        <v/>
      </c>
      <c r="J64" s="176" t="str">
        <f>IF(A64="","",IF(itens_Remanesc!E64="","",itens_Remanesc!E64))</f>
        <v/>
      </c>
      <c r="K64" s="182" t="str">
        <f t="shared" si="15"/>
        <v/>
      </c>
      <c r="L64" s="174" t="str">
        <f>IF(A64="","",ROUND(SUMIFS(aditivos!$L$2:$L$200,aditivos!$A$2:$A$200,A64,aditivos!$C$2:$C$200,"C2"),2))</f>
        <v/>
      </c>
      <c r="M64" s="170" t="str">
        <f t="shared" si="16"/>
        <v/>
      </c>
      <c r="N64" s="170" t="str">
        <f>IF(A64="","",IF(itens_Remanesc!G64="","",itens_Remanesc!G64))</f>
        <v/>
      </c>
      <c r="O64" s="178" t="str">
        <f t="shared" si="17"/>
        <v/>
      </c>
      <c r="P64" s="180" t="str">
        <f>IF(A64="","",ROUND(SUMIFS(aditivos!$L$2:$L$200,aditivos!$A$2:$A$200,A64,aditivos!$C$2:$C$200,"C3"),2))</f>
        <v/>
      </c>
      <c r="Q64" s="176" t="str">
        <f t="shared" si="18"/>
        <v/>
      </c>
      <c r="R64" s="176" t="str">
        <f>IF(A64="","",IF(itens_Remanesc!I64="","",itens_Remanesc!I64))</f>
        <v/>
      </c>
      <c r="S64" s="182" t="str">
        <f t="shared" si="19"/>
        <v/>
      </c>
      <c r="T64" s="174" t="str">
        <f>IF(A64="","",ROUND(SUMIFS(aditivos!$L$2:$L$200,aditivos!$A$2:$A$200,A64,aditivos!$C$2:$C$200,"C4"),2))</f>
        <v/>
      </c>
      <c r="U64" s="170" t="str">
        <f t="shared" si="20"/>
        <v/>
      </c>
      <c r="V64" s="170" t="str">
        <f>IF(A64="","",IF(itens_Remanesc!K64="","",itens_Remanesc!K64))</f>
        <v/>
      </c>
      <c r="W64" s="170" t="str">
        <f t="shared" si="21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2"/>
        <v/>
      </c>
      <c r="Z64" t="b">
        <f t="shared" si="23"/>
        <v>0</v>
      </c>
    </row>
    <row r="65" spans="1:26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2"/>
        <v/>
      </c>
      <c r="F65" s="170" t="str">
        <f>IF(A65="","",IF(itens_Remanesc!B65&lt;&gt;"",itens_Remanesc!B65,IF($Z65,0,"")))</f>
        <v/>
      </c>
      <c r="G65" s="178" t="str">
        <f t="shared" si="13"/>
        <v/>
      </c>
      <c r="H65" s="180" t="str">
        <f>IF(A65="","",ROUND(SUMIFS(aditivos!$L$2:$L$200,aditivos!$A$2:$A$200,A65,aditivos!$C$2:$C$200,"C1"),2))</f>
        <v/>
      </c>
      <c r="I65" s="176" t="str">
        <f t="shared" si="14"/>
        <v/>
      </c>
      <c r="J65" s="176" t="str">
        <f>IF(A65="","",IF(itens_Remanesc!E65="","",itens_Remanesc!E65))</f>
        <v/>
      </c>
      <c r="K65" s="182" t="str">
        <f t="shared" si="15"/>
        <v/>
      </c>
      <c r="L65" s="174" t="str">
        <f>IF(A65="","",ROUND(SUMIFS(aditivos!$L$2:$L$200,aditivos!$A$2:$A$200,A65,aditivos!$C$2:$C$200,"C2"),2))</f>
        <v/>
      </c>
      <c r="M65" s="170" t="str">
        <f t="shared" si="16"/>
        <v/>
      </c>
      <c r="N65" s="170" t="str">
        <f>IF(A65="","",IF(itens_Remanesc!G65="","",itens_Remanesc!G65))</f>
        <v/>
      </c>
      <c r="O65" s="178" t="str">
        <f t="shared" si="17"/>
        <v/>
      </c>
      <c r="P65" s="180" t="str">
        <f>IF(A65="","",ROUND(SUMIFS(aditivos!$L$2:$L$200,aditivos!$A$2:$A$200,A65,aditivos!$C$2:$C$200,"C3"),2))</f>
        <v/>
      </c>
      <c r="Q65" s="176" t="str">
        <f t="shared" si="18"/>
        <v/>
      </c>
      <c r="R65" s="176" t="str">
        <f>IF(A65="","",IF(itens_Remanesc!I65="","",itens_Remanesc!I65))</f>
        <v/>
      </c>
      <c r="S65" s="182" t="str">
        <f t="shared" si="19"/>
        <v/>
      </c>
      <c r="T65" s="174" t="str">
        <f>IF(A65="","",ROUND(SUMIFS(aditivos!$L$2:$L$200,aditivos!$A$2:$A$200,A65,aditivos!$C$2:$C$200,"C4"),2))</f>
        <v/>
      </c>
      <c r="U65" s="170" t="str">
        <f t="shared" si="20"/>
        <v/>
      </c>
      <c r="V65" s="170" t="str">
        <f>IF(A65="","",IF(itens_Remanesc!K65="","",itens_Remanesc!K65))</f>
        <v/>
      </c>
      <c r="W65" s="170" t="str">
        <f t="shared" si="21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2"/>
        <v/>
      </c>
      <c r="Z65" t="b">
        <f t="shared" si="23"/>
        <v>0</v>
      </c>
    </row>
    <row r="66" spans="1:26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4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25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6">IF(A66="","",ROUND(E66+H66,2))</f>
        <v/>
      </c>
      <c r="J66" s="176" t="str">
        <f>IF(A66="","",IF(itens_Remanesc!E66="","",itens_Remanesc!E66))</f>
        <v/>
      </c>
      <c r="K66" s="182" t="str">
        <f t="shared" ref="K66:K97" si="27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8">IF(A66="","",ROUND(I66+L66,2))</f>
        <v/>
      </c>
      <c r="N66" s="170" t="str">
        <f>IF(A66="","",IF(itens_Remanesc!G66="","",itens_Remanesc!G66))</f>
        <v/>
      </c>
      <c r="O66" s="178" t="str">
        <f t="shared" ref="O66:O97" si="29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30">IF(A66="","",ROUND(M66+P66,2))</f>
        <v/>
      </c>
      <c r="R66" s="176" t="str">
        <f>IF(A66="","",IF(itens_Remanesc!I66="","",itens_Remanesc!I66))</f>
        <v/>
      </c>
      <c r="S66" s="182" t="str">
        <f t="shared" ref="S66:S97" si="31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2">IF(A66="","",ROUND(Q66+T66,2))</f>
        <v/>
      </c>
      <c r="V66" s="170" t="str">
        <f>IF(A66="","",IF(itens_Remanesc!K66="","",itens_Remanesc!K66))</f>
        <v/>
      </c>
      <c r="W66" s="170" t="str">
        <f t="shared" ref="W66:W97" si="33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34">IF($A66="","",IF($E66&gt;0,0,IF($I66&gt;0,1,IF($M66&gt;0,2,IF($Q66&gt;0,3,IF($U66&gt;0,4,""))))))</f>
        <v/>
      </c>
      <c r="Z66" t="b">
        <f t="shared" ref="Z66:Z97" si="35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</row>
    <row r="67" spans="1:26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24"/>
        <v/>
      </c>
      <c r="F67" s="170" t="str">
        <f>IF(A67="","",IF(itens_Remanesc!B67&lt;&gt;"",itens_Remanesc!B67,IF($Z67,0,"")))</f>
        <v/>
      </c>
      <c r="G67" s="178" t="str">
        <f t="shared" si="25"/>
        <v/>
      </c>
      <c r="H67" s="180" t="str">
        <f>IF(A67="","",ROUND(SUMIFS(aditivos!$L$2:$L$200,aditivos!$A$2:$A$200,A67,aditivos!$C$2:$C$200,"C1"),2))</f>
        <v/>
      </c>
      <c r="I67" s="176" t="str">
        <f t="shared" si="26"/>
        <v/>
      </c>
      <c r="J67" s="176" t="str">
        <f>IF(A67="","",IF(itens_Remanesc!E67="","",itens_Remanesc!E67))</f>
        <v/>
      </c>
      <c r="K67" s="182" t="str">
        <f t="shared" si="27"/>
        <v/>
      </c>
      <c r="L67" s="174" t="str">
        <f>IF(A67="","",ROUND(SUMIFS(aditivos!$L$2:$L$200,aditivos!$A$2:$A$200,A67,aditivos!$C$2:$C$200,"C2"),2))</f>
        <v/>
      </c>
      <c r="M67" s="170" t="str">
        <f t="shared" si="28"/>
        <v/>
      </c>
      <c r="N67" s="170" t="str">
        <f>IF(A67="","",IF(itens_Remanesc!G67="","",itens_Remanesc!G67))</f>
        <v/>
      </c>
      <c r="O67" s="178" t="str">
        <f t="shared" si="29"/>
        <v/>
      </c>
      <c r="P67" s="180" t="str">
        <f>IF(A67="","",ROUND(SUMIFS(aditivos!$L$2:$L$200,aditivos!$A$2:$A$200,A67,aditivos!$C$2:$C$200,"C3"),2))</f>
        <v/>
      </c>
      <c r="Q67" s="176" t="str">
        <f t="shared" si="30"/>
        <v/>
      </c>
      <c r="R67" s="176" t="str">
        <f>IF(A67="","",IF(itens_Remanesc!I67="","",itens_Remanesc!I67))</f>
        <v/>
      </c>
      <c r="S67" s="182" t="str">
        <f t="shared" si="31"/>
        <v/>
      </c>
      <c r="T67" s="174" t="str">
        <f>IF(A67="","",ROUND(SUMIFS(aditivos!$L$2:$L$200,aditivos!$A$2:$A$200,A67,aditivos!$C$2:$C$200,"C4"),2))</f>
        <v/>
      </c>
      <c r="U67" s="170" t="str">
        <f t="shared" si="32"/>
        <v/>
      </c>
      <c r="V67" s="170" t="str">
        <f>IF(A67="","",IF(itens_Remanesc!K67="","",itens_Remanesc!K67))</f>
        <v/>
      </c>
      <c r="W67" s="170" t="str">
        <f t="shared" si="33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34"/>
        <v/>
      </c>
      <c r="Z67" t="b">
        <f t="shared" si="35"/>
        <v>0</v>
      </c>
    </row>
    <row r="68" spans="1:26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24"/>
        <v/>
      </c>
      <c r="F68" s="170" t="str">
        <f>IF(A68="","",IF(itens_Remanesc!B68&lt;&gt;"",itens_Remanesc!B68,IF($Z68,0,"")))</f>
        <v/>
      </c>
      <c r="G68" s="178" t="str">
        <f t="shared" si="25"/>
        <v/>
      </c>
      <c r="H68" s="180" t="str">
        <f>IF(A68="","",ROUND(SUMIFS(aditivos!$L$2:$L$200,aditivos!$A$2:$A$200,A68,aditivos!$C$2:$C$200,"C1"),2))</f>
        <v/>
      </c>
      <c r="I68" s="176" t="str">
        <f t="shared" si="26"/>
        <v/>
      </c>
      <c r="J68" s="176" t="str">
        <f>IF(A68="","",IF(itens_Remanesc!E68="","",itens_Remanesc!E68))</f>
        <v/>
      </c>
      <c r="K68" s="182" t="str">
        <f t="shared" si="27"/>
        <v/>
      </c>
      <c r="L68" s="174" t="str">
        <f>IF(A68="","",ROUND(SUMIFS(aditivos!$L$2:$L$200,aditivos!$A$2:$A$200,A68,aditivos!$C$2:$C$200,"C2"),2))</f>
        <v/>
      </c>
      <c r="M68" s="170" t="str">
        <f t="shared" si="28"/>
        <v/>
      </c>
      <c r="N68" s="170" t="str">
        <f>IF(A68="","",IF(itens_Remanesc!G68="","",itens_Remanesc!G68))</f>
        <v/>
      </c>
      <c r="O68" s="178" t="str">
        <f t="shared" si="29"/>
        <v/>
      </c>
      <c r="P68" s="180" t="str">
        <f>IF(A68="","",ROUND(SUMIFS(aditivos!$L$2:$L$200,aditivos!$A$2:$A$200,A68,aditivos!$C$2:$C$200,"C3"),2))</f>
        <v/>
      </c>
      <c r="Q68" s="176" t="str">
        <f t="shared" si="30"/>
        <v/>
      </c>
      <c r="R68" s="176" t="str">
        <f>IF(A68="","",IF(itens_Remanesc!I68="","",itens_Remanesc!I68))</f>
        <v/>
      </c>
      <c r="S68" s="182" t="str">
        <f t="shared" si="31"/>
        <v/>
      </c>
      <c r="T68" s="174" t="str">
        <f>IF(A68="","",ROUND(SUMIFS(aditivos!$L$2:$L$200,aditivos!$A$2:$A$200,A68,aditivos!$C$2:$C$200,"C4"),2))</f>
        <v/>
      </c>
      <c r="U68" s="170" t="str">
        <f t="shared" si="32"/>
        <v/>
      </c>
      <c r="V68" s="170" t="str">
        <f>IF(A68="","",IF(itens_Remanesc!K68="","",itens_Remanesc!K68))</f>
        <v/>
      </c>
      <c r="W68" s="170" t="str">
        <f t="shared" si="33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34"/>
        <v/>
      </c>
      <c r="Z68" t="b">
        <f t="shared" si="35"/>
        <v>0</v>
      </c>
    </row>
    <row r="69" spans="1:26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24"/>
        <v/>
      </c>
      <c r="F69" s="170" t="str">
        <f>IF(A69="","",IF(itens_Remanesc!B69&lt;&gt;"",itens_Remanesc!B69,IF($Z69,0,"")))</f>
        <v/>
      </c>
      <c r="G69" s="178" t="str">
        <f t="shared" si="25"/>
        <v/>
      </c>
      <c r="H69" s="180" t="str">
        <f>IF(A69="","",ROUND(SUMIFS(aditivos!$L$2:$L$200,aditivos!$A$2:$A$200,A69,aditivos!$C$2:$C$200,"C1"),2))</f>
        <v/>
      </c>
      <c r="I69" s="176" t="str">
        <f t="shared" si="26"/>
        <v/>
      </c>
      <c r="J69" s="176" t="str">
        <f>IF(A69="","",IF(itens_Remanesc!E69="","",itens_Remanesc!E69))</f>
        <v/>
      </c>
      <c r="K69" s="182" t="str">
        <f t="shared" si="27"/>
        <v/>
      </c>
      <c r="L69" s="174" t="str">
        <f>IF(A69="","",ROUND(SUMIFS(aditivos!$L$2:$L$200,aditivos!$A$2:$A$200,A69,aditivos!$C$2:$C$200,"C2"),2))</f>
        <v/>
      </c>
      <c r="M69" s="170" t="str">
        <f t="shared" si="28"/>
        <v/>
      </c>
      <c r="N69" s="170" t="str">
        <f>IF(A69="","",IF(itens_Remanesc!G69="","",itens_Remanesc!G69))</f>
        <v/>
      </c>
      <c r="O69" s="178" t="str">
        <f t="shared" si="29"/>
        <v/>
      </c>
      <c r="P69" s="180" t="str">
        <f>IF(A69="","",ROUND(SUMIFS(aditivos!$L$2:$L$200,aditivos!$A$2:$A$200,A69,aditivos!$C$2:$C$200,"C3"),2))</f>
        <v/>
      </c>
      <c r="Q69" s="176" t="str">
        <f t="shared" si="30"/>
        <v/>
      </c>
      <c r="R69" s="176" t="str">
        <f>IF(A69="","",IF(itens_Remanesc!I69="","",itens_Remanesc!I69))</f>
        <v/>
      </c>
      <c r="S69" s="182" t="str">
        <f t="shared" si="31"/>
        <v/>
      </c>
      <c r="T69" s="174" t="str">
        <f>IF(A69="","",ROUND(SUMIFS(aditivos!$L$2:$L$200,aditivos!$A$2:$A$200,A69,aditivos!$C$2:$C$200,"C4"),2))</f>
        <v/>
      </c>
      <c r="U69" s="170" t="str">
        <f t="shared" si="32"/>
        <v/>
      </c>
      <c r="V69" s="170" t="str">
        <f>IF(A69="","",IF(itens_Remanesc!K69="","",itens_Remanesc!K69))</f>
        <v/>
      </c>
      <c r="W69" s="170" t="str">
        <f t="shared" si="33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34"/>
        <v/>
      </c>
      <c r="Z69" t="b">
        <f t="shared" si="35"/>
        <v>0</v>
      </c>
    </row>
    <row r="70" spans="1:26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24"/>
        <v/>
      </c>
      <c r="F70" s="170" t="str">
        <f>IF(A70="","",IF(itens_Remanesc!B70&lt;&gt;"",itens_Remanesc!B70,IF($Z70,0,"")))</f>
        <v/>
      </c>
      <c r="G70" s="178" t="str">
        <f t="shared" si="25"/>
        <v/>
      </c>
      <c r="H70" s="180" t="str">
        <f>IF(A70="","",ROUND(SUMIFS(aditivos!$L$2:$L$200,aditivos!$A$2:$A$200,A70,aditivos!$C$2:$C$200,"C1"),2))</f>
        <v/>
      </c>
      <c r="I70" s="176" t="str">
        <f t="shared" si="26"/>
        <v/>
      </c>
      <c r="J70" s="176" t="str">
        <f>IF(A70="","",IF(itens_Remanesc!E70="","",itens_Remanesc!E70))</f>
        <v/>
      </c>
      <c r="K70" s="182" t="str">
        <f t="shared" si="27"/>
        <v/>
      </c>
      <c r="L70" s="174" t="str">
        <f>IF(A70="","",ROUND(SUMIFS(aditivos!$L$2:$L$200,aditivos!$A$2:$A$200,A70,aditivos!$C$2:$C$200,"C2"),2))</f>
        <v/>
      </c>
      <c r="M70" s="170" t="str">
        <f t="shared" si="28"/>
        <v/>
      </c>
      <c r="N70" s="170" t="str">
        <f>IF(A70="","",IF(itens_Remanesc!G70="","",itens_Remanesc!G70))</f>
        <v/>
      </c>
      <c r="O70" s="178" t="str">
        <f t="shared" si="29"/>
        <v/>
      </c>
      <c r="P70" s="180" t="str">
        <f>IF(A70="","",ROUND(SUMIFS(aditivos!$L$2:$L$200,aditivos!$A$2:$A$200,A70,aditivos!$C$2:$C$200,"C3"),2))</f>
        <v/>
      </c>
      <c r="Q70" s="176" t="str">
        <f t="shared" si="30"/>
        <v/>
      </c>
      <c r="R70" s="176" t="str">
        <f>IF(A70="","",IF(itens_Remanesc!I70="","",itens_Remanesc!I70))</f>
        <v/>
      </c>
      <c r="S70" s="182" t="str">
        <f t="shared" si="31"/>
        <v/>
      </c>
      <c r="T70" s="174" t="str">
        <f>IF(A70="","",ROUND(SUMIFS(aditivos!$L$2:$L$200,aditivos!$A$2:$A$200,A70,aditivos!$C$2:$C$200,"C4"),2))</f>
        <v/>
      </c>
      <c r="U70" s="170" t="str">
        <f t="shared" si="32"/>
        <v/>
      </c>
      <c r="V70" s="170" t="str">
        <f>IF(A70="","",IF(itens_Remanesc!K70="","",itens_Remanesc!K70))</f>
        <v/>
      </c>
      <c r="W70" s="170" t="str">
        <f t="shared" si="33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34"/>
        <v/>
      </c>
      <c r="Z70" t="b">
        <f t="shared" si="35"/>
        <v>0</v>
      </c>
    </row>
    <row r="71" spans="1:26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24"/>
        <v/>
      </c>
      <c r="F71" s="170" t="str">
        <f>IF(A71="","",IF(itens_Remanesc!B71&lt;&gt;"",itens_Remanesc!B71,IF($Z71,0,"")))</f>
        <v/>
      </c>
      <c r="G71" s="178" t="str">
        <f t="shared" si="25"/>
        <v/>
      </c>
      <c r="H71" s="180" t="str">
        <f>IF(A71="","",ROUND(SUMIFS(aditivos!$L$2:$L$200,aditivos!$A$2:$A$200,A71,aditivos!$C$2:$C$200,"C1"),2))</f>
        <v/>
      </c>
      <c r="I71" s="176" t="str">
        <f t="shared" si="26"/>
        <v/>
      </c>
      <c r="J71" s="176" t="str">
        <f>IF(A71="","",IF(itens_Remanesc!E71="","",itens_Remanesc!E71))</f>
        <v/>
      </c>
      <c r="K71" s="182" t="str">
        <f t="shared" si="27"/>
        <v/>
      </c>
      <c r="L71" s="174" t="str">
        <f>IF(A71="","",ROUND(SUMIFS(aditivos!$L$2:$L$200,aditivos!$A$2:$A$200,A71,aditivos!$C$2:$C$200,"C2"),2))</f>
        <v/>
      </c>
      <c r="M71" s="170" t="str">
        <f t="shared" si="28"/>
        <v/>
      </c>
      <c r="N71" s="170" t="str">
        <f>IF(A71="","",IF(itens_Remanesc!G71="","",itens_Remanesc!G71))</f>
        <v/>
      </c>
      <c r="O71" s="178" t="str">
        <f t="shared" si="29"/>
        <v/>
      </c>
      <c r="P71" s="180" t="str">
        <f>IF(A71="","",ROUND(SUMIFS(aditivos!$L$2:$L$200,aditivos!$A$2:$A$200,A71,aditivos!$C$2:$C$200,"C3"),2))</f>
        <v/>
      </c>
      <c r="Q71" s="176" t="str">
        <f t="shared" si="30"/>
        <v/>
      </c>
      <c r="R71" s="176" t="str">
        <f>IF(A71="","",IF(itens_Remanesc!I71="","",itens_Remanesc!I71))</f>
        <v/>
      </c>
      <c r="S71" s="182" t="str">
        <f t="shared" si="31"/>
        <v/>
      </c>
      <c r="T71" s="174" t="str">
        <f>IF(A71="","",ROUND(SUMIFS(aditivos!$L$2:$L$200,aditivos!$A$2:$A$200,A71,aditivos!$C$2:$C$200,"C4"),2))</f>
        <v/>
      </c>
      <c r="U71" s="170" t="str">
        <f t="shared" si="32"/>
        <v/>
      </c>
      <c r="V71" s="170" t="str">
        <f>IF(A71="","",IF(itens_Remanesc!K71="","",itens_Remanesc!K71))</f>
        <v/>
      </c>
      <c r="W71" s="170" t="str">
        <f t="shared" si="33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34"/>
        <v/>
      </c>
      <c r="Z71" t="b">
        <f t="shared" si="35"/>
        <v>0</v>
      </c>
    </row>
    <row r="72" spans="1:26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24"/>
        <v/>
      </c>
      <c r="F72" s="170" t="str">
        <f>IF(A72="","",IF(itens_Remanesc!B72&lt;&gt;"",itens_Remanesc!B72,IF($Z72,0,"")))</f>
        <v/>
      </c>
      <c r="G72" s="178" t="str">
        <f t="shared" si="25"/>
        <v/>
      </c>
      <c r="H72" s="180" t="str">
        <f>IF(A72="","",ROUND(SUMIFS(aditivos!$L$2:$L$200,aditivos!$A$2:$A$200,A72,aditivos!$C$2:$C$200,"C1"),2))</f>
        <v/>
      </c>
      <c r="I72" s="176" t="str">
        <f t="shared" si="26"/>
        <v/>
      </c>
      <c r="J72" s="176" t="str">
        <f>IF(A72="","",IF(itens_Remanesc!E72="","",itens_Remanesc!E72))</f>
        <v/>
      </c>
      <c r="K72" s="182" t="str">
        <f t="shared" si="27"/>
        <v/>
      </c>
      <c r="L72" s="174" t="str">
        <f>IF(A72="","",ROUND(SUMIFS(aditivos!$L$2:$L$200,aditivos!$A$2:$A$200,A72,aditivos!$C$2:$C$200,"C2"),2))</f>
        <v/>
      </c>
      <c r="M72" s="170" t="str">
        <f t="shared" si="28"/>
        <v/>
      </c>
      <c r="N72" s="170" t="str">
        <f>IF(A72="","",IF(itens_Remanesc!G72="","",itens_Remanesc!G72))</f>
        <v/>
      </c>
      <c r="O72" s="178" t="str">
        <f t="shared" si="29"/>
        <v/>
      </c>
      <c r="P72" s="180" t="str">
        <f>IF(A72="","",ROUND(SUMIFS(aditivos!$L$2:$L$200,aditivos!$A$2:$A$200,A72,aditivos!$C$2:$C$200,"C3"),2))</f>
        <v/>
      </c>
      <c r="Q72" s="176" t="str">
        <f t="shared" si="30"/>
        <v/>
      </c>
      <c r="R72" s="176" t="str">
        <f>IF(A72="","",IF(itens_Remanesc!I72="","",itens_Remanesc!I72))</f>
        <v/>
      </c>
      <c r="S72" s="182" t="str">
        <f t="shared" si="31"/>
        <v/>
      </c>
      <c r="T72" s="174" t="str">
        <f>IF(A72="","",ROUND(SUMIFS(aditivos!$L$2:$L$200,aditivos!$A$2:$A$200,A72,aditivos!$C$2:$C$200,"C4"),2))</f>
        <v/>
      </c>
      <c r="U72" s="170" t="str">
        <f t="shared" si="32"/>
        <v/>
      </c>
      <c r="V72" s="170" t="str">
        <f>IF(A72="","",IF(itens_Remanesc!K72="","",itens_Remanesc!K72))</f>
        <v/>
      </c>
      <c r="W72" s="170" t="str">
        <f t="shared" si="33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34"/>
        <v/>
      </c>
      <c r="Z72" t="b">
        <f t="shared" si="35"/>
        <v>0</v>
      </c>
    </row>
    <row r="73" spans="1:26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24"/>
        <v/>
      </c>
      <c r="F73" s="170" t="str">
        <f>IF(A73="","",IF(itens_Remanesc!B73&lt;&gt;"",itens_Remanesc!B73,IF($Z73,0,"")))</f>
        <v/>
      </c>
      <c r="G73" s="178" t="str">
        <f t="shared" si="25"/>
        <v/>
      </c>
      <c r="H73" s="180" t="str">
        <f>IF(A73="","",ROUND(SUMIFS(aditivos!$L$2:$L$200,aditivos!$A$2:$A$200,A73,aditivos!$C$2:$C$200,"C1"),2))</f>
        <v/>
      </c>
      <c r="I73" s="176" t="str">
        <f t="shared" si="26"/>
        <v/>
      </c>
      <c r="J73" s="176" t="str">
        <f>IF(A73="","",IF(itens_Remanesc!E73="","",itens_Remanesc!E73))</f>
        <v/>
      </c>
      <c r="K73" s="182" t="str">
        <f t="shared" si="27"/>
        <v/>
      </c>
      <c r="L73" s="174" t="str">
        <f>IF(A73="","",ROUND(SUMIFS(aditivos!$L$2:$L$200,aditivos!$A$2:$A$200,A73,aditivos!$C$2:$C$200,"C2"),2))</f>
        <v/>
      </c>
      <c r="M73" s="170" t="str">
        <f t="shared" si="28"/>
        <v/>
      </c>
      <c r="N73" s="170" t="str">
        <f>IF(A73="","",IF(itens_Remanesc!G73="","",itens_Remanesc!G73))</f>
        <v/>
      </c>
      <c r="O73" s="178" t="str">
        <f t="shared" si="29"/>
        <v/>
      </c>
      <c r="P73" s="180" t="str">
        <f>IF(A73="","",ROUND(SUMIFS(aditivos!$L$2:$L$200,aditivos!$A$2:$A$200,A73,aditivos!$C$2:$C$200,"C3"),2))</f>
        <v/>
      </c>
      <c r="Q73" s="176" t="str">
        <f t="shared" si="30"/>
        <v/>
      </c>
      <c r="R73" s="176" t="str">
        <f>IF(A73="","",IF(itens_Remanesc!I73="","",itens_Remanesc!I73))</f>
        <v/>
      </c>
      <c r="S73" s="182" t="str">
        <f t="shared" si="31"/>
        <v/>
      </c>
      <c r="T73" s="174" t="str">
        <f>IF(A73="","",ROUND(SUMIFS(aditivos!$L$2:$L$200,aditivos!$A$2:$A$200,A73,aditivos!$C$2:$C$200,"C4"),2))</f>
        <v/>
      </c>
      <c r="U73" s="170" t="str">
        <f t="shared" si="32"/>
        <v/>
      </c>
      <c r="V73" s="170" t="str">
        <f>IF(A73="","",IF(itens_Remanesc!K73="","",itens_Remanesc!K73))</f>
        <v/>
      </c>
      <c r="W73" s="170" t="str">
        <f t="shared" si="33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34"/>
        <v/>
      </c>
      <c r="Z73" t="b">
        <f t="shared" si="35"/>
        <v>0</v>
      </c>
    </row>
    <row r="74" spans="1:26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24"/>
        <v/>
      </c>
      <c r="F74" s="170" t="str">
        <f>IF(A74="","",IF(itens_Remanesc!B74&lt;&gt;"",itens_Remanesc!B74,IF($Z74,0,"")))</f>
        <v/>
      </c>
      <c r="G74" s="178" t="str">
        <f t="shared" si="25"/>
        <v/>
      </c>
      <c r="H74" s="180" t="str">
        <f>IF(A74="","",ROUND(SUMIFS(aditivos!$L$2:$L$200,aditivos!$A$2:$A$200,A74,aditivos!$C$2:$C$200,"C1"),2))</f>
        <v/>
      </c>
      <c r="I74" s="176" t="str">
        <f t="shared" si="26"/>
        <v/>
      </c>
      <c r="J74" s="176" t="str">
        <f>IF(A74="","",IF(itens_Remanesc!E74="","",itens_Remanesc!E74))</f>
        <v/>
      </c>
      <c r="K74" s="182" t="str">
        <f t="shared" si="27"/>
        <v/>
      </c>
      <c r="L74" s="174" t="str">
        <f>IF(A74="","",ROUND(SUMIFS(aditivos!$L$2:$L$200,aditivos!$A$2:$A$200,A74,aditivos!$C$2:$C$200,"C2"),2))</f>
        <v/>
      </c>
      <c r="M74" s="170" t="str">
        <f t="shared" si="28"/>
        <v/>
      </c>
      <c r="N74" s="170" t="str">
        <f>IF(A74="","",IF(itens_Remanesc!G74="","",itens_Remanesc!G74))</f>
        <v/>
      </c>
      <c r="O74" s="178" t="str">
        <f t="shared" si="29"/>
        <v/>
      </c>
      <c r="P74" s="180" t="str">
        <f>IF(A74="","",ROUND(SUMIFS(aditivos!$L$2:$L$200,aditivos!$A$2:$A$200,A74,aditivos!$C$2:$C$200,"C3"),2))</f>
        <v/>
      </c>
      <c r="Q74" s="176" t="str">
        <f t="shared" si="30"/>
        <v/>
      </c>
      <c r="R74" s="176" t="str">
        <f>IF(A74="","",IF(itens_Remanesc!I74="","",itens_Remanesc!I74))</f>
        <v/>
      </c>
      <c r="S74" s="182" t="str">
        <f t="shared" si="31"/>
        <v/>
      </c>
      <c r="T74" s="174" t="str">
        <f>IF(A74="","",ROUND(SUMIFS(aditivos!$L$2:$L$200,aditivos!$A$2:$A$200,A74,aditivos!$C$2:$C$200,"C4"),2))</f>
        <v/>
      </c>
      <c r="U74" s="170" t="str">
        <f t="shared" si="32"/>
        <v/>
      </c>
      <c r="V74" s="170" t="str">
        <f>IF(A74="","",IF(itens_Remanesc!K74="","",itens_Remanesc!K74))</f>
        <v/>
      </c>
      <c r="W74" s="170" t="str">
        <f t="shared" si="33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34"/>
        <v/>
      </c>
      <c r="Z74" t="b">
        <f t="shared" si="35"/>
        <v>0</v>
      </c>
    </row>
    <row r="75" spans="1:26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24"/>
        <v/>
      </c>
      <c r="F75" s="170" t="str">
        <f>IF(A75="","",IF(itens_Remanesc!B75&lt;&gt;"",itens_Remanesc!B75,IF($Z75,0,"")))</f>
        <v/>
      </c>
      <c r="G75" s="178" t="str">
        <f t="shared" si="25"/>
        <v/>
      </c>
      <c r="H75" s="180" t="str">
        <f>IF(A75="","",ROUND(SUMIFS(aditivos!$L$2:$L$200,aditivos!$A$2:$A$200,A75,aditivos!$C$2:$C$200,"C1"),2))</f>
        <v/>
      </c>
      <c r="I75" s="176" t="str">
        <f t="shared" si="26"/>
        <v/>
      </c>
      <c r="J75" s="176" t="str">
        <f>IF(A75="","",IF(itens_Remanesc!E75="","",itens_Remanesc!E75))</f>
        <v/>
      </c>
      <c r="K75" s="182" t="str">
        <f t="shared" si="27"/>
        <v/>
      </c>
      <c r="L75" s="174" t="str">
        <f>IF(A75="","",ROUND(SUMIFS(aditivos!$L$2:$L$200,aditivos!$A$2:$A$200,A75,aditivos!$C$2:$C$200,"C2"),2))</f>
        <v/>
      </c>
      <c r="M75" s="170" t="str">
        <f t="shared" si="28"/>
        <v/>
      </c>
      <c r="N75" s="170" t="str">
        <f>IF(A75="","",IF(itens_Remanesc!G75="","",itens_Remanesc!G75))</f>
        <v/>
      </c>
      <c r="O75" s="178" t="str">
        <f t="shared" si="29"/>
        <v/>
      </c>
      <c r="P75" s="180" t="str">
        <f>IF(A75="","",ROUND(SUMIFS(aditivos!$L$2:$L$200,aditivos!$A$2:$A$200,A75,aditivos!$C$2:$C$200,"C3"),2))</f>
        <v/>
      </c>
      <c r="Q75" s="176" t="str">
        <f t="shared" si="30"/>
        <v/>
      </c>
      <c r="R75" s="176" t="str">
        <f>IF(A75="","",IF(itens_Remanesc!I75="","",itens_Remanesc!I75))</f>
        <v/>
      </c>
      <c r="S75" s="182" t="str">
        <f t="shared" si="31"/>
        <v/>
      </c>
      <c r="T75" s="174" t="str">
        <f>IF(A75="","",ROUND(SUMIFS(aditivos!$L$2:$L$200,aditivos!$A$2:$A$200,A75,aditivos!$C$2:$C$200,"C4"),2))</f>
        <v/>
      </c>
      <c r="U75" s="170" t="str">
        <f t="shared" si="32"/>
        <v/>
      </c>
      <c r="V75" s="170" t="str">
        <f>IF(A75="","",IF(itens_Remanesc!K75="","",itens_Remanesc!K75))</f>
        <v/>
      </c>
      <c r="W75" s="170" t="str">
        <f t="shared" si="33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34"/>
        <v/>
      </c>
      <c r="Z75" t="b">
        <f t="shared" si="35"/>
        <v>0</v>
      </c>
    </row>
    <row r="76" spans="1:26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24"/>
        <v/>
      </c>
      <c r="F76" s="170" t="str">
        <f>IF(A76="","",IF(itens_Remanesc!B76&lt;&gt;"",itens_Remanesc!B76,IF($Z76,0,"")))</f>
        <v/>
      </c>
      <c r="G76" s="178" t="str">
        <f t="shared" si="25"/>
        <v/>
      </c>
      <c r="H76" s="180" t="str">
        <f>IF(A76="","",ROUND(SUMIFS(aditivos!$L$2:$L$200,aditivos!$A$2:$A$200,A76,aditivos!$C$2:$C$200,"C1"),2))</f>
        <v/>
      </c>
      <c r="I76" s="176" t="str">
        <f t="shared" si="26"/>
        <v/>
      </c>
      <c r="J76" s="176" t="str">
        <f>IF(A76="","",IF(itens_Remanesc!E76="","",itens_Remanesc!E76))</f>
        <v/>
      </c>
      <c r="K76" s="182" t="str">
        <f t="shared" si="27"/>
        <v/>
      </c>
      <c r="L76" s="174" t="str">
        <f>IF(A76="","",ROUND(SUMIFS(aditivos!$L$2:$L$200,aditivos!$A$2:$A$200,A76,aditivos!$C$2:$C$200,"C2"),2))</f>
        <v/>
      </c>
      <c r="M76" s="170" t="str">
        <f t="shared" si="28"/>
        <v/>
      </c>
      <c r="N76" s="170" t="str">
        <f>IF(A76="","",IF(itens_Remanesc!G76="","",itens_Remanesc!G76))</f>
        <v/>
      </c>
      <c r="O76" s="178" t="str">
        <f t="shared" si="29"/>
        <v/>
      </c>
      <c r="P76" s="180" t="str">
        <f>IF(A76="","",ROUND(SUMIFS(aditivos!$L$2:$L$200,aditivos!$A$2:$A$200,A76,aditivos!$C$2:$C$200,"C3"),2))</f>
        <v/>
      </c>
      <c r="Q76" s="176" t="str">
        <f t="shared" si="30"/>
        <v/>
      </c>
      <c r="R76" s="176" t="str">
        <f>IF(A76="","",IF(itens_Remanesc!I76="","",itens_Remanesc!I76))</f>
        <v/>
      </c>
      <c r="S76" s="182" t="str">
        <f t="shared" si="31"/>
        <v/>
      </c>
      <c r="T76" s="174" t="str">
        <f>IF(A76="","",ROUND(SUMIFS(aditivos!$L$2:$L$200,aditivos!$A$2:$A$200,A76,aditivos!$C$2:$C$200,"C4"),2))</f>
        <v/>
      </c>
      <c r="U76" s="170" t="str">
        <f t="shared" si="32"/>
        <v/>
      </c>
      <c r="V76" s="170" t="str">
        <f>IF(A76="","",IF(itens_Remanesc!K76="","",itens_Remanesc!K76))</f>
        <v/>
      </c>
      <c r="W76" s="170" t="str">
        <f t="shared" si="33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34"/>
        <v/>
      </c>
      <c r="Z76" t="b">
        <f t="shared" si="35"/>
        <v>0</v>
      </c>
    </row>
    <row r="77" spans="1:26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24"/>
        <v/>
      </c>
      <c r="F77" s="170" t="str">
        <f>IF(A77="","",IF(itens_Remanesc!B77&lt;&gt;"",itens_Remanesc!B77,IF($Z77,0,"")))</f>
        <v/>
      </c>
      <c r="G77" s="178" t="str">
        <f t="shared" si="25"/>
        <v/>
      </c>
      <c r="H77" s="180" t="str">
        <f>IF(A77="","",ROUND(SUMIFS(aditivos!$L$2:$L$200,aditivos!$A$2:$A$200,A77,aditivos!$C$2:$C$200,"C1"),2))</f>
        <v/>
      </c>
      <c r="I77" s="176" t="str">
        <f t="shared" si="26"/>
        <v/>
      </c>
      <c r="J77" s="176" t="str">
        <f>IF(A77="","",IF(itens_Remanesc!E77="","",itens_Remanesc!E77))</f>
        <v/>
      </c>
      <c r="K77" s="182" t="str">
        <f t="shared" si="27"/>
        <v/>
      </c>
      <c r="L77" s="174" t="str">
        <f>IF(A77="","",ROUND(SUMIFS(aditivos!$L$2:$L$200,aditivos!$A$2:$A$200,A77,aditivos!$C$2:$C$200,"C2"),2))</f>
        <v/>
      </c>
      <c r="M77" s="170" t="str">
        <f t="shared" si="28"/>
        <v/>
      </c>
      <c r="N77" s="170" t="str">
        <f>IF(A77="","",IF(itens_Remanesc!G77="","",itens_Remanesc!G77))</f>
        <v/>
      </c>
      <c r="O77" s="178" t="str">
        <f t="shared" si="29"/>
        <v/>
      </c>
      <c r="P77" s="180" t="str">
        <f>IF(A77="","",ROUND(SUMIFS(aditivos!$L$2:$L$200,aditivos!$A$2:$A$200,A77,aditivos!$C$2:$C$200,"C3"),2))</f>
        <v/>
      </c>
      <c r="Q77" s="176" t="str">
        <f t="shared" si="30"/>
        <v/>
      </c>
      <c r="R77" s="176" t="str">
        <f>IF(A77="","",IF(itens_Remanesc!I77="","",itens_Remanesc!I77))</f>
        <v/>
      </c>
      <c r="S77" s="182" t="str">
        <f t="shared" si="31"/>
        <v/>
      </c>
      <c r="T77" s="174" t="str">
        <f>IF(A77="","",ROUND(SUMIFS(aditivos!$L$2:$L$200,aditivos!$A$2:$A$200,A77,aditivos!$C$2:$C$200,"C4"),2))</f>
        <v/>
      </c>
      <c r="U77" s="170" t="str">
        <f t="shared" si="32"/>
        <v/>
      </c>
      <c r="V77" s="170" t="str">
        <f>IF(A77="","",IF(itens_Remanesc!K77="","",itens_Remanesc!K77))</f>
        <v/>
      </c>
      <c r="W77" s="170" t="str">
        <f t="shared" si="33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34"/>
        <v/>
      </c>
      <c r="Z77" t="b">
        <f t="shared" si="35"/>
        <v>0</v>
      </c>
    </row>
    <row r="78" spans="1:26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24"/>
        <v/>
      </c>
      <c r="F78" s="170" t="str">
        <f>IF(A78="","",IF(itens_Remanesc!B78&lt;&gt;"",itens_Remanesc!B78,IF($Z78,0,"")))</f>
        <v/>
      </c>
      <c r="G78" s="178" t="str">
        <f t="shared" si="25"/>
        <v/>
      </c>
      <c r="H78" s="180" t="str">
        <f>IF(A78="","",ROUND(SUMIFS(aditivos!$L$2:$L$200,aditivos!$A$2:$A$200,A78,aditivos!$C$2:$C$200,"C1"),2))</f>
        <v/>
      </c>
      <c r="I78" s="176" t="str">
        <f t="shared" si="26"/>
        <v/>
      </c>
      <c r="J78" s="176" t="str">
        <f>IF(A78="","",IF(itens_Remanesc!E78="","",itens_Remanesc!E78))</f>
        <v/>
      </c>
      <c r="K78" s="182" t="str">
        <f t="shared" si="27"/>
        <v/>
      </c>
      <c r="L78" s="174" t="str">
        <f>IF(A78="","",ROUND(SUMIFS(aditivos!$L$2:$L$200,aditivos!$A$2:$A$200,A78,aditivos!$C$2:$C$200,"C2"),2))</f>
        <v/>
      </c>
      <c r="M78" s="170" t="str">
        <f t="shared" si="28"/>
        <v/>
      </c>
      <c r="N78" s="170" t="str">
        <f>IF(A78="","",IF(itens_Remanesc!G78="","",itens_Remanesc!G78))</f>
        <v/>
      </c>
      <c r="O78" s="178" t="str">
        <f t="shared" si="29"/>
        <v/>
      </c>
      <c r="P78" s="180" t="str">
        <f>IF(A78="","",ROUND(SUMIFS(aditivos!$L$2:$L$200,aditivos!$A$2:$A$200,A78,aditivos!$C$2:$C$200,"C3"),2))</f>
        <v/>
      </c>
      <c r="Q78" s="176" t="str">
        <f t="shared" si="30"/>
        <v/>
      </c>
      <c r="R78" s="176" t="str">
        <f>IF(A78="","",IF(itens_Remanesc!I78="","",itens_Remanesc!I78))</f>
        <v/>
      </c>
      <c r="S78" s="182" t="str">
        <f t="shared" si="31"/>
        <v/>
      </c>
      <c r="T78" s="174" t="str">
        <f>IF(A78="","",ROUND(SUMIFS(aditivos!$L$2:$L$200,aditivos!$A$2:$A$200,A78,aditivos!$C$2:$C$200,"C4"),2))</f>
        <v/>
      </c>
      <c r="U78" s="170" t="str">
        <f t="shared" si="32"/>
        <v/>
      </c>
      <c r="V78" s="170" t="str">
        <f>IF(A78="","",IF(itens_Remanesc!K78="","",itens_Remanesc!K78))</f>
        <v/>
      </c>
      <c r="W78" s="170" t="str">
        <f t="shared" si="33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34"/>
        <v/>
      </c>
      <c r="Z78" t="b">
        <f t="shared" si="35"/>
        <v>0</v>
      </c>
    </row>
    <row r="79" spans="1:26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24"/>
        <v/>
      </c>
      <c r="F79" s="170" t="str">
        <f>IF(A79="","",IF(itens_Remanesc!B79&lt;&gt;"",itens_Remanesc!B79,IF($Z79,0,"")))</f>
        <v/>
      </c>
      <c r="G79" s="178" t="str">
        <f t="shared" si="25"/>
        <v/>
      </c>
      <c r="H79" s="180" t="str">
        <f>IF(A79="","",ROUND(SUMIFS(aditivos!$L$2:$L$200,aditivos!$A$2:$A$200,A79,aditivos!$C$2:$C$200,"C1"),2))</f>
        <v/>
      </c>
      <c r="I79" s="176" t="str">
        <f t="shared" si="26"/>
        <v/>
      </c>
      <c r="J79" s="176" t="str">
        <f>IF(A79="","",IF(itens_Remanesc!E79="","",itens_Remanesc!E79))</f>
        <v/>
      </c>
      <c r="K79" s="182" t="str">
        <f t="shared" si="27"/>
        <v/>
      </c>
      <c r="L79" s="174" t="str">
        <f>IF(A79="","",ROUND(SUMIFS(aditivos!$L$2:$L$200,aditivos!$A$2:$A$200,A79,aditivos!$C$2:$C$200,"C2"),2))</f>
        <v/>
      </c>
      <c r="M79" s="170" t="str">
        <f t="shared" si="28"/>
        <v/>
      </c>
      <c r="N79" s="170" t="str">
        <f>IF(A79="","",IF(itens_Remanesc!G79="","",itens_Remanesc!G79))</f>
        <v/>
      </c>
      <c r="O79" s="178" t="str">
        <f t="shared" si="29"/>
        <v/>
      </c>
      <c r="P79" s="180" t="str">
        <f>IF(A79="","",ROUND(SUMIFS(aditivos!$L$2:$L$200,aditivos!$A$2:$A$200,A79,aditivos!$C$2:$C$200,"C3"),2))</f>
        <v/>
      </c>
      <c r="Q79" s="176" t="str">
        <f t="shared" si="30"/>
        <v/>
      </c>
      <c r="R79" s="176" t="str">
        <f>IF(A79="","",IF(itens_Remanesc!I79="","",itens_Remanesc!I79))</f>
        <v/>
      </c>
      <c r="S79" s="182" t="str">
        <f t="shared" si="31"/>
        <v/>
      </c>
      <c r="T79" s="174" t="str">
        <f>IF(A79="","",ROUND(SUMIFS(aditivos!$L$2:$L$200,aditivos!$A$2:$A$200,A79,aditivos!$C$2:$C$200,"C4"),2))</f>
        <v/>
      </c>
      <c r="U79" s="170" t="str">
        <f t="shared" si="32"/>
        <v/>
      </c>
      <c r="V79" s="170" t="str">
        <f>IF(A79="","",IF(itens_Remanesc!K79="","",itens_Remanesc!K79))</f>
        <v/>
      </c>
      <c r="W79" s="170" t="str">
        <f t="shared" si="33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34"/>
        <v/>
      </c>
      <c r="Z79" t="b">
        <f t="shared" si="35"/>
        <v>0</v>
      </c>
    </row>
    <row r="80" spans="1:26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24"/>
        <v/>
      </c>
      <c r="F80" s="170" t="str">
        <f>IF(A80="","",IF(itens_Remanesc!B80&lt;&gt;"",itens_Remanesc!B80,IF($Z80,0,"")))</f>
        <v/>
      </c>
      <c r="G80" s="178" t="str">
        <f t="shared" si="25"/>
        <v/>
      </c>
      <c r="H80" s="180" t="str">
        <f>IF(A80="","",ROUND(SUMIFS(aditivos!$L$2:$L$200,aditivos!$A$2:$A$200,A80,aditivos!$C$2:$C$200,"C1"),2))</f>
        <v/>
      </c>
      <c r="I80" s="176" t="str">
        <f t="shared" si="26"/>
        <v/>
      </c>
      <c r="J80" s="176" t="str">
        <f>IF(A80="","",IF(itens_Remanesc!E80="","",itens_Remanesc!E80))</f>
        <v/>
      </c>
      <c r="K80" s="182" t="str">
        <f t="shared" si="27"/>
        <v/>
      </c>
      <c r="L80" s="174" t="str">
        <f>IF(A80="","",ROUND(SUMIFS(aditivos!$L$2:$L$200,aditivos!$A$2:$A$200,A80,aditivos!$C$2:$C$200,"C2"),2))</f>
        <v/>
      </c>
      <c r="M80" s="170" t="str">
        <f t="shared" si="28"/>
        <v/>
      </c>
      <c r="N80" s="170" t="str">
        <f>IF(A80="","",IF(itens_Remanesc!G80="","",itens_Remanesc!G80))</f>
        <v/>
      </c>
      <c r="O80" s="178" t="str">
        <f t="shared" si="29"/>
        <v/>
      </c>
      <c r="P80" s="180" t="str">
        <f>IF(A80="","",ROUND(SUMIFS(aditivos!$L$2:$L$200,aditivos!$A$2:$A$200,A80,aditivos!$C$2:$C$200,"C3"),2))</f>
        <v/>
      </c>
      <c r="Q80" s="176" t="str">
        <f t="shared" si="30"/>
        <v/>
      </c>
      <c r="R80" s="176" t="str">
        <f>IF(A80="","",IF(itens_Remanesc!I80="","",itens_Remanesc!I80))</f>
        <v/>
      </c>
      <c r="S80" s="182" t="str">
        <f t="shared" si="31"/>
        <v/>
      </c>
      <c r="T80" s="174" t="str">
        <f>IF(A80="","",ROUND(SUMIFS(aditivos!$L$2:$L$200,aditivos!$A$2:$A$200,A80,aditivos!$C$2:$C$200,"C4"),2))</f>
        <v/>
      </c>
      <c r="U80" s="170" t="str">
        <f t="shared" si="32"/>
        <v/>
      </c>
      <c r="V80" s="170" t="str">
        <f>IF(A80="","",IF(itens_Remanesc!K80="","",itens_Remanesc!K80))</f>
        <v/>
      </c>
      <c r="W80" s="170" t="str">
        <f t="shared" si="33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34"/>
        <v/>
      </c>
      <c r="Z80" t="b">
        <f t="shared" si="35"/>
        <v>0</v>
      </c>
    </row>
    <row r="81" spans="1:26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24"/>
        <v/>
      </c>
      <c r="F81" s="170" t="str">
        <f>IF(A81="","",IF(itens_Remanesc!B81&lt;&gt;"",itens_Remanesc!B81,IF($Z81,0,"")))</f>
        <v/>
      </c>
      <c r="G81" s="178" t="str">
        <f t="shared" si="25"/>
        <v/>
      </c>
      <c r="H81" s="180" t="str">
        <f>IF(A81="","",ROUND(SUMIFS(aditivos!$L$2:$L$200,aditivos!$A$2:$A$200,A81,aditivos!$C$2:$C$200,"C1"),2))</f>
        <v/>
      </c>
      <c r="I81" s="176" t="str">
        <f t="shared" si="26"/>
        <v/>
      </c>
      <c r="J81" s="176" t="str">
        <f>IF(A81="","",IF(itens_Remanesc!E81="","",itens_Remanesc!E81))</f>
        <v/>
      </c>
      <c r="K81" s="182" t="str">
        <f t="shared" si="27"/>
        <v/>
      </c>
      <c r="L81" s="174" t="str">
        <f>IF(A81="","",ROUND(SUMIFS(aditivos!$L$2:$L$200,aditivos!$A$2:$A$200,A81,aditivos!$C$2:$C$200,"C2"),2))</f>
        <v/>
      </c>
      <c r="M81" s="170" t="str">
        <f t="shared" si="28"/>
        <v/>
      </c>
      <c r="N81" s="170" t="str">
        <f>IF(A81="","",IF(itens_Remanesc!G81="","",itens_Remanesc!G81))</f>
        <v/>
      </c>
      <c r="O81" s="178" t="str">
        <f t="shared" si="29"/>
        <v/>
      </c>
      <c r="P81" s="180" t="str">
        <f>IF(A81="","",ROUND(SUMIFS(aditivos!$L$2:$L$200,aditivos!$A$2:$A$200,A81,aditivos!$C$2:$C$200,"C3"),2))</f>
        <v/>
      </c>
      <c r="Q81" s="176" t="str">
        <f t="shared" si="30"/>
        <v/>
      </c>
      <c r="R81" s="176" t="str">
        <f>IF(A81="","",IF(itens_Remanesc!I81="","",itens_Remanesc!I81))</f>
        <v/>
      </c>
      <c r="S81" s="182" t="str">
        <f t="shared" si="31"/>
        <v/>
      </c>
      <c r="T81" s="174" t="str">
        <f>IF(A81="","",ROUND(SUMIFS(aditivos!$L$2:$L$200,aditivos!$A$2:$A$200,A81,aditivos!$C$2:$C$200,"C4"),2))</f>
        <v/>
      </c>
      <c r="U81" s="170" t="str">
        <f t="shared" si="32"/>
        <v/>
      </c>
      <c r="V81" s="170" t="str">
        <f>IF(A81="","",IF(itens_Remanesc!K81="","",itens_Remanesc!K81))</f>
        <v/>
      </c>
      <c r="W81" s="170" t="str">
        <f t="shared" si="33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34"/>
        <v/>
      </c>
      <c r="Z81" t="b">
        <f t="shared" si="35"/>
        <v>0</v>
      </c>
    </row>
    <row r="82" spans="1:26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24"/>
        <v/>
      </c>
      <c r="F82" s="170" t="str">
        <f>IF(A82="","",IF(itens_Remanesc!B82&lt;&gt;"",itens_Remanesc!B82,IF($Z82,0,"")))</f>
        <v/>
      </c>
      <c r="G82" s="178" t="str">
        <f t="shared" si="25"/>
        <v/>
      </c>
      <c r="H82" s="180" t="str">
        <f>IF(A82="","",ROUND(SUMIFS(aditivos!$L$2:$L$200,aditivos!$A$2:$A$200,A82,aditivos!$C$2:$C$200,"C1"),2))</f>
        <v/>
      </c>
      <c r="I82" s="176" t="str">
        <f t="shared" si="26"/>
        <v/>
      </c>
      <c r="J82" s="176" t="str">
        <f>IF(A82="","",IF(itens_Remanesc!E82="","",itens_Remanesc!E82))</f>
        <v/>
      </c>
      <c r="K82" s="182" t="str">
        <f t="shared" si="27"/>
        <v/>
      </c>
      <c r="L82" s="174" t="str">
        <f>IF(A82="","",ROUND(SUMIFS(aditivos!$L$2:$L$200,aditivos!$A$2:$A$200,A82,aditivos!$C$2:$C$200,"C2"),2))</f>
        <v/>
      </c>
      <c r="M82" s="170" t="str">
        <f t="shared" si="28"/>
        <v/>
      </c>
      <c r="N82" s="170" t="str">
        <f>IF(A82="","",IF(itens_Remanesc!G82="","",itens_Remanesc!G82))</f>
        <v/>
      </c>
      <c r="O82" s="178" t="str">
        <f t="shared" si="29"/>
        <v/>
      </c>
      <c r="P82" s="180" t="str">
        <f>IF(A82="","",ROUND(SUMIFS(aditivos!$L$2:$L$200,aditivos!$A$2:$A$200,A82,aditivos!$C$2:$C$200,"C3"),2))</f>
        <v/>
      </c>
      <c r="Q82" s="176" t="str">
        <f t="shared" si="30"/>
        <v/>
      </c>
      <c r="R82" s="176" t="str">
        <f>IF(A82="","",IF(itens_Remanesc!I82="","",itens_Remanesc!I82))</f>
        <v/>
      </c>
      <c r="S82" s="182" t="str">
        <f t="shared" si="31"/>
        <v/>
      </c>
      <c r="T82" s="174" t="str">
        <f>IF(A82="","",ROUND(SUMIFS(aditivos!$L$2:$L$200,aditivos!$A$2:$A$200,A82,aditivos!$C$2:$C$200,"C4"),2))</f>
        <v/>
      </c>
      <c r="U82" s="170" t="str">
        <f t="shared" si="32"/>
        <v/>
      </c>
      <c r="V82" s="170" t="str">
        <f>IF(A82="","",IF(itens_Remanesc!K82="","",itens_Remanesc!K82))</f>
        <v/>
      </c>
      <c r="W82" s="170" t="str">
        <f t="shared" si="33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34"/>
        <v/>
      </c>
      <c r="Z82" t="b">
        <f t="shared" si="35"/>
        <v>0</v>
      </c>
    </row>
    <row r="83" spans="1:26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24"/>
        <v/>
      </c>
      <c r="F83" s="170" t="str">
        <f>IF(A83="","",IF(itens_Remanesc!B83&lt;&gt;"",itens_Remanesc!B83,IF($Z83,0,"")))</f>
        <v/>
      </c>
      <c r="G83" s="178" t="str">
        <f t="shared" si="25"/>
        <v/>
      </c>
      <c r="H83" s="180" t="str">
        <f>IF(A83="","",ROUND(SUMIFS(aditivos!$L$2:$L$200,aditivos!$A$2:$A$200,A83,aditivos!$C$2:$C$200,"C1"),2))</f>
        <v/>
      </c>
      <c r="I83" s="176" t="str">
        <f t="shared" si="26"/>
        <v/>
      </c>
      <c r="J83" s="176" t="str">
        <f>IF(A83="","",IF(itens_Remanesc!E83="","",itens_Remanesc!E83))</f>
        <v/>
      </c>
      <c r="K83" s="182" t="str">
        <f t="shared" si="27"/>
        <v/>
      </c>
      <c r="L83" s="174" t="str">
        <f>IF(A83="","",ROUND(SUMIFS(aditivos!$L$2:$L$200,aditivos!$A$2:$A$200,A83,aditivos!$C$2:$C$200,"C2"),2))</f>
        <v/>
      </c>
      <c r="M83" s="170" t="str">
        <f t="shared" si="28"/>
        <v/>
      </c>
      <c r="N83" s="170" t="str">
        <f>IF(A83="","",IF(itens_Remanesc!G83="","",itens_Remanesc!G83))</f>
        <v/>
      </c>
      <c r="O83" s="178" t="str">
        <f t="shared" si="29"/>
        <v/>
      </c>
      <c r="P83" s="180" t="str">
        <f>IF(A83="","",ROUND(SUMIFS(aditivos!$L$2:$L$200,aditivos!$A$2:$A$200,A83,aditivos!$C$2:$C$200,"C3"),2))</f>
        <v/>
      </c>
      <c r="Q83" s="176" t="str">
        <f t="shared" si="30"/>
        <v/>
      </c>
      <c r="R83" s="176" t="str">
        <f>IF(A83="","",IF(itens_Remanesc!I83="","",itens_Remanesc!I83))</f>
        <v/>
      </c>
      <c r="S83" s="182" t="str">
        <f t="shared" si="31"/>
        <v/>
      </c>
      <c r="T83" s="174" t="str">
        <f>IF(A83="","",ROUND(SUMIFS(aditivos!$L$2:$L$200,aditivos!$A$2:$A$200,A83,aditivos!$C$2:$C$200,"C4"),2))</f>
        <v/>
      </c>
      <c r="U83" s="170" t="str">
        <f t="shared" si="32"/>
        <v/>
      </c>
      <c r="V83" s="170" t="str">
        <f>IF(A83="","",IF(itens_Remanesc!K83="","",itens_Remanesc!K83))</f>
        <v/>
      </c>
      <c r="W83" s="170" t="str">
        <f t="shared" si="33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34"/>
        <v/>
      </c>
      <c r="Z83" t="b">
        <f t="shared" si="35"/>
        <v>0</v>
      </c>
    </row>
    <row r="84" spans="1:26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24"/>
        <v/>
      </c>
      <c r="F84" s="170" t="str">
        <f>IF(A84="","",IF(itens_Remanesc!B84&lt;&gt;"",itens_Remanesc!B84,IF($Z84,0,"")))</f>
        <v/>
      </c>
      <c r="G84" s="178" t="str">
        <f t="shared" si="25"/>
        <v/>
      </c>
      <c r="H84" s="180" t="str">
        <f>IF(A84="","",ROUND(SUMIFS(aditivos!$L$2:$L$200,aditivos!$A$2:$A$200,A84,aditivos!$C$2:$C$200,"C1"),2))</f>
        <v/>
      </c>
      <c r="I84" s="176" t="str">
        <f t="shared" si="26"/>
        <v/>
      </c>
      <c r="J84" s="176" t="str">
        <f>IF(A84="","",IF(itens_Remanesc!E84="","",itens_Remanesc!E84))</f>
        <v/>
      </c>
      <c r="K84" s="182" t="str">
        <f t="shared" si="27"/>
        <v/>
      </c>
      <c r="L84" s="174" t="str">
        <f>IF(A84="","",ROUND(SUMIFS(aditivos!$L$2:$L$200,aditivos!$A$2:$A$200,A84,aditivos!$C$2:$C$200,"C2"),2))</f>
        <v/>
      </c>
      <c r="M84" s="170" t="str">
        <f t="shared" si="28"/>
        <v/>
      </c>
      <c r="N84" s="170" t="str">
        <f>IF(A84="","",IF(itens_Remanesc!G84="","",itens_Remanesc!G84))</f>
        <v/>
      </c>
      <c r="O84" s="178" t="str">
        <f t="shared" si="29"/>
        <v/>
      </c>
      <c r="P84" s="180" t="str">
        <f>IF(A84="","",ROUND(SUMIFS(aditivos!$L$2:$L$200,aditivos!$A$2:$A$200,A84,aditivos!$C$2:$C$200,"C3"),2))</f>
        <v/>
      </c>
      <c r="Q84" s="176" t="str">
        <f t="shared" si="30"/>
        <v/>
      </c>
      <c r="R84" s="176" t="str">
        <f>IF(A84="","",IF(itens_Remanesc!I84="","",itens_Remanesc!I84))</f>
        <v/>
      </c>
      <c r="S84" s="182" t="str">
        <f t="shared" si="31"/>
        <v/>
      </c>
      <c r="T84" s="174" t="str">
        <f>IF(A84="","",ROUND(SUMIFS(aditivos!$L$2:$L$200,aditivos!$A$2:$A$200,A84,aditivos!$C$2:$C$200,"C4"),2))</f>
        <v/>
      </c>
      <c r="U84" s="170" t="str">
        <f t="shared" si="32"/>
        <v/>
      </c>
      <c r="V84" s="170" t="str">
        <f>IF(A84="","",IF(itens_Remanesc!K84="","",itens_Remanesc!K84))</f>
        <v/>
      </c>
      <c r="W84" s="170" t="str">
        <f t="shared" si="33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34"/>
        <v/>
      </c>
      <c r="Z84" t="b">
        <f t="shared" si="35"/>
        <v>0</v>
      </c>
    </row>
    <row r="85" spans="1:26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24"/>
        <v/>
      </c>
      <c r="F85" s="170" t="str">
        <f>IF(A85="","",IF(itens_Remanesc!B85&lt;&gt;"",itens_Remanesc!B85,IF($Z85,0,"")))</f>
        <v/>
      </c>
      <c r="G85" s="178" t="str">
        <f t="shared" si="25"/>
        <v/>
      </c>
      <c r="H85" s="180" t="str">
        <f>IF(A85="","",ROUND(SUMIFS(aditivos!$L$2:$L$200,aditivos!$A$2:$A$200,A85,aditivos!$C$2:$C$200,"C1"),2))</f>
        <v/>
      </c>
      <c r="I85" s="176" t="str">
        <f t="shared" si="26"/>
        <v/>
      </c>
      <c r="J85" s="176" t="str">
        <f>IF(A85="","",IF(itens_Remanesc!E85="","",itens_Remanesc!E85))</f>
        <v/>
      </c>
      <c r="K85" s="182" t="str">
        <f t="shared" si="27"/>
        <v/>
      </c>
      <c r="L85" s="174" t="str">
        <f>IF(A85="","",ROUND(SUMIFS(aditivos!$L$2:$L$200,aditivos!$A$2:$A$200,A85,aditivos!$C$2:$C$200,"C2"),2))</f>
        <v/>
      </c>
      <c r="M85" s="170" t="str">
        <f t="shared" si="28"/>
        <v/>
      </c>
      <c r="N85" s="170" t="str">
        <f>IF(A85="","",IF(itens_Remanesc!G85="","",itens_Remanesc!G85))</f>
        <v/>
      </c>
      <c r="O85" s="178" t="str">
        <f t="shared" si="29"/>
        <v/>
      </c>
      <c r="P85" s="180" t="str">
        <f>IF(A85="","",ROUND(SUMIFS(aditivos!$L$2:$L$200,aditivos!$A$2:$A$200,A85,aditivos!$C$2:$C$200,"C3"),2))</f>
        <v/>
      </c>
      <c r="Q85" s="176" t="str">
        <f t="shared" si="30"/>
        <v/>
      </c>
      <c r="R85" s="176" t="str">
        <f>IF(A85="","",IF(itens_Remanesc!I85="","",itens_Remanesc!I85))</f>
        <v/>
      </c>
      <c r="S85" s="182" t="str">
        <f t="shared" si="31"/>
        <v/>
      </c>
      <c r="T85" s="174" t="str">
        <f>IF(A85="","",ROUND(SUMIFS(aditivos!$L$2:$L$200,aditivos!$A$2:$A$200,A85,aditivos!$C$2:$C$200,"C4"),2))</f>
        <v/>
      </c>
      <c r="U85" s="170" t="str">
        <f t="shared" si="32"/>
        <v/>
      </c>
      <c r="V85" s="170" t="str">
        <f>IF(A85="","",IF(itens_Remanesc!K85="","",itens_Remanesc!K85))</f>
        <v/>
      </c>
      <c r="W85" s="170" t="str">
        <f t="shared" si="33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34"/>
        <v/>
      </c>
      <c r="Z85" t="b">
        <f t="shared" si="35"/>
        <v>0</v>
      </c>
    </row>
    <row r="86" spans="1:26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24"/>
        <v/>
      </c>
      <c r="F86" s="170" t="str">
        <f>IF(A86="","",IF(itens_Remanesc!B86&lt;&gt;"",itens_Remanesc!B86,IF($Z86,0,"")))</f>
        <v/>
      </c>
      <c r="G86" s="178" t="str">
        <f t="shared" si="25"/>
        <v/>
      </c>
      <c r="H86" s="180" t="str">
        <f>IF(A86="","",ROUND(SUMIFS(aditivos!$L$2:$L$200,aditivos!$A$2:$A$200,A86,aditivos!$C$2:$C$200,"C1"),2))</f>
        <v/>
      </c>
      <c r="I86" s="176" t="str">
        <f t="shared" si="26"/>
        <v/>
      </c>
      <c r="J86" s="176" t="str">
        <f>IF(A86="","",IF(itens_Remanesc!E86="","",itens_Remanesc!E86))</f>
        <v/>
      </c>
      <c r="K86" s="182" t="str">
        <f t="shared" si="27"/>
        <v/>
      </c>
      <c r="L86" s="174" t="str">
        <f>IF(A86="","",ROUND(SUMIFS(aditivos!$L$2:$L$200,aditivos!$A$2:$A$200,A86,aditivos!$C$2:$C$200,"C2"),2))</f>
        <v/>
      </c>
      <c r="M86" s="170" t="str">
        <f t="shared" si="28"/>
        <v/>
      </c>
      <c r="N86" s="170" t="str">
        <f>IF(A86="","",IF(itens_Remanesc!G86="","",itens_Remanesc!G86))</f>
        <v/>
      </c>
      <c r="O86" s="178" t="str">
        <f t="shared" si="29"/>
        <v/>
      </c>
      <c r="P86" s="180" t="str">
        <f>IF(A86="","",ROUND(SUMIFS(aditivos!$L$2:$L$200,aditivos!$A$2:$A$200,A86,aditivos!$C$2:$C$200,"C3"),2))</f>
        <v/>
      </c>
      <c r="Q86" s="176" t="str">
        <f t="shared" si="30"/>
        <v/>
      </c>
      <c r="R86" s="176" t="str">
        <f>IF(A86="","",IF(itens_Remanesc!I86="","",itens_Remanesc!I86))</f>
        <v/>
      </c>
      <c r="S86" s="182" t="str">
        <f t="shared" si="31"/>
        <v/>
      </c>
      <c r="T86" s="174" t="str">
        <f>IF(A86="","",ROUND(SUMIFS(aditivos!$L$2:$L$200,aditivos!$A$2:$A$200,A86,aditivos!$C$2:$C$200,"C4"),2))</f>
        <v/>
      </c>
      <c r="U86" s="170" t="str">
        <f t="shared" si="32"/>
        <v/>
      </c>
      <c r="V86" s="170" t="str">
        <f>IF(A86="","",IF(itens_Remanesc!K86="","",itens_Remanesc!K86))</f>
        <v/>
      </c>
      <c r="W86" s="170" t="str">
        <f t="shared" si="33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34"/>
        <v/>
      </c>
      <c r="Z86" t="b">
        <f t="shared" si="35"/>
        <v>0</v>
      </c>
    </row>
    <row r="87" spans="1:26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24"/>
        <v/>
      </c>
      <c r="F87" s="170" t="str">
        <f>IF(A87="","",IF(itens_Remanesc!B87&lt;&gt;"",itens_Remanesc!B87,IF($Z87,0,"")))</f>
        <v/>
      </c>
      <c r="G87" s="178" t="str">
        <f t="shared" si="25"/>
        <v/>
      </c>
      <c r="H87" s="180" t="str">
        <f>IF(A87="","",ROUND(SUMIFS(aditivos!$L$2:$L$200,aditivos!$A$2:$A$200,A87,aditivos!$C$2:$C$200,"C1"),2))</f>
        <v/>
      </c>
      <c r="I87" s="176" t="str">
        <f t="shared" si="26"/>
        <v/>
      </c>
      <c r="J87" s="176" t="str">
        <f>IF(A87="","",IF(itens_Remanesc!E87="","",itens_Remanesc!E87))</f>
        <v/>
      </c>
      <c r="K87" s="182" t="str">
        <f t="shared" si="27"/>
        <v/>
      </c>
      <c r="L87" s="174" t="str">
        <f>IF(A87="","",ROUND(SUMIFS(aditivos!$L$2:$L$200,aditivos!$A$2:$A$200,A87,aditivos!$C$2:$C$200,"C2"),2))</f>
        <v/>
      </c>
      <c r="M87" s="170" t="str">
        <f t="shared" si="28"/>
        <v/>
      </c>
      <c r="N87" s="170" t="str">
        <f>IF(A87="","",IF(itens_Remanesc!G87="","",itens_Remanesc!G87))</f>
        <v/>
      </c>
      <c r="O87" s="178" t="str">
        <f t="shared" si="29"/>
        <v/>
      </c>
      <c r="P87" s="180" t="str">
        <f>IF(A87="","",ROUND(SUMIFS(aditivos!$L$2:$L$200,aditivos!$A$2:$A$200,A87,aditivos!$C$2:$C$200,"C3"),2))</f>
        <v/>
      </c>
      <c r="Q87" s="176" t="str">
        <f t="shared" si="30"/>
        <v/>
      </c>
      <c r="R87" s="176" t="str">
        <f>IF(A87="","",IF(itens_Remanesc!I87="","",itens_Remanesc!I87))</f>
        <v/>
      </c>
      <c r="S87" s="182" t="str">
        <f t="shared" si="31"/>
        <v/>
      </c>
      <c r="T87" s="174" t="str">
        <f>IF(A87="","",ROUND(SUMIFS(aditivos!$L$2:$L$200,aditivos!$A$2:$A$200,A87,aditivos!$C$2:$C$200,"C4"),2))</f>
        <v/>
      </c>
      <c r="U87" s="170" t="str">
        <f t="shared" si="32"/>
        <v/>
      </c>
      <c r="V87" s="170" t="str">
        <f>IF(A87="","",IF(itens_Remanesc!K87="","",itens_Remanesc!K87))</f>
        <v/>
      </c>
      <c r="W87" s="170" t="str">
        <f t="shared" si="33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34"/>
        <v/>
      </c>
      <c r="Z87" t="b">
        <f t="shared" si="35"/>
        <v>0</v>
      </c>
    </row>
    <row r="88" spans="1:26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24"/>
        <v/>
      </c>
      <c r="F88" s="170" t="str">
        <f>IF(A88="","",IF(itens_Remanesc!B88&lt;&gt;"",itens_Remanesc!B88,IF($Z88,0,"")))</f>
        <v/>
      </c>
      <c r="G88" s="178" t="str">
        <f t="shared" si="25"/>
        <v/>
      </c>
      <c r="H88" s="180" t="str">
        <f>IF(A88="","",ROUND(SUMIFS(aditivos!$L$2:$L$200,aditivos!$A$2:$A$200,A88,aditivos!$C$2:$C$200,"C1"),2))</f>
        <v/>
      </c>
      <c r="I88" s="176" t="str">
        <f t="shared" si="26"/>
        <v/>
      </c>
      <c r="J88" s="176" t="str">
        <f>IF(A88="","",IF(itens_Remanesc!E88="","",itens_Remanesc!E88))</f>
        <v/>
      </c>
      <c r="K88" s="182" t="str">
        <f t="shared" si="27"/>
        <v/>
      </c>
      <c r="L88" s="174" t="str">
        <f>IF(A88="","",ROUND(SUMIFS(aditivos!$L$2:$L$200,aditivos!$A$2:$A$200,A88,aditivos!$C$2:$C$200,"C2"),2))</f>
        <v/>
      </c>
      <c r="M88" s="170" t="str">
        <f t="shared" si="28"/>
        <v/>
      </c>
      <c r="N88" s="170" t="str">
        <f>IF(A88="","",IF(itens_Remanesc!G88="","",itens_Remanesc!G88))</f>
        <v/>
      </c>
      <c r="O88" s="178" t="str">
        <f t="shared" si="29"/>
        <v/>
      </c>
      <c r="P88" s="180" t="str">
        <f>IF(A88="","",ROUND(SUMIFS(aditivos!$L$2:$L$200,aditivos!$A$2:$A$200,A88,aditivos!$C$2:$C$200,"C3"),2))</f>
        <v/>
      </c>
      <c r="Q88" s="176" t="str">
        <f t="shared" si="30"/>
        <v/>
      </c>
      <c r="R88" s="176" t="str">
        <f>IF(A88="","",IF(itens_Remanesc!I88="","",itens_Remanesc!I88))</f>
        <v/>
      </c>
      <c r="S88" s="182" t="str">
        <f t="shared" si="31"/>
        <v/>
      </c>
      <c r="T88" s="174" t="str">
        <f>IF(A88="","",ROUND(SUMIFS(aditivos!$L$2:$L$200,aditivos!$A$2:$A$200,A88,aditivos!$C$2:$C$200,"C4"),2))</f>
        <v/>
      </c>
      <c r="U88" s="170" t="str">
        <f t="shared" si="32"/>
        <v/>
      </c>
      <c r="V88" s="170" t="str">
        <f>IF(A88="","",IF(itens_Remanesc!K88="","",itens_Remanesc!K88))</f>
        <v/>
      </c>
      <c r="W88" s="170" t="str">
        <f t="shared" si="33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34"/>
        <v/>
      </c>
      <c r="Z88" t="b">
        <f t="shared" si="35"/>
        <v>0</v>
      </c>
    </row>
    <row r="89" spans="1:26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24"/>
        <v/>
      </c>
      <c r="F89" s="170" t="str">
        <f>IF(A89="","",IF(itens_Remanesc!B89&lt;&gt;"",itens_Remanesc!B89,IF($Z89,0,"")))</f>
        <v/>
      </c>
      <c r="G89" s="178" t="str">
        <f t="shared" si="25"/>
        <v/>
      </c>
      <c r="H89" s="180" t="str">
        <f>IF(A89="","",ROUND(SUMIFS(aditivos!$L$2:$L$200,aditivos!$A$2:$A$200,A89,aditivos!$C$2:$C$200,"C1"),2))</f>
        <v/>
      </c>
      <c r="I89" s="176" t="str">
        <f t="shared" si="26"/>
        <v/>
      </c>
      <c r="J89" s="176" t="str">
        <f>IF(A89="","",IF(itens_Remanesc!E89="","",itens_Remanesc!E89))</f>
        <v/>
      </c>
      <c r="K89" s="182" t="str">
        <f t="shared" si="27"/>
        <v/>
      </c>
      <c r="L89" s="174" t="str">
        <f>IF(A89="","",ROUND(SUMIFS(aditivos!$L$2:$L$200,aditivos!$A$2:$A$200,A89,aditivos!$C$2:$C$200,"C2"),2))</f>
        <v/>
      </c>
      <c r="M89" s="170" t="str">
        <f t="shared" si="28"/>
        <v/>
      </c>
      <c r="N89" s="170" t="str">
        <f>IF(A89="","",IF(itens_Remanesc!G89="","",itens_Remanesc!G89))</f>
        <v/>
      </c>
      <c r="O89" s="178" t="str">
        <f t="shared" si="29"/>
        <v/>
      </c>
      <c r="P89" s="180" t="str">
        <f>IF(A89="","",ROUND(SUMIFS(aditivos!$L$2:$L$200,aditivos!$A$2:$A$200,A89,aditivos!$C$2:$C$200,"C3"),2))</f>
        <v/>
      </c>
      <c r="Q89" s="176" t="str">
        <f t="shared" si="30"/>
        <v/>
      </c>
      <c r="R89" s="176" t="str">
        <f>IF(A89="","",IF(itens_Remanesc!I89="","",itens_Remanesc!I89))</f>
        <v/>
      </c>
      <c r="S89" s="182" t="str">
        <f t="shared" si="31"/>
        <v/>
      </c>
      <c r="T89" s="174" t="str">
        <f>IF(A89="","",ROUND(SUMIFS(aditivos!$L$2:$L$200,aditivos!$A$2:$A$200,A89,aditivos!$C$2:$C$200,"C4"),2))</f>
        <v/>
      </c>
      <c r="U89" s="170" t="str">
        <f t="shared" si="32"/>
        <v/>
      </c>
      <c r="V89" s="170" t="str">
        <f>IF(A89="","",IF(itens_Remanesc!K89="","",itens_Remanesc!K89))</f>
        <v/>
      </c>
      <c r="W89" s="170" t="str">
        <f t="shared" si="33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34"/>
        <v/>
      </c>
      <c r="Z89" t="b">
        <f t="shared" si="35"/>
        <v>0</v>
      </c>
    </row>
    <row r="90" spans="1:26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24"/>
        <v/>
      </c>
      <c r="F90" s="170" t="str">
        <f>IF(A90="","",IF(itens_Remanesc!B90&lt;&gt;"",itens_Remanesc!B90,IF($Z90,0,"")))</f>
        <v/>
      </c>
      <c r="G90" s="178" t="str">
        <f t="shared" si="25"/>
        <v/>
      </c>
      <c r="H90" s="180" t="str">
        <f>IF(A90="","",ROUND(SUMIFS(aditivos!$L$2:$L$200,aditivos!$A$2:$A$200,A90,aditivos!$C$2:$C$200,"C1"),2))</f>
        <v/>
      </c>
      <c r="I90" s="176" t="str">
        <f t="shared" si="26"/>
        <v/>
      </c>
      <c r="J90" s="176" t="str">
        <f>IF(A90="","",IF(itens_Remanesc!E90="","",itens_Remanesc!E90))</f>
        <v/>
      </c>
      <c r="K90" s="182" t="str">
        <f t="shared" si="27"/>
        <v/>
      </c>
      <c r="L90" s="174" t="str">
        <f>IF(A90="","",ROUND(SUMIFS(aditivos!$L$2:$L$200,aditivos!$A$2:$A$200,A90,aditivos!$C$2:$C$200,"C2"),2))</f>
        <v/>
      </c>
      <c r="M90" s="170" t="str">
        <f t="shared" si="28"/>
        <v/>
      </c>
      <c r="N90" s="170" t="str">
        <f>IF(A90="","",IF(itens_Remanesc!G90="","",itens_Remanesc!G90))</f>
        <v/>
      </c>
      <c r="O90" s="178" t="str">
        <f t="shared" si="29"/>
        <v/>
      </c>
      <c r="P90" s="180" t="str">
        <f>IF(A90="","",ROUND(SUMIFS(aditivos!$L$2:$L$200,aditivos!$A$2:$A$200,A90,aditivos!$C$2:$C$200,"C3"),2))</f>
        <v/>
      </c>
      <c r="Q90" s="176" t="str">
        <f t="shared" si="30"/>
        <v/>
      </c>
      <c r="R90" s="176" t="str">
        <f>IF(A90="","",IF(itens_Remanesc!I90="","",itens_Remanesc!I90))</f>
        <v/>
      </c>
      <c r="S90" s="182" t="str">
        <f t="shared" si="31"/>
        <v/>
      </c>
      <c r="T90" s="174" t="str">
        <f>IF(A90="","",ROUND(SUMIFS(aditivos!$L$2:$L$200,aditivos!$A$2:$A$200,A90,aditivos!$C$2:$C$200,"C4"),2))</f>
        <v/>
      </c>
      <c r="U90" s="170" t="str">
        <f t="shared" si="32"/>
        <v/>
      </c>
      <c r="V90" s="170" t="str">
        <f>IF(A90="","",IF(itens_Remanesc!K90="","",itens_Remanesc!K90))</f>
        <v/>
      </c>
      <c r="W90" s="170" t="str">
        <f t="shared" si="33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34"/>
        <v/>
      </c>
      <c r="Z90" t="b">
        <f t="shared" si="35"/>
        <v>0</v>
      </c>
    </row>
    <row r="91" spans="1:26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24"/>
        <v/>
      </c>
      <c r="F91" s="170" t="str">
        <f>IF(A91="","",IF(itens_Remanesc!B91&lt;&gt;"",itens_Remanesc!B91,IF($Z91,0,"")))</f>
        <v/>
      </c>
      <c r="G91" s="178" t="str">
        <f t="shared" si="25"/>
        <v/>
      </c>
      <c r="H91" s="180" t="str">
        <f>IF(A91="","",ROUND(SUMIFS(aditivos!$L$2:$L$200,aditivos!$A$2:$A$200,A91,aditivos!$C$2:$C$200,"C1"),2))</f>
        <v/>
      </c>
      <c r="I91" s="176" t="str">
        <f t="shared" si="26"/>
        <v/>
      </c>
      <c r="J91" s="176" t="str">
        <f>IF(A91="","",IF(itens_Remanesc!E91="","",itens_Remanesc!E91))</f>
        <v/>
      </c>
      <c r="K91" s="182" t="str">
        <f t="shared" si="27"/>
        <v/>
      </c>
      <c r="L91" s="174" t="str">
        <f>IF(A91="","",ROUND(SUMIFS(aditivos!$L$2:$L$200,aditivos!$A$2:$A$200,A91,aditivos!$C$2:$C$200,"C2"),2))</f>
        <v/>
      </c>
      <c r="M91" s="170" t="str">
        <f t="shared" si="28"/>
        <v/>
      </c>
      <c r="N91" s="170" t="str">
        <f>IF(A91="","",IF(itens_Remanesc!G91="","",itens_Remanesc!G91))</f>
        <v/>
      </c>
      <c r="O91" s="178" t="str">
        <f t="shared" si="29"/>
        <v/>
      </c>
      <c r="P91" s="180" t="str">
        <f>IF(A91="","",ROUND(SUMIFS(aditivos!$L$2:$L$200,aditivos!$A$2:$A$200,A91,aditivos!$C$2:$C$200,"C3"),2))</f>
        <v/>
      </c>
      <c r="Q91" s="176" t="str">
        <f t="shared" si="30"/>
        <v/>
      </c>
      <c r="R91" s="176" t="str">
        <f>IF(A91="","",IF(itens_Remanesc!I91="","",itens_Remanesc!I91))</f>
        <v/>
      </c>
      <c r="S91" s="182" t="str">
        <f t="shared" si="31"/>
        <v/>
      </c>
      <c r="T91" s="174" t="str">
        <f>IF(A91="","",ROUND(SUMIFS(aditivos!$L$2:$L$200,aditivos!$A$2:$A$200,A91,aditivos!$C$2:$C$200,"C4"),2))</f>
        <v/>
      </c>
      <c r="U91" s="170" t="str">
        <f t="shared" si="32"/>
        <v/>
      </c>
      <c r="V91" s="170" t="str">
        <f>IF(A91="","",IF(itens_Remanesc!K91="","",itens_Remanesc!K91))</f>
        <v/>
      </c>
      <c r="W91" s="170" t="str">
        <f t="shared" si="33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34"/>
        <v/>
      </c>
      <c r="Z91" t="b">
        <f t="shared" si="35"/>
        <v>0</v>
      </c>
    </row>
    <row r="92" spans="1:26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24"/>
        <v/>
      </c>
      <c r="F92" s="170" t="str">
        <f>IF(A92="","",IF(itens_Remanesc!B92&lt;&gt;"",itens_Remanesc!B92,IF($Z92,0,"")))</f>
        <v/>
      </c>
      <c r="G92" s="178" t="str">
        <f t="shared" si="25"/>
        <v/>
      </c>
      <c r="H92" s="180" t="str">
        <f>IF(A92="","",ROUND(SUMIFS(aditivos!$L$2:$L$200,aditivos!$A$2:$A$200,A92,aditivos!$C$2:$C$200,"C1"),2))</f>
        <v/>
      </c>
      <c r="I92" s="176" t="str">
        <f t="shared" si="26"/>
        <v/>
      </c>
      <c r="J92" s="176" t="str">
        <f>IF(A92="","",IF(itens_Remanesc!E92="","",itens_Remanesc!E92))</f>
        <v/>
      </c>
      <c r="K92" s="182" t="str">
        <f t="shared" si="27"/>
        <v/>
      </c>
      <c r="L92" s="174" t="str">
        <f>IF(A92="","",ROUND(SUMIFS(aditivos!$L$2:$L$200,aditivos!$A$2:$A$200,A92,aditivos!$C$2:$C$200,"C2"),2))</f>
        <v/>
      </c>
      <c r="M92" s="170" t="str">
        <f t="shared" si="28"/>
        <v/>
      </c>
      <c r="N92" s="170" t="str">
        <f>IF(A92="","",IF(itens_Remanesc!G92="","",itens_Remanesc!G92))</f>
        <v/>
      </c>
      <c r="O92" s="178" t="str">
        <f t="shared" si="29"/>
        <v/>
      </c>
      <c r="P92" s="180" t="str">
        <f>IF(A92="","",ROUND(SUMIFS(aditivos!$L$2:$L$200,aditivos!$A$2:$A$200,A92,aditivos!$C$2:$C$200,"C3"),2))</f>
        <v/>
      </c>
      <c r="Q92" s="176" t="str">
        <f t="shared" si="30"/>
        <v/>
      </c>
      <c r="R92" s="176" t="str">
        <f>IF(A92="","",IF(itens_Remanesc!I92="","",itens_Remanesc!I92))</f>
        <v/>
      </c>
      <c r="S92" s="182" t="str">
        <f t="shared" si="31"/>
        <v/>
      </c>
      <c r="T92" s="174" t="str">
        <f>IF(A92="","",ROUND(SUMIFS(aditivos!$L$2:$L$200,aditivos!$A$2:$A$200,A92,aditivos!$C$2:$C$200,"C4"),2))</f>
        <v/>
      </c>
      <c r="U92" s="170" t="str">
        <f t="shared" si="32"/>
        <v/>
      </c>
      <c r="V92" s="170" t="str">
        <f>IF(A92="","",IF(itens_Remanesc!K92="","",itens_Remanesc!K92))</f>
        <v/>
      </c>
      <c r="W92" s="170" t="str">
        <f t="shared" si="33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34"/>
        <v/>
      </c>
      <c r="Z92" t="b">
        <f t="shared" si="35"/>
        <v>0</v>
      </c>
    </row>
    <row r="93" spans="1:26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24"/>
        <v/>
      </c>
      <c r="F93" s="170" t="str">
        <f>IF(A93="","",IF(itens_Remanesc!B93&lt;&gt;"",itens_Remanesc!B93,IF($Z93,0,"")))</f>
        <v/>
      </c>
      <c r="G93" s="178" t="str">
        <f t="shared" si="25"/>
        <v/>
      </c>
      <c r="H93" s="180" t="str">
        <f>IF(A93="","",ROUND(SUMIFS(aditivos!$L$2:$L$200,aditivos!$A$2:$A$200,A93,aditivos!$C$2:$C$200,"C1"),2))</f>
        <v/>
      </c>
      <c r="I93" s="176" t="str">
        <f t="shared" si="26"/>
        <v/>
      </c>
      <c r="J93" s="176" t="str">
        <f>IF(A93="","",IF(itens_Remanesc!E93="","",itens_Remanesc!E93))</f>
        <v/>
      </c>
      <c r="K93" s="182" t="str">
        <f t="shared" si="27"/>
        <v/>
      </c>
      <c r="L93" s="174" t="str">
        <f>IF(A93="","",ROUND(SUMIFS(aditivos!$L$2:$L$200,aditivos!$A$2:$A$200,A93,aditivos!$C$2:$C$200,"C2"),2))</f>
        <v/>
      </c>
      <c r="M93" s="170" t="str">
        <f t="shared" si="28"/>
        <v/>
      </c>
      <c r="N93" s="170" t="str">
        <f>IF(A93="","",IF(itens_Remanesc!G93="","",itens_Remanesc!G93))</f>
        <v/>
      </c>
      <c r="O93" s="178" t="str">
        <f t="shared" si="29"/>
        <v/>
      </c>
      <c r="P93" s="180" t="str">
        <f>IF(A93="","",ROUND(SUMIFS(aditivos!$L$2:$L$200,aditivos!$A$2:$A$200,A93,aditivos!$C$2:$C$200,"C3"),2))</f>
        <v/>
      </c>
      <c r="Q93" s="176" t="str">
        <f t="shared" si="30"/>
        <v/>
      </c>
      <c r="R93" s="176" t="str">
        <f>IF(A93="","",IF(itens_Remanesc!I93="","",itens_Remanesc!I93))</f>
        <v/>
      </c>
      <c r="S93" s="182" t="str">
        <f t="shared" si="31"/>
        <v/>
      </c>
      <c r="T93" s="174" t="str">
        <f>IF(A93="","",ROUND(SUMIFS(aditivos!$L$2:$L$200,aditivos!$A$2:$A$200,A93,aditivos!$C$2:$C$200,"C4"),2))</f>
        <v/>
      </c>
      <c r="U93" s="170" t="str">
        <f t="shared" si="32"/>
        <v/>
      </c>
      <c r="V93" s="170" t="str">
        <f>IF(A93="","",IF(itens_Remanesc!K93="","",itens_Remanesc!K93))</f>
        <v/>
      </c>
      <c r="W93" s="170" t="str">
        <f t="shared" si="33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34"/>
        <v/>
      </c>
      <c r="Z93" t="b">
        <f t="shared" si="35"/>
        <v>0</v>
      </c>
    </row>
    <row r="94" spans="1:26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24"/>
        <v/>
      </c>
      <c r="F94" s="170" t="str">
        <f>IF(A94="","",IF(itens_Remanesc!B94&lt;&gt;"",itens_Remanesc!B94,IF($Z94,0,"")))</f>
        <v/>
      </c>
      <c r="G94" s="178" t="str">
        <f t="shared" si="25"/>
        <v/>
      </c>
      <c r="H94" s="180" t="str">
        <f>IF(A94="","",ROUND(SUMIFS(aditivos!$L$2:$L$200,aditivos!$A$2:$A$200,A94,aditivos!$C$2:$C$200,"C1"),2))</f>
        <v/>
      </c>
      <c r="I94" s="176" t="str">
        <f t="shared" si="26"/>
        <v/>
      </c>
      <c r="J94" s="176" t="str">
        <f>IF(A94="","",IF(itens_Remanesc!E94="","",itens_Remanesc!E94))</f>
        <v/>
      </c>
      <c r="K94" s="182" t="str">
        <f t="shared" si="27"/>
        <v/>
      </c>
      <c r="L94" s="174" t="str">
        <f>IF(A94="","",ROUND(SUMIFS(aditivos!$L$2:$L$200,aditivos!$A$2:$A$200,A94,aditivos!$C$2:$C$200,"C2"),2))</f>
        <v/>
      </c>
      <c r="M94" s="170" t="str">
        <f t="shared" si="28"/>
        <v/>
      </c>
      <c r="N94" s="170" t="str">
        <f>IF(A94="","",IF(itens_Remanesc!G94="","",itens_Remanesc!G94))</f>
        <v/>
      </c>
      <c r="O94" s="178" t="str">
        <f t="shared" si="29"/>
        <v/>
      </c>
      <c r="P94" s="180" t="str">
        <f>IF(A94="","",ROUND(SUMIFS(aditivos!$L$2:$L$200,aditivos!$A$2:$A$200,A94,aditivos!$C$2:$C$200,"C3"),2))</f>
        <v/>
      </c>
      <c r="Q94" s="176" t="str">
        <f t="shared" si="30"/>
        <v/>
      </c>
      <c r="R94" s="176" t="str">
        <f>IF(A94="","",IF(itens_Remanesc!I94="","",itens_Remanesc!I94))</f>
        <v/>
      </c>
      <c r="S94" s="182" t="str">
        <f t="shared" si="31"/>
        <v/>
      </c>
      <c r="T94" s="174" t="str">
        <f>IF(A94="","",ROUND(SUMIFS(aditivos!$L$2:$L$200,aditivos!$A$2:$A$200,A94,aditivos!$C$2:$C$200,"C4"),2))</f>
        <v/>
      </c>
      <c r="U94" s="170" t="str">
        <f t="shared" si="32"/>
        <v/>
      </c>
      <c r="V94" s="170" t="str">
        <f>IF(A94="","",IF(itens_Remanesc!K94="","",itens_Remanesc!K94))</f>
        <v/>
      </c>
      <c r="W94" s="170" t="str">
        <f t="shared" si="33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34"/>
        <v/>
      </c>
      <c r="Z94" t="b">
        <f t="shared" si="35"/>
        <v>0</v>
      </c>
    </row>
    <row r="95" spans="1:26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24"/>
        <v/>
      </c>
      <c r="F95" s="170" t="str">
        <f>IF(A95="","",IF(itens_Remanesc!B95&lt;&gt;"",itens_Remanesc!B95,IF($Z95,0,"")))</f>
        <v/>
      </c>
      <c r="G95" s="178" t="str">
        <f t="shared" si="25"/>
        <v/>
      </c>
      <c r="H95" s="180" t="str">
        <f>IF(A95="","",ROUND(SUMIFS(aditivos!$L$2:$L$200,aditivos!$A$2:$A$200,A95,aditivos!$C$2:$C$200,"C1"),2))</f>
        <v/>
      </c>
      <c r="I95" s="176" t="str">
        <f t="shared" si="26"/>
        <v/>
      </c>
      <c r="J95" s="176" t="str">
        <f>IF(A95="","",IF(itens_Remanesc!E95="","",itens_Remanesc!E95))</f>
        <v/>
      </c>
      <c r="K95" s="182" t="str">
        <f t="shared" si="27"/>
        <v/>
      </c>
      <c r="L95" s="174" t="str">
        <f>IF(A95="","",ROUND(SUMIFS(aditivos!$L$2:$L$200,aditivos!$A$2:$A$200,A95,aditivos!$C$2:$C$200,"C2"),2))</f>
        <v/>
      </c>
      <c r="M95" s="170" t="str">
        <f t="shared" si="28"/>
        <v/>
      </c>
      <c r="N95" s="170" t="str">
        <f>IF(A95="","",IF(itens_Remanesc!G95="","",itens_Remanesc!G95))</f>
        <v/>
      </c>
      <c r="O95" s="178" t="str">
        <f t="shared" si="29"/>
        <v/>
      </c>
      <c r="P95" s="180" t="str">
        <f>IF(A95="","",ROUND(SUMIFS(aditivos!$L$2:$L$200,aditivos!$A$2:$A$200,A95,aditivos!$C$2:$C$200,"C3"),2))</f>
        <v/>
      </c>
      <c r="Q95" s="176" t="str">
        <f t="shared" si="30"/>
        <v/>
      </c>
      <c r="R95" s="176" t="str">
        <f>IF(A95="","",IF(itens_Remanesc!I95="","",itens_Remanesc!I95))</f>
        <v/>
      </c>
      <c r="S95" s="182" t="str">
        <f t="shared" si="31"/>
        <v/>
      </c>
      <c r="T95" s="174" t="str">
        <f>IF(A95="","",ROUND(SUMIFS(aditivos!$L$2:$L$200,aditivos!$A$2:$A$200,A95,aditivos!$C$2:$C$200,"C4"),2))</f>
        <v/>
      </c>
      <c r="U95" s="170" t="str">
        <f t="shared" si="32"/>
        <v/>
      </c>
      <c r="V95" s="170" t="str">
        <f>IF(A95="","",IF(itens_Remanesc!K95="","",itens_Remanesc!K95))</f>
        <v/>
      </c>
      <c r="W95" s="170" t="str">
        <f t="shared" si="33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34"/>
        <v/>
      </c>
      <c r="Z95" t="b">
        <f t="shared" si="35"/>
        <v>0</v>
      </c>
    </row>
    <row r="96" spans="1:26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24"/>
        <v/>
      </c>
      <c r="F96" s="170" t="str">
        <f>IF(A96="","",IF(itens_Remanesc!B96&lt;&gt;"",itens_Remanesc!B96,IF($Z96,0,"")))</f>
        <v/>
      </c>
      <c r="G96" s="178" t="str">
        <f t="shared" si="25"/>
        <v/>
      </c>
      <c r="H96" s="180" t="str">
        <f>IF(A96="","",ROUND(SUMIFS(aditivos!$L$2:$L$200,aditivos!$A$2:$A$200,A96,aditivos!$C$2:$C$200,"C1"),2))</f>
        <v/>
      </c>
      <c r="I96" s="176" t="str">
        <f t="shared" si="26"/>
        <v/>
      </c>
      <c r="J96" s="176" t="str">
        <f>IF(A96="","",IF(itens_Remanesc!E96="","",itens_Remanesc!E96))</f>
        <v/>
      </c>
      <c r="K96" s="182" t="str">
        <f t="shared" si="27"/>
        <v/>
      </c>
      <c r="L96" s="174" t="str">
        <f>IF(A96="","",ROUND(SUMIFS(aditivos!$L$2:$L$200,aditivos!$A$2:$A$200,A96,aditivos!$C$2:$C$200,"C2"),2))</f>
        <v/>
      </c>
      <c r="M96" s="170" t="str">
        <f t="shared" si="28"/>
        <v/>
      </c>
      <c r="N96" s="170" t="str">
        <f>IF(A96="","",IF(itens_Remanesc!G96="","",itens_Remanesc!G96))</f>
        <v/>
      </c>
      <c r="O96" s="178" t="str">
        <f t="shared" si="29"/>
        <v/>
      </c>
      <c r="P96" s="180" t="str">
        <f>IF(A96="","",ROUND(SUMIFS(aditivos!$L$2:$L$200,aditivos!$A$2:$A$200,A96,aditivos!$C$2:$C$200,"C3"),2))</f>
        <v/>
      </c>
      <c r="Q96" s="176" t="str">
        <f t="shared" si="30"/>
        <v/>
      </c>
      <c r="R96" s="176" t="str">
        <f>IF(A96="","",IF(itens_Remanesc!I96="","",itens_Remanesc!I96))</f>
        <v/>
      </c>
      <c r="S96" s="182" t="str">
        <f t="shared" si="31"/>
        <v/>
      </c>
      <c r="T96" s="174" t="str">
        <f>IF(A96="","",ROUND(SUMIFS(aditivos!$L$2:$L$200,aditivos!$A$2:$A$200,A96,aditivos!$C$2:$C$200,"C4"),2))</f>
        <v/>
      </c>
      <c r="U96" s="170" t="str">
        <f t="shared" si="32"/>
        <v/>
      </c>
      <c r="V96" s="170" t="str">
        <f>IF(A96="","",IF(itens_Remanesc!K96="","",itens_Remanesc!K96))</f>
        <v/>
      </c>
      <c r="W96" s="170" t="str">
        <f t="shared" si="33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34"/>
        <v/>
      </c>
      <c r="Z96" t="b">
        <f t="shared" si="35"/>
        <v>0</v>
      </c>
    </row>
    <row r="97" spans="1:26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24"/>
        <v/>
      </c>
      <c r="F97" s="170" t="str">
        <f>IF(A97="","",IF(itens_Remanesc!B97&lt;&gt;"",itens_Remanesc!B97,IF($Z97,0,"")))</f>
        <v/>
      </c>
      <c r="G97" s="178" t="str">
        <f t="shared" si="25"/>
        <v/>
      </c>
      <c r="H97" s="180" t="str">
        <f>IF(A97="","",ROUND(SUMIFS(aditivos!$L$2:$L$200,aditivos!$A$2:$A$200,A97,aditivos!$C$2:$C$200,"C1"),2))</f>
        <v/>
      </c>
      <c r="I97" s="176" t="str">
        <f t="shared" si="26"/>
        <v/>
      </c>
      <c r="J97" s="176" t="str">
        <f>IF(A97="","",IF(itens_Remanesc!E97="","",itens_Remanesc!E97))</f>
        <v/>
      </c>
      <c r="K97" s="182" t="str">
        <f t="shared" si="27"/>
        <v/>
      </c>
      <c r="L97" s="174" t="str">
        <f>IF(A97="","",ROUND(SUMIFS(aditivos!$L$2:$L$200,aditivos!$A$2:$A$200,A97,aditivos!$C$2:$C$200,"C2"),2))</f>
        <v/>
      </c>
      <c r="M97" s="170" t="str">
        <f t="shared" si="28"/>
        <v/>
      </c>
      <c r="N97" s="170" t="str">
        <f>IF(A97="","",IF(itens_Remanesc!G97="","",itens_Remanesc!G97))</f>
        <v/>
      </c>
      <c r="O97" s="178" t="str">
        <f t="shared" si="29"/>
        <v/>
      </c>
      <c r="P97" s="180" t="str">
        <f>IF(A97="","",ROUND(SUMIFS(aditivos!$L$2:$L$200,aditivos!$A$2:$A$200,A97,aditivos!$C$2:$C$200,"C3"),2))</f>
        <v/>
      </c>
      <c r="Q97" s="176" t="str">
        <f t="shared" si="30"/>
        <v/>
      </c>
      <c r="R97" s="176" t="str">
        <f>IF(A97="","",IF(itens_Remanesc!I97="","",itens_Remanesc!I97))</f>
        <v/>
      </c>
      <c r="S97" s="182" t="str">
        <f t="shared" si="31"/>
        <v/>
      </c>
      <c r="T97" s="174" t="str">
        <f>IF(A97="","",ROUND(SUMIFS(aditivos!$L$2:$L$200,aditivos!$A$2:$A$200,A97,aditivos!$C$2:$C$200,"C4"),2))</f>
        <v/>
      </c>
      <c r="U97" s="170" t="str">
        <f t="shared" si="32"/>
        <v/>
      </c>
      <c r="V97" s="170" t="str">
        <f>IF(A97="","",IF(itens_Remanesc!K97="","",itens_Remanesc!K97))</f>
        <v/>
      </c>
      <c r="W97" s="170" t="str">
        <f t="shared" si="33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34"/>
        <v/>
      </c>
      <c r="Z97" t="b">
        <f t="shared" si="35"/>
        <v>0</v>
      </c>
    </row>
    <row r="98" spans="1:26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6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37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8">IF(A98="","",ROUND(E98+H98,2))</f>
        <v/>
      </c>
      <c r="J98" s="176" t="str">
        <f>IF(A98="","",IF(itens_Remanesc!E98="","",itens_Remanesc!E98))</f>
        <v/>
      </c>
      <c r="K98" s="182" t="str">
        <f t="shared" ref="K98:K129" si="39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40">IF(A98="","",ROUND(I98+L98,2))</f>
        <v/>
      </c>
      <c r="N98" s="170" t="str">
        <f>IF(A98="","",IF(itens_Remanesc!G98="","",itens_Remanesc!G98))</f>
        <v/>
      </c>
      <c r="O98" s="178" t="str">
        <f t="shared" ref="O98:O129" si="41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42">IF(A98="","",ROUND(M98+P98,2))</f>
        <v/>
      </c>
      <c r="R98" s="176" t="str">
        <f>IF(A98="","",IF(itens_Remanesc!I98="","",itens_Remanesc!I98))</f>
        <v/>
      </c>
      <c r="S98" s="182" t="str">
        <f t="shared" ref="S98:S129" si="43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4">IF(A98="","",ROUND(Q98+T98,2))</f>
        <v/>
      </c>
      <c r="V98" s="170" t="str">
        <f>IF(A98="","",IF(itens_Remanesc!K98="","",itens_Remanesc!K98))</f>
        <v/>
      </c>
      <c r="W98" s="170" t="str">
        <f t="shared" ref="W98:W129" si="45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46">IF($A98="","",IF($E98&gt;0,0,IF($I98&gt;0,1,IF($M98&gt;0,2,IF($Q98&gt;0,3,IF($U98&gt;0,4,""))))))</f>
        <v/>
      </c>
      <c r="Z98" t="b">
        <f t="shared" ref="Z98:Z129" si="47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</row>
    <row r="99" spans="1:26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36"/>
        <v/>
      </c>
      <c r="F99" s="170" t="str">
        <f>IF(A99="","",IF(itens_Remanesc!B99&lt;&gt;"",itens_Remanesc!B99,IF($Z99,0,"")))</f>
        <v/>
      </c>
      <c r="G99" s="178" t="str">
        <f t="shared" si="37"/>
        <v/>
      </c>
      <c r="H99" s="180" t="str">
        <f>IF(A99="","",ROUND(SUMIFS(aditivos!$L$2:$L$200,aditivos!$A$2:$A$200,A99,aditivos!$C$2:$C$200,"C1"),2))</f>
        <v/>
      </c>
      <c r="I99" s="176" t="str">
        <f t="shared" si="38"/>
        <v/>
      </c>
      <c r="J99" s="176" t="str">
        <f>IF(A99="","",IF(itens_Remanesc!E99="","",itens_Remanesc!E99))</f>
        <v/>
      </c>
      <c r="K99" s="182" t="str">
        <f t="shared" si="39"/>
        <v/>
      </c>
      <c r="L99" s="174" t="str">
        <f>IF(A99="","",ROUND(SUMIFS(aditivos!$L$2:$L$200,aditivos!$A$2:$A$200,A99,aditivos!$C$2:$C$200,"C2"),2))</f>
        <v/>
      </c>
      <c r="M99" s="170" t="str">
        <f t="shared" si="40"/>
        <v/>
      </c>
      <c r="N99" s="170" t="str">
        <f>IF(A99="","",IF(itens_Remanesc!G99="","",itens_Remanesc!G99))</f>
        <v/>
      </c>
      <c r="O99" s="178" t="str">
        <f t="shared" si="41"/>
        <v/>
      </c>
      <c r="P99" s="180" t="str">
        <f>IF(A99="","",ROUND(SUMIFS(aditivos!$L$2:$L$200,aditivos!$A$2:$A$200,A99,aditivos!$C$2:$C$200,"C3"),2))</f>
        <v/>
      </c>
      <c r="Q99" s="176" t="str">
        <f t="shared" si="42"/>
        <v/>
      </c>
      <c r="R99" s="176" t="str">
        <f>IF(A99="","",IF(itens_Remanesc!I99="","",itens_Remanesc!I99))</f>
        <v/>
      </c>
      <c r="S99" s="182" t="str">
        <f t="shared" si="43"/>
        <v/>
      </c>
      <c r="T99" s="174" t="str">
        <f>IF(A99="","",ROUND(SUMIFS(aditivos!$L$2:$L$200,aditivos!$A$2:$A$200,A99,aditivos!$C$2:$C$200,"C4"),2))</f>
        <v/>
      </c>
      <c r="U99" s="170" t="str">
        <f t="shared" si="44"/>
        <v/>
      </c>
      <c r="V99" s="170" t="str">
        <f>IF(A99="","",IF(itens_Remanesc!K99="","",itens_Remanesc!K99))</f>
        <v/>
      </c>
      <c r="W99" s="170" t="str">
        <f t="shared" si="45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46"/>
        <v/>
      </c>
      <c r="Z99" t="b">
        <f t="shared" si="47"/>
        <v>0</v>
      </c>
    </row>
    <row r="100" spans="1:26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36"/>
        <v/>
      </c>
      <c r="F100" s="170" t="str">
        <f>IF(A100="","",IF(itens_Remanesc!B100&lt;&gt;"",itens_Remanesc!B100,IF($Z100,0,"")))</f>
        <v/>
      </c>
      <c r="G100" s="178" t="str">
        <f t="shared" si="37"/>
        <v/>
      </c>
      <c r="H100" s="180" t="str">
        <f>IF(A100="","",ROUND(SUMIFS(aditivos!$L$2:$L$200,aditivos!$A$2:$A$200,A100,aditivos!$C$2:$C$200,"C1"),2))</f>
        <v/>
      </c>
      <c r="I100" s="176" t="str">
        <f t="shared" si="38"/>
        <v/>
      </c>
      <c r="J100" s="176" t="str">
        <f>IF(A100="","",IF(itens_Remanesc!E100="","",itens_Remanesc!E100))</f>
        <v/>
      </c>
      <c r="K100" s="182" t="str">
        <f t="shared" si="39"/>
        <v/>
      </c>
      <c r="L100" s="174" t="str">
        <f>IF(A100="","",ROUND(SUMIFS(aditivos!$L$2:$L$200,aditivos!$A$2:$A$200,A100,aditivos!$C$2:$C$200,"C2"),2))</f>
        <v/>
      </c>
      <c r="M100" s="170" t="str">
        <f t="shared" si="40"/>
        <v/>
      </c>
      <c r="N100" s="170" t="str">
        <f>IF(A100="","",IF(itens_Remanesc!G100="","",itens_Remanesc!G100))</f>
        <v/>
      </c>
      <c r="O100" s="178" t="str">
        <f t="shared" si="41"/>
        <v/>
      </c>
      <c r="P100" s="180" t="str">
        <f>IF(A100="","",ROUND(SUMIFS(aditivos!$L$2:$L$200,aditivos!$A$2:$A$200,A100,aditivos!$C$2:$C$200,"C3"),2))</f>
        <v/>
      </c>
      <c r="Q100" s="176" t="str">
        <f t="shared" si="42"/>
        <v/>
      </c>
      <c r="R100" s="176" t="str">
        <f>IF(A100="","",IF(itens_Remanesc!I100="","",itens_Remanesc!I100))</f>
        <v/>
      </c>
      <c r="S100" s="182" t="str">
        <f t="shared" si="43"/>
        <v/>
      </c>
      <c r="T100" s="174" t="str">
        <f>IF(A100="","",ROUND(SUMIFS(aditivos!$L$2:$L$200,aditivos!$A$2:$A$200,A100,aditivos!$C$2:$C$200,"C4"),2))</f>
        <v/>
      </c>
      <c r="U100" s="170" t="str">
        <f t="shared" si="44"/>
        <v/>
      </c>
      <c r="V100" s="170" t="str">
        <f>IF(A100="","",IF(itens_Remanesc!K100="","",itens_Remanesc!K100))</f>
        <v/>
      </c>
      <c r="W100" s="170" t="str">
        <f t="shared" si="45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46"/>
        <v/>
      </c>
      <c r="Z100" t="b">
        <f t="shared" si="47"/>
        <v>0</v>
      </c>
    </row>
    <row r="101" spans="1:26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36"/>
        <v/>
      </c>
      <c r="F101" s="170" t="str">
        <f>IF(A101="","",IF(itens_Remanesc!B101&lt;&gt;"",itens_Remanesc!B101,IF($Z101,0,"")))</f>
        <v/>
      </c>
      <c r="G101" s="178" t="str">
        <f t="shared" si="37"/>
        <v/>
      </c>
      <c r="H101" s="180" t="str">
        <f>IF(A101="","",ROUND(SUMIFS(aditivos!$L$2:$L$200,aditivos!$A$2:$A$200,A101,aditivos!$C$2:$C$200,"C1"),2))</f>
        <v/>
      </c>
      <c r="I101" s="176" t="str">
        <f t="shared" si="38"/>
        <v/>
      </c>
      <c r="J101" s="176" t="str">
        <f>IF(A101="","",IF(itens_Remanesc!E101="","",itens_Remanesc!E101))</f>
        <v/>
      </c>
      <c r="K101" s="182" t="str">
        <f t="shared" si="39"/>
        <v/>
      </c>
      <c r="L101" s="174" t="str">
        <f>IF(A101="","",ROUND(SUMIFS(aditivos!$L$2:$L$200,aditivos!$A$2:$A$200,A101,aditivos!$C$2:$C$200,"C2"),2))</f>
        <v/>
      </c>
      <c r="M101" s="170" t="str">
        <f t="shared" si="40"/>
        <v/>
      </c>
      <c r="N101" s="170" t="str">
        <f>IF(A101="","",IF(itens_Remanesc!G101="","",itens_Remanesc!G101))</f>
        <v/>
      </c>
      <c r="O101" s="178" t="str">
        <f t="shared" si="41"/>
        <v/>
      </c>
      <c r="P101" s="180" t="str">
        <f>IF(A101="","",ROUND(SUMIFS(aditivos!$L$2:$L$200,aditivos!$A$2:$A$200,A101,aditivos!$C$2:$C$200,"C3"),2))</f>
        <v/>
      </c>
      <c r="Q101" s="176" t="str">
        <f t="shared" si="42"/>
        <v/>
      </c>
      <c r="R101" s="176" t="str">
        <f>IF(A101="","",IF(itens_Remanesc!I101="","",itens_Remanesc!I101))</f>
        <v/>
      </c>
      <c r="S101" s="182" t="str">
        <f t="shared" si="43"/>
        <v/>
      </c>
      <c r="T101" s="174" t="str">
        <f>IF(A101="","",ROUND(SUMIFS(aditivos!$L$2:$L$200,aditivos!$A$2:$A$200,A101,aditivos!$C$2:$C$200,"C4"),2))</f>
        <v/>
      </c>
      <c r="U101" s="170" t="str">
        <f t="shared" si="44"/>
        <v/>
      </c>
      <c r="V101" s="170" t="str">
        <f>IF(A101="","",IF(itens_Remanesc!K101="","",itens_Remanesc!K101))</f>
        <v/>
      </c>
      <c r="W101" s="170" t="str">
        <f t="shared" si="45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46"/>
        <v/>
      </c>
      <c r="Z101" t="b">
        <f t="shared" si="47"/>
        <v>0</v>
      </c>
    </row>
    <row r="102" spans="1:26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36"/>
        <v/>
      </c>
      <c r="F102" s="170" t="str">
        <f>IF(A102="","",IF(itens_Remanesc!B102&lt;&gt;"",itens_Remanesc!B102,IF($Z102,0,"")))</f>
        <v/>
      </c>
      <c r="G102" s="178" t="str">
        <f t="shared" si="37"/>
        <v/>
      </c>
      <c r="H102" s="180" t="str">
        <f>IF(A102="","",ROUND(SUMIFS(aditivos!$L$2:$L$200,aditivos!$A$2:$A$200,A102,aditivos!$C$2:$C$200,"C1"),2))</f>
        <v/>
      </c>
      <c r="I102" s="176" t="str">
        <f t="shared" si="38"/>
        <v/>
      </c>
      <c r="J102" s="176" t="str">
        <f>IF(A102="","",IF(itens_Remanesc!E102="","",itens_Remanesc!E102))</f>
        <v/>
      </c>
      <c r="K102" s="182" t="str">
        <f t="shared" si="39"/>
        <v/>
      </c>
      <c r="L102" s="174" t="str">
        <f>IF(A102="","",ROUND(SUMIFS(aditivos!$L$2:$L$200,aditivos!$A$2:$A$200,A102,aditivos!$C$2:$C$200,"C2"),2))</f>
        <v/>
      </c>
      <c r="M102" s="170" t="str">
        <f t="shared" si="40"/>
        <v/>
      </c>
      <c r="N102" s="170" t="str">
        <f>IF(A102="","",IF(itens_Remanesc!G102="","",itens_Remanesc!G102))</f>
        <v/>
      </c>
      <c r="O102" s="178" t="str">
        <f t="shared" si="41"/>
        <v/>
      </c>
      <c r="P102" s="180" t="str">
        <f>IF(A102="","",ROUND(SUMIFS(aditivos!$L$2:$L$200,aditivos!$A$2:$A$200,A102,aditivos!$C$2:$C$200,"C3"),2))</f>
        <v/>
      </c>
      <c r="Q102" s="176" t="str">
        <f t="shared" si="42"/>
        <v/>
      </c>
      <c r="R102" s="176" t="str">
        <f>IF(A102="","",IF(itens_Remanesc!I102="","",itens_Remanesc!I102))</f>
        <v/>
      </c>
      <c r="S102" s="182" t="str">
        <f t="shared" si="43"/>
        <v/>
      </c>
      <c r="T102" s="174" t="str">
        <f>IF(A102="","",ROUND(SUMIFS(aditivos!$L$2:$L$200,aditivos!$A$2:$A$200,A102,aditivos!$C$2:$C$200,"C4"),2))</f>
        <v/>
      </c>
      <c r="U102" s="170" t="str">
        <f t="shared" si="44"/>
        <v/>
      </c>
      <c r="V102" s="170" t="str">
        <f>IF(A102="","",IF(itens_Remanesc!K102="","",itens_Remanesc!K102))</f>
        <v/>
      </c>
      <c r="W102" s="170" t="str">
        <f t="shared" si="45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46"/>
        <v/>
      </c>
      <c r="Z102" t="b">
        <f t="shared" si="47"/>
        <v>0</v>
      </c>
    </row>
    <row r="103" spans="1:26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36"/>
        <v/>
      </c>
      <c r="F103" s="170" t="str">
        <f>IF(A103="","",IF(itens_Remanesc!B103&lt;&gt;"",itens_Remanesc!B103,IF($Z103,0,"")))</f>
        <v/>
      </c>
      <c r="G103" s="178" t="str">
        <f t="shared" si="37"/>
        <v/>
      </c>
      <c r="H103" s="180" t="str">
        <f>IF(A103="","",ROUND(SUMIFS(aditivos!$L$2:$L$200,aditivos!$A$2:$A$200,A103,aditivos!$C$2:$C$200,"C1"),2))</f>
        <v/>
      </c>
      <c r="I103" s="176" t="str">
        <f t="shared" si="38"/>
        <v/>
      </c>
      <c r="J103" s="176" t="str">
        <f>IF(A103="","",IF(itens_Remanesc!E103="","",itens_Remanesc!E103))</f>
        <v/>
      </c>
      <c r="K103" s="182" t="str">
        <f t="shared" si="39"/>
        <v/>
      </c>
      <c r="L103" s="174" t="str">
        <f>IF(A103="","",ROUND(SUMIFS(aditivos!$L$2:$L$200,aditivos!$A$2:$A$200,A103,aditivos!$C$2:$C$200,"C2"),2))</f>
        <v/>
      </c>
      <c r="M103" s="170" t="str">
        <f t="shared" si="40"/>
        <v/>
      </c>
      <c r="N103" s="170" t="str">
        <f>IF(A103="","",IF(itens_Remanesc!G103="","",itens_Remanesc!G103))</f>
        <v/>
      </c>
      <c r="O103" s="178" t="str">
        <f t="shared" si="41"/>
        <v/>
      </c>
      <c r="P103" s="180" t="str">
        <f>IF(A103="","",ROUND(SUMIFS(aditivos!$L$2:$L$200,aditivos!$A$2:$A$200,A103,aditivos!$C$2:$C$200,"C3"),2))</f>
        <v/>
      </c>
      <c r="Q103" s="176" t="str">
        <f t="shared" si="42"/>
        <v/>
      </c>
      <c r="R103" s="176" t="str">
        <f>IF(A103="","",IF(itens_Remanesc!I103="","",itens_Remanesc!I103))</f>
        <v/>
      </c>
      <c r="S103" s="182" t="str">
        <f t="shared" si="43"/>
        <v/>
      </c>
      <c r="T103" s="174" t="str">
        <f>IF(A103="","",ROUND(SUMIFS(aditivos!$L$2:$L$200,aditivos!$A$2:$A$200,A103,aditivos!$C$2:$C$200,"C4"),2))</f>
        <v/>
      </c>
      <c r="U103" s="170" t="str">
        <f t="shared" si="44"/>
        <v/>
      </c>
      <c r="V103" s="170" t="str">
        <f>IF(A103="","",IF(itens_Remanesc!K103="","",itens_Remanesc!K103))</f>
        <v/>
      </c>
      <c r="W103" s="170" t="str">
        <f t="shared" si="45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46"/>
        <v/>
      </c>
      <c r="Z103" t="b">
        <f t="shared" si="47"/>
        <v>0</v>
      </c>
    </row>
    <row r="104" spans="1:26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36"/>
        <v/>
      </c>
      <c r="F104" s="170" t="str">
        <f>IF(A104="","",IF(itens_Remanesc!B104&lt;&gt;"",itens_Remanesc!B104,IF($Z104,0,"")))</f>
        <v/>
      </c>
      <c r="G104" s="178" t="str">
        <f t="shared" si="37"/>
        <v/>
      </c>
      <c r="H104" s="180" t="str">
        <f>IF(A104="","",ROUND(SUMIFS(aditivos!$L$2:$L$200,aditivos!$A$2:$A$200,A104,aditivos!$C$2:$C$200,"C1"),2))</f>
        <v/>
      </c>
      <c r="I104" s="176" t="str">
        <f t="shared" si="38"/>
        <v/>
      </c>
      <c r="J104" s="176" t="str">
        <f>IF(A104="","",IF(itens_Remanesc!E104="","",itens_Remanesc!E104))</f>
        <v/>
      </c>
      <c r="K104" s="182" t="str">
        <f t="shared" si="39"/>
        <v/>
      </c>
      <c r="L104" s="174" t="str">
        <f>IF(A104="","",ROUND(SUMIFS(aditivos!$L$2:$L$200,aditivos!$A$2:$A$200,A104,aditivos!$C$2:$C$200,"C2"),2))</f>
        <v/>
      </c>
      <c r="M104" s="170" t="str">
        <f t="shared" si="40"/>
        <v/>
      </c>
      <c r="N104" s="170" t="str">
        <f>IF(A104="","",IF(itens_Remanesc!G104="","",itens_Remanesc!G104))</f>
        <v/>
      </c>
      <c r="O104" s="178" t="str">
        <f t="shared" si="41"/>
        <v/>
      </c>
      <c r="P104" s="180" t="str">
        <f>IF(A104="","",ROUND(SUMIFS(aditivos!$L$2:$L$200,aditivos!$A$2:$A$200,A104,aditivos!$C$2:$C$200,"C3"),2))</f>
        <v/>
      </c>
      <c r="Q104" s="176" t="str">
        <f t="shared" si="42"/>
        <v/>
      </c>
      <c r="R104" s="176" t="str">
        <f>IF(A104="","",IF(itens_Remanesc!I104="","",itens_Remanesc!I104))</f>
        <v/>
      </c>
      <c r="S104" s="182" t="str">
        <f t="shared" si="43"/>
        <v/>
      </c>
      <c r="T104" s="174" t="str">
        <f>IF(A104="","",ROUND(SUMIFS(aditivos!$L$2:$L$200,aditivos!$A$2:$A$200,A104,aditivos!$C$2:$C$200,"C4"),2))</f>
        <v/>
      </c>
      <c r="U104" s="170" t="str">
        <f t="shared" si="44"/>
        <v/>
      </c>
      <c r="V104" s="170" t="str">
        <f>IF(A104="","",IF(itens_Remanesc!K104="","",itens_Remanesc!K104))</f>
        <v/>
      </c>
      <c r="W104" s="170" t="str">
        <f t="shared" si="45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46"/>
        <v/>
      </c>
      <c r="Z104" t="b">
        <f t="shared" si="47"/>
        <v>0</v>
      </c>
    </row>
    <row r="105" spans="1:26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36"/>
        <v/>
      </c>
      <c r="F105" s="170" t="str">
        <f>IF(A105="","",IF(itens_Remanesc!B105&lt;&gt;"",itens_Remanesc!B105,IF($Z105,0,"")))</f>
        <v/>
      </c>
      <c r="G105" s="178" t="str">
        <f t="shared" si="37"/>
        <v/>
      </c>
      <c r="H105" s="180" t="str">
        <f>IF(A105="","",ROUND(SUMIFS(aditivos!$L$2:$L$200,aditivos!$A$2:$A$200,A105,aditivos!$C$2:$C$200,"C1"),2))</f>
        <v/>
      </c>
      <c r="I105" s="176" t="str">
        <f t="shared" si="38"/>
        <v/>
      </c>
      <c r="J105" s="176" t="str">
        <f>IF(A105="","",IF(itens_Remanesc!E105="","",itens_Remanesc!E105))</f>
        <v/>
      </c>
      <c r="K105" s="182" t="str">
        <f t="shared" si="39"/>
        <v/>
      </c>
      <c r="L105" s="174" t="str">
        <f>IF(A105="","",ROUND(SUMIFS(aditivos!$L$2:$L$200,aditivos!$A$2:$A$200,A105,aditivos!$C$2:$C$200,"C2"),2))</f>
        <v/>
      </c>
      <c r="M105" s="170" t="str">
        <f t="shared" si="40"/>
        <v/>
      </c>
      <c r="N105" s="170" t="str">
        <f>IF(A105="","",IF(itens_Remanesc!G105="","",itens_Remanesc!G105))</f>
        <v/>
      </c>
      <c r="O105" s="178" t="str">
        <f t="shared" si="41"/>
        <v/>
      </c>
      <c r="P105" s="180" t="str">
        <f>IF(A105="","",ROUND(SUMIFS(aditivos!$L$2:$L$200,aditivos!$A$2:$A$200,A105,aditivos!$C$2:$C$200,"C3"),2))</f>
        <v/>
      </c>
      <c r="Q105" s="176" t="str">
        <f t="shared" si="42"/>
        <v/>
      </c>
      <c r="R105" s="176" t="str">
        <f>IF(A105="","",IF(itens_Remanesc!I105="","",itens_Remanesc!I105))</f>
        <v/>
      </c>
      <c r="S105" s="182" t="str">
        <f t="shared" si="43"/>
        <v/>
      </c>
      <c r="T105" s="174" t="str">
        <f>IF(A105="","",ROUND(SUMIFS(aditivos!$L$2:$L$200,aditivos!$A$2:$A$200,A105,aditivos!$C$2:$C$200,"C4"),2))</f>
        <v/>
      </c>
      <c r="U105" s="170" t="str">
        <f t="shared" si="44"/>
        <v/>
      </c>
      <c r="V105" s="170" t="str">
        <f>IF(A105="","",IF(itens_Remanesc!K105="","",itens_Remanesc!K105))</f>
        <v/>
      </c>
      <c r="W105" s="170" t="str">
        <f t="shared" si="45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46"/>
        <v/>
      </c>
      <c r="Z105" t="b">
        <f t="shared" si="47"/>
        <v>0</v>
      </c>
    </row>
    <row r="106" spans="1:26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36"/>
        <v/>
      </c>
      <c r="F106" s="170" t="str">
        <f>IF(A106="","",IF(itens_Remanesc!B106&lt;&gt;"",itens_Remanesc!B106,IF($Z106,0,"")))</f>
        <v/>
      </c>
      <c r="G106" s="178" t="str">
        <f t="shared" si="37"/>
        <v/>
      </c>
      <c r="H106" s="180" t="str">
        <f>IF(A106="","",ROUND(SUMIFS(aditivos!$L$2:$L$200,aditivos!$A$2:$A$200,A106,aditivos!$C$2:$C$200,"C1"),2))</f>
        <v/>
      </c>
      <c r="I106" s="176" t="str">
        <f t="shared" si="38"/>
        <v/>
      </c>
      <c r="J106" s="176" t="str">
        <f>IF(A106="","",IF(itens_Remanesc!E106="","",itens_Remanesc!E106))</f>
        <v/>
      </c>
      <c r="K106" s="182" t="str">
        <f t="shared" si="39"/>
        <v/>
      </c>
      <c r="L106" s="174" t="str">
        <f>IF(A106="","",ROUND(SUMIFS(aditivos!$L$2:$L$200,aditivos!$A$2:$A$200,A106,aditivos!$C$2:$C$200,"C2"),2))</f>
        <v/>
      </c>
      <c r="M106" s="170" t="str">
        <f t="shared" si="40"/>
        <v/>
      </c>
      <c r="N106" s="170" t="str">
        <f>IF(A106="","",IF(itens_Remanesc!G106="","",itens_Remanesc!G106))</f>
        <v/>
      </c>
      <c r="O106" s="178" t="str">
        <f t="shared" si="41"/>
        <v/>
      </c>
      <c r="P106" s="180" t="str">
        <f>IF(A106="","",ROUND(SUMIFS(aditivos!$L$2:$L$200,aditivos!$A$2:$A$200,A106,aditivos!$C$2:$C$200,"C3"),2))</f>
        <v/>
      </c>
      <c r="Q106" s="176" t="str">
        <f t="shared" si="42"/>
        <v/>
      </c>
      <c r="R106" s="176" t="str">
        <f>IF(A106="","",IF(itens_Remanesc!I106="","",itens_Remanesc!I106))</f>
        <v/>
      </c>
      <c r="S106" s="182" t="str">
        <f t="shared" si="43"/>
        <v/>
      </c>
      <c r="T106" s="174" t="str">
        <f>IF(A106="","",ROUND(SUMIFS(aditivos!$L$2:$L$200,aditivos!$A$2:$A$200,A106,aditivos!$C$2:$C$200,"C4"),2))</f>
        <v/>
      </c>
      <c r="U106" s="170" t="str">
        <f t="shared" si="44"/>
        <v/>
      </c>
      <c r="V106" s="170" t="str">
        <f>IF(A106="","",IF(itens_Remanesc!K106="","",itens_Remanesc!K106))</f>
        <v/>
      </c>
      <c r="W106" s="170" t="str">
        <f t="shared" si="45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46"/>
        <v/>
      </c>
      <c r="Z106" t="b">
        <f t="shared" si="47"/>
        <v>0</v>
      </c>
    </row>
    <row r="107" spans="1:26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36"/>
        <v/>
      </c>
      <c r="F107" s="170" t="str">
        <f>IF(A107="","",IF(itens_Remanesc!B107&lt;&gt;"",itens_Remanesc!B107,IF($Z107,0,"")))</f>
        <v/>
      </c>
      <c r="G107" s="178" t="str">
        <f t="shared" si="37"/>
        <v/>
      </c>
      <c r="H107" s="180" t="str">
        <f>IF(A107="","",ROUND(SUMIFS(aditivos!$L$2:$L$200,aditivos!$A$2:$A$200,A107,aditivos!$C$2:$C$200,"C1"),2))</f>
        <v/>
      </c>
      <c r="I107" s="176" t="str">
        <f t="shared" si="38"/>
        <v/>
      </c>
      <c r="J107" s="176" t="str">
        <f>IF(A107="","",IF(itens_Remanesc!E107="","",itens_Remanesc!E107))</f>
        <v/>
      </c>
      <c r="K107" s="182" t="str">
        <f t="shared" si="39"/>
        <v/>
      </c>
      <c r="L107" s="174" t="str">
        <f>IF(A107="","",ROUND(SUMIFS(aditivos!$L$2:$L$200,aditivos!$A$2:$A$200,A107,aditivos!$C$2:$C$200,"C2"),2))</f>
        <v/>
      </c>
      <c r="M107" s="170" t="str">
        <f t="shared" si="40"/>
        <v/>
      </c>
      <c r="N107" s="170" t="str">
        <f>IF(A107="","",IF(itens_Remanesc!G107="","",itens_Remanesc!G107))</f>
        <v/>
      </c>
      <c r="O107" s="178" t="str">
        <f t="shared" si="41"/>
        <v/>
      </c>
      <c r="P107" s="180" t="str">
        <f>IF(A107="","",ROUND(SUMIFS(aditivos!$L$2:$L$200,aditivos!$A$2:$A$200,A107,aditivos!$C$2:$C$200,"C3"),2))</f>
        <v/>
      </c>
      <c r="Q107" s="176" t="str">
        <f t="shared" si="42"/>
        <v/>
      </c>
      <c r="R107" s="176" t="str">
        <f>IF(A107="","",IF(itens_Remanesc!I107="","",itens_Remanesc!I107))</f>
        <v/>
      </c>
      <c r="S107" s="182" t="str">
        <f t="shared" si="43"/>
        <v/>
      </c>
      <c r="T107" s="174" t="str">
        <f>IF(A107="","",ROUND(SUMIFS(aditivos!$L$2:$L$200,aditivos!$A$2:$A$200,A107,aditivos!$C$2:$C$200,"C4"),2))</f>
        <v/>
      </c>
      <c r="U107" s="170" t="str">
        <f t="shared" si="44"/>
        <v/>
      </c>
      <c r="V107" s="170" t="str">
        <f>IF(A107="","",IF(itens_Remanesc!K107="","",itens_Remanesc!K107))</f>
        <v/>
      </c>
      <c r="W107" s="170" t="str">
        <f t="shared" si="45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46"/>
        <v/>
      </c>
      <c r="Z107" t="b">
        <f t="shared" si="47"/>
        <v>0</v>
      </c>
    </row>
    <row r="108" spans="1:26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36"/>
        <v/>
      </c>
      <c r="F108" s="170" t="str">
        <f>IF(A108="","",IF(itens_Remanesc!B108&lt;&gt;"",itens_Remanesc!B108,IF($Z108,0,"")))</f>
        <v/>
      </c>
      <c r="G108" s="178" t="str">
        <f t="shared" si="37"/>
        <v/>
      </c>
      <c r="H108" s="180" t="str">
        <f>IF(A108="","",ROUND(SUMIFS(aditivos!$L$2:$L$200,aditivos!$A$2:$A$200,A108,aditivos!$C$2:$C$200,"C1"),2))</f>
        <v/>
      </c>
      <c r="I108" s="176" t="str">
        <f t="shared" si="38"/>
        <v/>
      </c>
      <c r="J108" s="176" t="str">
        <f>IF(A108="","",IF(itens_Remanesc!E108="","",itens_Remanesc!E108))</f>
        <v/>
      </c>
      <c r="K108" s="182" t="str">
        <f t="shared" si="39"/>
        <v/>
      </c>
      <c r="L108" s="174" t="str">
        <f>IF(A108="","",ROUND(SUMIFS(aditivos!$L$2:$L$200,aditivos!$A$2:$A$200,A108,aditivos!$C$2:$C$200,"C2"),2))</f>
        <v/>
      </c>
      <c r="M108" s="170" t="str">
        <f t="shared" si="40"/>
        <v/>
      </c>
      <c r="N108" s="170" t="str">
        <f>IF(A108="","",IF(itens_Remanesc!G108="","",itens_Remanesc!G108))</f>
        <v/>
      </c>
      <c r="O108" s="178" t="str">
        <f t="shared" si="41"/>
        <v/>
      </c>
      <c r="P108" s="180" t="str">
        <f>IF(A108="","",ROUND(SUMIFS(aditivos!$L$2:$L$200,aditivos!$A$2:$A$200,A108,aditivos!$C$2:$C$200,"C3"),2))</f>
        <v/>
      </c>
      <c r="Q108" s="176" t="str">
        <f t="shared" si="42"/>
        <v/>
      </c>
      <c r="R108" s="176" t="str">
        <f>IF(A108="","",IF(itens_Remanesc!I108="","",itens_Remanesc!I108))</f>
        <v/>
      </c>
      <c r="S108" s="182" t="str">
        <f t="shared" si="43"/>
        <v/>
      </c>
      <c r="T108" s="174" t="str">
        <f>IF(A108="","",ROUND(SUMIFS(aditivos!$L$2:$L$200,aditivos!$A$2:$A$200,A108,aditivos!$C$2:$C$200,"C4"),2))</f>
        <v/>
      </c>
      <c r="U108" s="170" t="str">
        <f t="shared" si="44"/>
        <v/>
      </c>
      <c r="V108" s="170" t="str">
        <f>IF(A108="","",IF(itens_Remanesc!K108="","",itens_Remanesc!K108))</f>
        <v/>
      </c>
      <c r="W108" s="170" t="str">
        <f t="shared" si="45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46"/>
        <v/>
      </c>
      <c r="Z108" t="b">
        <f t="shared" si="47"/>
        <v>0</v>
      </c>
    </row>
    <row r="109" spans="1:26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36"/>
        <v/>
      </c>
      <c r="F109" s="170" t="str">
        <f>IF(A109="","",IF(itens_Remanesc!B109&lt;&gt;"",itens_Remanesc!B109,IF($Z109,0,"")))</f>
        <v/>
      </c>
      <c r="G109" s="178" t="str">
        <f t="shared" si="37"/>
        <v/>
      </c>
      <c r="H109" s="180" t="str">
        <f>IF(A109="","",ROUND(SUMIFS(aditivos!$L$2:$L$200,aditivos!$A$2:$A$200,A109,aditivos!$C$2:$C$200,"C1"),2))</f>
        <v/>
      </c>
      <c r="I109" s="176" t="str">
        <f t="shared" si="38"/>
        <v/>
      </c>
      <c r="J109" s="176" t="str">
        <f>IF(A109="","",IF(itens_Remanesc!E109="","",itens_Remanesc!E109))</f>
        <v/>
      </c>
      <c r="K109" s="182" t="str">
        <f t="shared" si="39"/>
        <v/>
      </c>
      <c r="L109" s="174" t="str">
        <f>IF(A109="","",ROUND(SUMIFS(aditivos!$L$2:$L$200,aditivos!$A$2:$A$200,A109,aditivos!$C$2:$C$200,"C2"),2))</f>
        <v/>
      </c>
      <c r="M109" s="170" t="str">
        <f t="shared" si="40"/>
        <v/>
      </c>
      <c r="N109" s="170" t="str">
        <f>IF(A109="","",IF(itens_Remanesc!G109="","",itens_Remanesc!G109))</f>
        <v/>
      </c>
      <c r="O109" s="178" t="str">
        <f t="shared" si="41"/>
        <v/>
      </c>
      <c r="P109" s="180" t="str">
        <f>IF(A109="","",ROUND(SUMIFS(aditivos!$L$2:$L$200,aditivos!$A$2:$A$200,A109,aditivos!$C$2:$C$200,"C3"),2))</f>
        <v/>
      </c>
      <c r="Q109" s="176" t="str">
        <f t="shared" si="42"/>
        <v/>
      </c>
      <c r="R109" s="176" t="str">
        <f>IF(A109="","",IF(itens_Remanesc!I109="","",itens_Remanesc!I109))</f>
        <v/>
      </c>
      <c r="S109" s="182" t="str">
        <f t="shared" si="43"/>
        <v/>
      </c>
      <c r="T109" s="174" t="str">
        <f>IF(A109="","",ROUND(SUMIFS(aditivos!$L$2:$L$200,aditivos!$A$2:$A$200,A109,aditivos!$C$2:$C$200,"C4"),2))</f>
        <v/>
      </c>
      <c r="U109" s="170" t="str">
        <f t="shared" si="44"/>
        <v/>
      </c>
      <c r="V109" s="170" t="str">
        <f>IF(A109="","",IF(itens_Remanesc!K109="","",itens_Remanesc!K109))</f>
        <v/>
      </c>
      <c r="W109" s="170" t="str">
        <f t="shared" si="45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46"/>
        <v/>
      </c>
      <c r="Z109" t="b">
        <f t="shared" si="47"/>
        <v>0</v>
      </c>
    </row>
    <row r="110" spans="1:26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36"/>
        <v/>
      </c>
      <c r="F110" s="170" t="str">
        <f>IF(A110="","",IF(itens_Remanesc!B110&lt;&gt;"",itens_Remanesc!B110,IF($Z110,0,"")))</f>
        <v/>
      </c>
      <c r="G110" s="178" t="str">
        <f t="shared" si="37"/>
        <v/>
      </c>
      <c r="H110" s="180" t="str">
        <f>IF(A110="","",ROUND(SUMIFS(aditivos!$L$2:$L$200,aditivos!$A$2:$A$200,A110,aditivos!$C$2:$C$200,"C1"),2))</f>
        <v/>
      </c>
      <c r="I110" s="176" t="str">
        <f t="shared" si="38"/>
        <v/>
      </c>
      <c r="J110" s="176" t="str">
        <f>IF(A110="","",IF(itens_Remanesc!E110="","",itens_Remanesc!E110))</f>
        <v/>
      </c>
      <c r="K110" s="182" t="str">
        <f t="shared" si="39"/>
        <v/>
      </c>
      <c r="L110" s="174" t="str">
        <f>IF(A110="","",ROUND(SUMIFS(aditivos!$L$2:$L$200,aditivos!$A$2:$A$200,A110,aditivos!$C$2:$C$200,"C2"),2))</f>
        <v/>
      </c>
      <c r="M110" s="170" t="str">
        <f t="shared" si="40"/>
        <v/>
      </c>
      <c r="N110" s="170" t="str">
        <f>IF(A110="","",IF(itens_Remanesc!G110="","",itens_Remanesc!G110))</f>
        <v/>
      </c>
      <c r="O110" s="178" t="str">
        <f t="shared" si="41"/>
        <v/>
      </c>
      <c r="P110" s="180" t="str">
        <f>IF(A110="","",ROUND(SUMIFS(aditivos!$L$2:$L$200,aditivos!$A$2:$A$200,A110,aditivos!$C$2:$C$200,"C3"),2))</f>
        <v/>
      </c>
      <c r="Q110" s="176" t="str">
        <f t="shared" si="42"/>
        <v/>
      </c>
      <c r="R110" s="176" t="str">
        <f>IF(A110="","",IF(itens_Remanesc!I110="","",itens_Remanesc!I110))</f>
        <v/>
      </c>
      <c r="S110" s="182" t="str">
        <f t="shared" si="43"/>
        <v/>
      </c>
      <c r="T110" s="174" t="str">
        <f>IF(A110="","",ROUND(SUMIFS(aditivos!$L$2:$L$200,aditivos!$A$2:$A$200,A110,aditivos!$C$2:$C$200,"C4"),2))</f>
        <v/>
      </c>
      <c r="U110" s="170" t="str">
        <f t="shared" si="44"/>
        <v/>
      </c>
      <c r="V110" s="170" t="str">
        <f>IF(A110="","",IF(itens_Remanesc!K110="","",itens_Remanesc!K110))</f>
        <v/>
      </c>
      <c r="W110" s="170" t="str">
        <f t="shared" si="45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46"/>
        <v/>
      </c>
      <c r="Z110" t="b">
        <f t="shared" si="47"/>
        <v>0</v>
      </c>
    </row>
    <row r="111" spans="1:26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36"/>
        <v/>
      </c>
      <c r="F111" s="170" t="str">
        <f>IF(A111="","",IF(itens_Remanesc!B111&lt;&gt;"",itens_Remanesc!B111,IF($Z111,0,"")))</f>
        <v/>
      </c>
      <c r="G111" s="178" t="str">
        <f t="shared" si="37"/>
        <v/>
      </c>
      <c r="H111" s="180" t="str">
        <f>IF(A111="","",ROUND(SUMIFS(aditivos!$L$2:$L$200,aditivos!$A$2:$A$200,A111,aditivos!$C$2:$C$200,"C1"),2))</f>
        <v/>
      </c>
      <c r="I111" s="176" t="str">
        <f t="shared" si="38"/>
        <v/>
      </c>
      <c r="J111" s="176" t="str">
        <f>IF(A111="","",IF(itens_Remanesc!E111="","",itens_Remanesc!E111))</f>
        <v/>
      </c>
      <c r="K111" s="182" t="str">
        <f t="shared" si="39"/>
        <v/>
      </c>
      <c r="L111" s="174" t="str">
        <f>IF(A111="","",ROUND(SUMIFS(aditivos!$L$2:$L$200,aditivos!$A$2:$A$200,A111,aditivos!$C$2:$C$200,"C2"),2))</f>
        <v/>
      </c>
      <c r="M111" s="170" t="str">
        <f t="shared" si="40"/>
        <v/>
      </c>
      <c r="N111" s="170" t="str">
        <f>IF(A111="","",IF(itens_Remanesc!G111="","",itens_Remanesc!G111))</f>
        <v/>
      </c>
      <c r="O111" s="178" t="str">
        <f t="shared" si="41"/>
        <v/>
      </c>
      <c r="P111" s="180" t="str">
        <f>IF(A111="","",ROUND(SUMIFS(aditivos!$L$2:$L$200,aditivos!$A$2:$A$200,A111,aditivos!$C$2:$C$200,"C3"),2))</f>
        <v/>
      </c>
      <c r="Q111" s="176" t="str">
        <f t="shared" si="42"/>
        <v/>
      </c>
      <c r="R111" s="176" t="str">
        <f>IF(A111="","",IF(itens_Remanesc!I111="","",itens_Remanesc!I111))</f>
        <v/>
      </c>
      <c r="S111" s="182" t="str">
        <f t="shared" si="43"/>
        <v/>
      </c>
      <c r="T111" s="174" t="str">
        <f>IF(A111="","",ROUND(SUMIFS(aditivos!$L$2:$L$200,aditivos!$A$2:$A$200,A111,aditivos!$C$2:$C$200,"C4"),2))</f>
        <v/>
      </c>
      <c r="U111" s="170" t="str">
        <f t="shared" si="44"/>
        <v/>
      </c>
      <c r="V111" s="170" t="str">
        <f>IF(A111="","",IF(itens_Remanesc!K111="","",itens_Remanesc!K111))</f>
        <v/>
      </c>
      <c r="W111" s="170" t="str">
        <f t="shared" si="45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46"/>
        <v/>
      </c>
      <c r="Z111" t="b">
        <f t="shared" si="47"/>
        <v>0</v>
      </c>
    </row>
    <row r="112" spans="1:26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36"/>
        <v/>
      </c>
      <c r="F112" s="170" t="str">
        <f>IF(A112="","",IF(itens_Remanesc!B112&lt;&gt;"",itens_Remanesc!B112,IF($Z112,0,"")))</f>
        <v/>
      </c>
      <c r="G112" s="178" t="str">
        <f t="shared" si="37"/>
        <v/>
      </c>
      <c r="H112" s="180" t="str">
        <f>IF(A112="","",ROUND(SUMIFS(aditivos!$L$2:$L$200,aditivos!$A$2:$A$200,A112,aditivos!$C$2:$C$200,"C1"),2))</f>
        <v/>
      </c>
      <c r="I112" s="176" t="str">
        <f t="shared" si="38"/>
        <v/>
      </c>
      <c r="J112" s="176" t="str">
        <f>IF(A112="","",IF(itens_Remanesc!E112="","",itens_Remanesc!E112))</f>
        <v/>
      </c>
      <c r="K112" s="182" t="str">
        <f t="shared" si="39"/>
        <v/>
      </c>
      <c r="L112" s="174" t="str">
        <f>IF(A112="","",ROUND(SUMIFS(aditivos!$L$2:$L$200,aditivos!$A$2:$A$200,A112,aditivos!$C$2:$C$200,"C2"),2))</f>
        <v/>
      </c>
      <c r="M112" s="170" t="str">
        <f t="shared" si="40"/>
        <v/>
      </c>
      <c r="N112" s="170" t="str">
        <f>IF(A112="","",IF(itens_Remanesc!G112="","",itens_Remanesc!G112))</f>
        <v/>
      </c>
      <c r="O112" s="178" t="str">
        <f t="shared" si="41"/>
        <v/>
      </c>
      <c r="P112" s="180" t="str">
        <f>IF(A112="","",ROUND(SUMIFS(aditivos!$L$2:$L$200,aditivos!$A$2:$A$200,A112,aditivos!$C$2:$C$200,"C3"),2))</f>
        <v/>
      </c>
      <c r="Q112" s="176" t="str">
        <f t="shared" si="42"/>
        <v/>
      </c>
      <c r="R112" s="176" t="str">
        <f>IF(A112="","",IF(itens_Remanesc!I112="","",itens_Remanesc!I112))</f>
        <v/>
      </c>
      <c r="S112" s="182" t="str">
        <f t="shared" si="43"/>
        <v/>
      </c>
      <c r="T112" s="174" t="str">
        <f>IF(A112="","",ROUND(SUMIFS(aditivos!$L$2:$L$200,aditivos!$A$2:$A$200,A112,aditivos!$C$2:$C$200,"C4"),2))</f>
        <v/>
      </c>
      <c r="U112" s="170" t="str">
        <f t="shared" si="44"/>
        <v/>
      </c>
      <c r="V112" s="170" t="str">
        <f>IF(A112="","",IF(itens_Remanesc!K112="","",itens_Remanesc!K112))</f>
        <v/>
      </c>
      <c r="W112" s="170" t="str">
        <f t="shared" si="45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46"/>
        <v/>
      </c>
      <c r="Z112" t="b">
        <f t="shared" si="47"/>
        <v>0</v>
      </c>
    </row>
    <row r="113" spans="1:26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36"/>
        <v/>
      </c>
      <c r="F113" s="170" t="str">
        <f>IF(A113="","",IF(itens_Remanesc!B113&lt;&gt;"",itens_Remanesc!B113,IF($Z113,0,"")))</f>
        <v/>
      </c>
      <c r="G113" s="178" t="str">
        <f t="shared" si="37"/>
        <v/>
      </c>
      <c r="H113" s="180" t="str">
        <f>IF(A113="","",ROUND(SUMIFS(aditivos!$L$2:$L$200,aditivos!$A$2:$A$200,A113,aditivos!$C$2:$C$200,"C1"),2))</f>
        <v/>
      </c>
      <c r="I113" s="176" t="str">
        <f t="shared" si="38"/>
        <v/>
      </c>
      <c r="J113" s="176" t="str">
        <f>IF(A113="","",IF(itens_Remanesc!E113="","",itens_Remanesc!E113))</f>
        <v/>
      </c>
      <c r="K113" s="182" t="str">
        <f t="shared" si="39"/>
        <v/>
      </c>
      <c r="L113" s="174" t="str">
        <f>IF(A113="","",ROUND(SUMIFS(aditivos!$L$2:$L$200,aditivos!$A$2:$A$200,A113,aditivos!$C$2:$C$200,"C2"),2))</f>
        <v/>
      </c>
      <c r="M113" s="170" t="str">
        <f t="shared" si="40"/>
        <v/>
      </c>
      <c r="N113" s="170" t="str">
        <f>IF(A113="","",IF(itens_Remanesc!G113="","",itens_Remanesc!G113))</f>
        <v/>
      </c>
      <c r="O113" s="178" t="str">
        <f t="shared" si="41"/>
        <v/>
      </c>
      <c r="P113" s="180" t="str">
        <f>IF(A113="","",ROUND(SUMIFS(aditivos!$L$2:$L$200,aditivos!$A$2:$A$200,A113,aditivos!$C$2:$C$200,"C3"),2))</f>
        <v/>
      </c>
      <c r="Q113" s="176" t="str">
        <f t="shared" si="42"/>
        <v/>
      </c>
      <c r="R113" s="176" t="str">
        <f>IF(A113="","",IF(itens_Remanesc!I113="","",itens_Remanesc!I113))</f>
        <v/>
      </c>
      <c r="S113" s="182" t="str">
        <f t="shared" si="43"/>
        <v/>
      </c>
      <c r="T113" s="174" t="str">
        <f>IF(A113="","",ROUND(SUMIFS(aditivos!$L$2:$L$200,aditivos!$A$2:$A$200,A113,aditivos!$C$2:$C$200,"C4"),2))</f>
        <v/>
      </c>
      <c r="U113" s="170" t="str">
        <f t="shared" si="44"/>
        <v/>
      </c>
      <c r="V113" s="170" t="str">
        <f>IF(A113="","",IF(itens_Remanesc!K113="","",itens_Remanesc!K113))</f>
        <v/>
      </c>
      <c r="W113" s="170" t="str">
        <f t="shared" si="45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46"/>
        <v/>
      </c>
      <c r="Z113" t="b">
        <f t="shared" si="47"/>
        <v>0</v>
      </c>
    </row>
    <row r="114" spans="1:26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36"/>
        <v/>
      </c>
      <c r="F114" s="170" t="str">
        <f>IF(A114="","",IF(itens_Remanesc!B114&lt;&gt;"",itens_Remanesc!B114,IF($Z114,0,"")))</f>
        <v/>
      </c>
      <c r="G114" s="178" t="str">
        <f t="shared" si="37"/>
        <v/>
      </c>
      <c r="H114" s="180" t="str">
        <f>IF(A114="","",ROUND(SUMIFS(aditivos!$L$2:$L$200,aditivos!$A$2:$A$200,A114,aditivos!$C$2:$C$200,"C1"),2))</f>
        <v/>
      </c>
      <c r="I114" s="176" t="str">
        <f t="shared" si="38"/>
        <v/>
      </c>
      <c r="J114" s="176" t="str">
        <f>IF(A114="","",IF(itens_Remanesc!E114="","",itens_Remanesc!E114))</f>
        <v/>
      </c>
      <c r="K114" s="182" t="str">
        <f t="shared" si="39"/>
        <v/>
      </c>
      <c r="L114" s="174" t="str">
        <f>IF(A114="","",ROUND(SUMIFS(aditivos!$L$2:$L$200,aditivos!$A$2:$A$200,A114,aditivos!$C$2:$C$200,"C2"),2))</f>
        <v/>
      </c>
      <c r="M114" s="170" t="str">
        <f t="shared" si="40"/>
        <v/>
      </c>
      <c r="N114" s="170" t="str">
        <f>IF(A114="","",IF(itens_Remanesc!G114="","",itens_Remanesc!G114))</f>
        <v/>
      </c>
      <c r="O114" s="178" t="str">
        <f t="shared" si="41"/>
        <v/>
      </c>
      <c r="P114" s="180" t="str">
        <f>IF(A114="","",ROUND(SUMIFS(aditivos!$L$2:$L$200,aditivos!$A$2:$A$200,A114,aditivos!$C$2:$C$200,"C3"),2))</f>
        <v/>
      </c>
      <c r="Q114" s="176" t="str">
        <f t="shared" si="42"/>
        <v/>
      </c>
      <c r="R114" s="176" t="str">
        <f>IF(A114="","",IF(itens_Remanesc!I114="","",itens_Remanesc!I114))</f>
        <v/>
      </c>
      <c r="S114" s="182" t="str">
        <f t="shared" si="43"/>
        <v/>
      </c>
      <c r="T114" s="174" t="str">
        <f>IF(A114="","",ROUND(SUMIFS(aditivos!$L$2:$L$200,aditivos!$A$2:$A$200,A114,aditivos!$C$2:$C$200,"C4"),2))</f>
        <v/>
      </c>
      <c r="U114" s="170" t="str">
        <f t="shared" si="44"/>
        <v/>
      </c>
      <c r="V114" s="170" t="str">
        <f>IF(A114="","",IF(itens_Remanesc!K114="","",itens_Remanesc!K114))</f>
        <v/>
      </c>
      <c r="W114" s="170" t="str">
        <f t="shared" si="45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46"/>
        <v/>
      </c>
      <c r="Z114" t="b">
        <f t="shared" si="47"/>
        <v>0</v>
      </c>
    </row>
    <row r="115" spans="1:26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36"/>
        <v/>
      </c>
      <c r="F115" s="170" t="str">
        <f>IF(A115="","",IF(itens_Remanesc!B115&lt;&gt;"",itens_Remanesc!B115,IF($Z115,0,"")))</f>
        <v/>
      </c>
      <c r="G115" s="178" t="str">
        <f t="shared" si="37"/>
        <v/>
      </c>
      <c r="H115" s="180" t="str">
        <f>IF(A115="","",ROUND(SUMIFS(aditivos!$L$2:$L$200,aditivos!$A$2:$A$200,A115,aditivos!$C$2:$C$200,"C1"),2))</f>
        <v/>
      </c>
      <c r="I115" s="176" t="str">
        <f t="shared" si="38"/>
        <v/>
      </c>
      <c r="J115" s="176" t="str">
        <f>IF(A115="","",IF(itens_Remanesc!E115="","",itens_Remanesc!E115))</f>
        <v/>
      </c>
      <c r="K115" s="182" t="str">
        <f t="shared" si="39"/>
        <v/>
      </c>
      <c r="L115" s="174" t="str">
        <f>IF(A115="","",ROUND(SUMIFS(aditivos!$L$2:$L$200,aditivos!$A$2:$A$200,A115,aditivos!$C$2:$C$200,"C2"),2))</f>
        <v/>
      </c>
      <c r="M115" s="170" t="str">
        <f t="shared" si="40"/>
        <v/>
      </c>
      <c r="N115" s="170" t="str">
        <f>IF(A115="","",IF(itens_Remanesc!G115="","",itens_Remanesc!G115))</f>
        <v/>
      </c>
      <c r="O115" s="178" t="str">
        <f t="shared" si="41"/>
        <v/>
      </c>
      <c r="P115" s="180" t="str">
        <f>IF(A115="","",ROUND(SUMIFS(aditivos!$L$2:$L$200,aditivos!$A$2:$A$200,A115,aditivos!$C$2:$C$200,"C3"),2))</f>
        <v/>
      </c>
      <c r="Q115" s="176" t="str">
        <f t="shared" si="42"/>
        <v/>
      </c>
      <c r="R115" s="176" t="str">
        <f>IF(A115="","",IF(itens_Remanesc!I115="","",itens_Remanesc!I115))</f>
        <v/>
      </c>
      <c r="S115" s="182" t="str">
        <f t="shared" si="43"/>
        <v/>
      </c>
      <c r="T115" s="174" t="str">
        <f>IF(A115="","",ROUND(SUMIFS(aditivos!$L$2:$L$200,aditivos!$A$2:$A$200,A115,aditivos!$C$2:$C$200,"C4"),2))</f>
        <v/>
      </c>
      <c r="U115" s="170" t="str">
        <f t="shared" si="44"/>
        <v/>
      </c>
      <c r="V115" s="170" t="str">
        <f>IF(A115="","",IF(itens_Remanesc!K115="","",itens_Remanesc!K115))</f>
        <v/>
      </c>
      <c r="W115" s="170" t="str">
        <f t="shared" si="45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46"/>
        <v/>
      </c>
      <c r="Z115" t="b">
        <f t="shared" si="47"/>
        <v>0</v>
      </c>
    </row>
    <row r="116" spans="1:26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36"/>
        <v/>
      </c>
      <c r="F116" s="170" t="str">
        <f>IF(A116="","",IF(itens_Remanesc!B116&lt;&gt;"",itens_Remanesc!B116,IF($Z116,0,"")))</f>
        <v/>
      </c>
      <c r="G116" s="178" t="str">
        <f t="shared" si="37"/>
        <v/>
      </c>
      <c r="H116" s="180" t="str">
        <f>IF(A116="","",ROUND(SUMIFS(aditivos!$L$2:$L$200,aditivos!$A$2:$A$200,A116,aditivos!$C$2:$C$200,"C1"),2))</f>
        <v/>
      </c>
      <c r="I116" s="176" t="str">
        <f t="shared" si="38"/>
        <v/>
      </c>
      <c r="J116" s="176" t="str">
        <f>IF(A116="","",IF(itens_Remanesc!E116="","",itens_Remanesc!E116))</f>
        <v/>
      </c>
      <c r="K116" s="182" t="str">
        <f t="shared" si="39"/>
        <v/>
      </c>
      <c r="L116" s="174" t="str">
        <f>IF(A116="","",ROUND(SUMIFS(aditivos!$L$2:$L$200,aditivos!$A$2:$A$200,A116,aditivos!$C$2:$C$200,"C2"),2))</f>
        <v/>
      </c>
      <c r="M116" s="170" t="str">
        <f t="shared" si="40"/>
        <v/>
      </c>
      <c r="N116" s="170" t="str">
        <f>IF(A116="","",IF(itens_Remanesc!G116="","",itens_Remanesc!G116))</f>
        <v/>
      </c>
      <c r="O116" s="178" t="str">
        <f t="shared" si="41"/>
        <v/>
      </c>
      <c r="P116" s="180" t="str">
        <f>IF(A116="","",ROUND(SUMIFS(aditivos!$L$2:$L$200,aditivos!$A$2:$A$200,A116,aditivos!$C$2:$C$200,"C3"),2))</f>
        <v/>
      </c>
      <c r="Q116" s="176" t="str">
        <f t="shared" si="42"/>
        <v/>
      </c>
      <c r="R116" s="176" t="str">
        <f>IF(A116="","",IF(itens_Remanesc!I116="","",itens_Remanesc!I116))</f>
        <v/>
      </c>
      <c r="S116" s="182" t="str">
        <f t="shared" si="43"/>
        <v/>
      </c>
      <c r="T116" s="174" t="str">
        <f>IF(A116="","",ROUND(SUMIFS(aditivos!$L$2:$L$200,aditivos!$A$2:$A$200,A116,aditivos!$C$2:$C$200,"C4"),2))</f>
        <v/>
      </c>
      <c r="U116" s="170" t="str">
        <f t="shared" si="44"/>
        <v/>
      </c>
      <c r="V116" s="170" t="str">
        <f>IF(A116="","",IF(itens_Remanesc!K116="","",itens_Remanesc!K116))</f>
        <v/>
      </c>
      <c r="W116" s="170" t="str">
        <f t="shared" si="45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46"/>
        <v/>
      </c>
      <c r="Z116" t="b">
        <f t="shared" si="47"/>
        <v>0</v>
      </c>
    </row>
    <row r="117" spans="1:26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36"/>
        <v/>
      </c>
      <c r="F117" s="170" t="str">
        <f>IF(A117="","",IF(itens_Remanesc!B117&lt;&gt;"",itens_Remanesc!B117,IF($Z117,0,"")))</f>
        <v/>
      </c>
      <c r="G117" s="178" t="str">
        <f t="shared" si="37"/>
        <v/>
      </c>
      <c r="H117" s="180" t="str">
        <f>IF(A117="","",ROUND(SUMIFS(aditivos!$L$2:$L$200,aditivos!$A$2:$A$200,A117,aditivos!$C$2:$C$200,"C1"),2))</f>
        <v/>
      </c>
      <c r="I117" s="176" t="str">
        <f t="shared" si="38"/>
        <v/>
      </c>
      <c r="J117" s="176" t="str">
        <f>IF(A117="","",IF(itens_Remanesc!E117="","",itens_Remanesc!E117))</f>
        <v/>
      </c>
      <c r="K117" s="182" t="str">
        <f t="shared" si="39"/>
        <v/>
      </c>
      <c r="L117" s="174" t="str">
        <f>IF(A117="","",ROUND(SUMIFS(aditivos!$L$2:$L$200,aditivos!$A$2:$A$200,A117,aditivos!$C$2:$C$200,"C2"),2))</f>
        <v/>
      </c>
      <c r="M117" s="170" t="str">
        <f t="shared" si="40"/>
        <v/>
      </c>
      <c r="N117" s="170" t="str">
        <f>IF(A117="","",IF(itens_Remanesc!G117="","",itens_Remanesc!G117))</f>
        <v/>
      </c>
      <c r="O117" s="178" t="str">
        <f t="shared" si="41"/>
        <v/>
      </c>
      <c r="P117" s="180" t="str">
        <f>IF(A117="","",ROUND(SUMIFS(aditivos!$L$2:$L$200,aditivos!$A$2:$A$200,A117,aditivos!$C$2:$C$200,"C3"),2))</f>
        <v/>
      </c>
      <c r="Q117" s="176" t="str">
        <f t="shared" si="42"/>
        <v/>
      </c>
      <c r="R117" s="176" t="str">
        <f>IF(A117="","",IF(itens_Remanesc!I117="","",itens_Remanesc!I117))</f>
        <v/>
      </c>
      <c r="S117" s="182" t="str">
        <f t="shared" si="43"/>
        <v/>
      </c>
      <c r="T117" s="174" t="str">
        <f>IF(A117="","",ROUND(SUMIFS(aditivos!$L$2:$L$200,aditivos!$A$2:$A$200,A117,aditivos!$C$2:$C$200,"C4"),2))</f>
        <v/>
      </c>
      <c r="U117" s="170" t="str">
        <f t="shared" si="44"/>
        <v/>
      </c>
      <c r="V117" s="170" t="str">
        <f>IF(A117="","",IF(itens_Remanesc!K117="","",itens_Remanesc!K117))</f>
        <v/>
      </c>
      <c r="W117" s="170" t="str">
        <f t="shared" si="45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46"/>
        <v/>
      </c>
      <c r="Z117" t="b">
        <f t="shared" si="47"/>
        <v>0</v>
      </c>
    </row>
    <row r="118" spans="1:26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36"/>
        <v/>
      </c>
      <c r="F118" s="170" t="str">
        <f>IF(A118="","",IF(itens_Remanesc!B118&lt;&gt;"",itens_Remanesc!B118,IF($Z118,0,"")))</f>
        <v/>
      </c>
      <c r="G118" s="178" t="str">
        <f t="shared" si="37"/>
        <v/>
      </c>
      <c r="H118" s="180" t="str">
        <f>IF(A118="","",ROUND(SUMIFS(aditivos!$L$2:$L$200,aditivos!$A$2:$A$200,A118,aditivos!$C$2:$C$200,"C1"),2))</f>
        <v/>
      </c>
      <c r="I118" s="176" t="str">
        <f t="shared" si="38"/>
        <v/>
      </c>
      <c r="J118" s="176" t="str">
        <f>IF(A118="","",IF(itens_Remanesc!E118="","",itens_Remanesc!E118))</f>
        <v/>
      </c>
      <c r="K118" s="182" t="str">
        <f t="shared" si="39"/>
        <v/>
      </c>
      <c r="L118" s="174" t="str">
        <f>IF(A118="","",ROUND(SUMIFS(aditivos!$L$2:$L$200,aditivos!$A$2:$A$200,A118,aditivos!$C$2:$C$200,"C2"),2))</f>
        <v/>
      </c>
      <c r="M118" s="170" t="str">
        <f t="shared" si="40"/>
        <v/>
      </c>
      <c r="N118" s="170" t="str">
        <f>IF(A118="","",IF(itens_Remanesc!G118="","",itens_Remanesc!G118))</f>
        <v/>
      </c>
      <c r="O118" s="178" t="str">
        <f t="shared" si="41"/>
        <v/>
      </c>
      <c r="P118" s="180" t="str">
        <f>IF(A118="","",ROUND(SUMIFS(aditivos!$L$2:$L$200,aditivos!$A$2:$A$200,A118,aditivos!$C$2:$C$200,"C3"),2))</f>
        <v/>
      </c>
      <c r="Q118" s="176" t="str">
        <f t="shared" si="42"/>
        <v/>
      </c>
      <c r="R118" s="176" t="str">
        <f>IF(A118="","",IF(itens_Remanesc!I118="","",itens_Remanesc!I118))</f>
        <v/>
      </c>
      <c r="S118" s="182" t="str">
        <f t="shared" si="43"/>
        <v/>
      </c>
      <c r="T118" s="174" t="str">
        <f>IF(A118="","",ROUND(SUMIFS(aditivos!$L$2:$L$200,aditivos!$A$2:$A$200,A118,aditivos!$C$2:$C$200,"C4"),2))</f>
        <v/>
      </c>
      <c r="U118" s="170" t="str">
        <f t="shared" si="44"/>
        <v/>
      </c>
      <c r="V118" s="170" t="str">
        <f>IF(A118="","",IF(itens_Remanesc!K118="","",itens_Remanesc!K118))</f>
        <v/>
      </c>
      <c r="W118" s="170" t="str">
        <f t="shared" si="45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46"/>
        <v/>
      </c>
      <c r="Z118" t="b">
        <f t="shared" si="47"/>
        <v>0</v>
      </c>
    </row>
    <row r="119" spans="1:26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36"/>
        <v/>
      </c>
      <c r="F119" s="170" t="str">
        <f>IF(A119="","",IF(itens_Remanesc!B119&lt;&gt;"",itens_Remanesc!B119,IF($Z119,0,"")))</f>
        <v/>
      </c>
      <c r="G119" s="178" t="str">
        <f t="shared" si="37"/>
        <v/>
      </c>
      <c r="H119" s="180" t="str">
        <f>IF(A119="","",ROUND(SUMIFS(aditivos!$L$2:$L$200,aditivos!$A$2:$A$200,A119,aditivos!$C$2:$C$200,"C1"),2))</f>
        <v/>
      </c>
      <c r="I119" s="176" t="str">
        <f t="shared" si="38"/>
        <v/>
      </c>
      <c r="J119" s="176" t="str">
        <f>IF(A119="","",IF(itens_Remanesc!E119="","",itens_Remanesc!E119))</f>
        <v/>
      </c>
      <c r="K119" s="182" t="str">
        <f t="shared" si="39"/>
        <v/>
      </c>
      <c r="L119" s="174" t="str">
        <f>IF(A119="","",ROUND(SUMIFS(aditivos!$L$2:$L$200,aditivos!$A$2:$A$200,A119,aditivos!$C$2:$C$200,"C2"),2))</f>
        <v/>
      </c>
      <c r="M119" s="170" t="str">
        <f t="shared" si="40"/>
        <v/>
      </c>
      <c r="N119" s="170" t="str">
        <f>IF(A119="","",IF(itens_Remanesc!G119="","",itens_Remanesc!G119))</f>
        <v/>
      </c>
      <c r="O119" s="178" t="str">
        <f t="shared" si="41"/>
        <v/>
      </c>
      <c r="P119" s="180" t="str">
        <f>IF(A119="","",ROUND(SUMIFS(aditivos!$L$2:$L$200,aditivos!$A$2:$A$200,A119,aditivos!$C$2:$C$200,"C3"),2))</f>
        <v/>
      </c>
      <c r="Q119" s="176" t="str">
        <f t="shared" si="42"/>
        <v/>
      </c>
      <c r="R119" s="176" t="str">
        <f>IF(A119="","",IF(itens_Remanesc!I119="","",itens_Remanesc!I119))</f>
        <v/>
      </c>
      <c r="S119" s="182" t="str">
        <f t="shared" si="43"/>
        <v/>
      </c>
      <c r="T119" s="174" t="str">
        <f>IF(A119="","",ROUND(SUMIFS(aditivos!$L$2:$L$200,aditivos!$A$2:$A$200,A119,aditivos!$C$2:$C$200,"C4"),2))</f>
        <v/>
      </c>
      <c r="U119" s="170" t="str">
        <f t="shared" si="44"/>
        <v/>
      </c>
      <c r="V119" s="170" t="str">
        <f>IF(A119="","",IF(itens_Remanesc!K119="","",itens_Remanesc!K119))</f>
        <v/>
      </c>
      <c r="W119" s="170" t="str">
        <f t="shared" si="45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46"/>
        <v/>
      </c>
      <c r="Z119" t="b">
        <f t="shared" si="47"/>
        <v>0</v>
      </c>
    </row>
    <row r="120" spans="1:26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36"/>
        <v/>
      </c>
      <c r="F120" s="170" t="str">
        <f>IF(A120="","",IF(itens_Remanesc!B120&lt;&gt;"",itens_Remanesc!B120,IF($Z120,0,"")))</f>
        <v/>
      </c>
      <c r="G120" s="178" t="str">
        <f t="shared" si="37"/>
        <v/>
      </c>
      <c r="H120" s="180" t="str">
        <f>IF(A120="","",ROUND(SUMIFS(aditivos!$L$2:$L$200,aditivos!$A$2:$A$200,A120,aditivos!$C$2:$C$200,"C1"),2))</f>
        <v/>
      </c>
      <c r="I120" s="176" t="str">
        <f t="shared" si="38"/>
        <v/>
      </c>
      <c r="J120" s="176" t="str">
        <f>IF(A120="","",IF(itens_Remanesc!E120="","",itens_Remanesc!E120))</f>
        <v/>
      </c>
      <c r="K120" s="182" t="str">
        <f t="shared" si="39"/>
        <v/>
      </c>
      <c r="L120" s="174" t="str">
        <f>IF(A120="","",ROUND(SUMIFS(aditivos!$L$2:$L$200,aditivos!$A$2:$A$200,A120,aditivos!$C$2:$C$200,"C2"),2))</f>
        <v/>
      </c>
      <c r="M120" s="170" t="str">
        <f t="shared" si="40"/>
        <v/>
      </c>
      <c r="N120" s="170" t="str">
        <f>IF(A120="","",IF(itens_Remanesc!G120="","",itens_Remanesc!G120))</f>
        <v/>
      </c>
      <c r="O120" s="178" t="str">
        <f t="shared" si="41"/>
        <v/>
      </c>
      <c r="P120" s="180" t="str">
        <f>IF(A120="","",ROUND(SUMIFS(aditivos!$L$2:$L$200,aditivos!$A$2:$A$200,A120,aditivos!$C$2:$C$200,"C3"),2))</f>
        <v/>
      </c>
      <c r="Q120" s="176" t="str">
        <f t="shared" si="42"/>
        <v/>
      </c>
      <c r="R120" s="176" t="str">
        <f>IF(A120="","",IF(itens_Remanesc!I120="","",itens_Remanesc!I120))</f>
        <v/>
      </c>
      <c r="S120" s="182" t="str">
        <f t="shared" si="43"/>
        <v/>
      </c>
      <c r="T120" s="174" t="str">
        <f>IF(A120="","",ROUND(SUMIFS(aditivos!$L$2:$L$200,aditivos!$A$2:$A$200,A120,aditivos!$C$2:$C$200,"C4"),2))</f>
        <v/>
      </c>
      <c r="U120" s="170" t="str">
        <f t="shared" si="44"/>
        <v/>
      </c>
      <c r="V120" s="170" t="str">
        <f>IF(A120="","",IF(itens_Remanesc!K120="","",itens_Remanesc!K120))</f>
        <v/>
      </c>
      <c r="W120" s="170" t="str">
        <f t="shared" si="45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46"/>
        <v/>
      </c>
      <c r="Z120" t="b">
        <f t="shared" si="47"/>
        <v>0</v>
      </c>
    </row>
    <row r="121" spans="1:26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36"/>
        <v/>
      </c>
      <c r="F121" s="170" t="str">
        <f>IF(A121="","",IF(itens_Remanesc!B121&lt;&gt;"",itens_Remanesc!B121,IF($Z121,0,"")))</f>
        <v/>
      </c>
      <c r="G121" s="178" t="str">
        <f t="shared" si="37"/>
        <v/>
      </c>
      <c r="H121" s="180" t="str">
        <f>IF(A121="","",ROUND(SUMIFS(aditivos!$L$2:$L$200,aditivos!$A$2:$A$200,A121,aditivos!$C$2:$C$200,"C1"),2))</f>
        <v/>
      </c>
      <c r="I121" s="176" t="str">
        <f t="shared" si="38"/>
        <v/>
      </c>
      <c r="J121" s="176" t="str">
        <f>IF(A121="","",IF(itens_Remanesc!E121="","",itens_Remanesc!E121))</f>
        <v/>
      </c>
      <c r="K121" s="182" t="str">
        <f t="shared" si="39"/>
        <v/>
      </c>
      <c r="L121" s="174" t="str">
        <f>IF(A121="","",ROUND(SUMIFS(aditivos!$L$2:$L$200,aditivos!$A$2:$A$200,A121,aditivos!$C$2:$C$200,"C2"),2))</f>
        <v/>
      </c>
      <c r="M121" s="170" t="str">
        <f t="shared" si="40"/>
        <v/>
      </c>
      <c r="N121" s="170" t="str">
        <f>IF(A121="","",IF(itens_Remanesc!G121="","",itens_Remanesc!G121))</f>
        <v/>
      </c>
      <c r="O121" s="178" t="str">
        <f t="shared" si="41"/>
        <v/>
      </c>
      <c r="P121" s="180" t="str">
        <f>IF(A121="","",ROUND(SUMIFS(aditivos!$L$2:$L$200,aditivos!$A$2:$A$200,A121,aditivos!$C$2:$C$200,"C3"),2))</f>
        <v/>
      </c>
      <c r="Q121" s="176" t="str">
        <f t="shared" si="42"/>
        <v/>
      </c>
      <c r="R121" s="176" t="str">
        <f>IF(A121="","",IF(itens_Remanesc!I121="","",itens_Remanesc!I121))</f>
        <v/>
      </c>
      <c r="S121" s="182" t="str">
        <f t="shared" si="43"/>
        <v/>
      </c>
      <c r="T121" s="174" t="str">
        <f>IF(A121="","",ROUND(SUMIFS(aditivos!$L$2:$L$200,aditivos!$A$2:$A$200,A121,aditivos!$C$2:$C$200,"C4"),2))</f>
        <v/>
      </c>
      <c r="U121" s="170" t="str">
        <f t="shared" si="44"/>
        <v/>
      </c>
      <c r="V121" s="170" t="str">
        <f>IF(A121="","",IF(itens_Remanesc!K121="","",itens_Remanesc!K121))</f>
        <v/>
      </c>
      <c r="W121" s="170" t="str">
        <f t="shared" si="45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46"/>
        <v/>
      </c>
      <c r="Z121" t="b">
        <f t="shared" si="47"/>
        <v>0</v>
      </c>
    </row>
    <row r="122" spans="1:26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36"/>
        <v/>
      </c>
      <c r="F122" s="170" t="str">
        <f>IF(A122="","",IF(itens_Remanesc!B122&lt;&gt;"",itens_Remanesc!B122,IF($Z122,0,"")))</f>
        <v/>
      </c>
      <c r="G122" s="178" t="str">
        <f t="shared" si="37"/>
        <v/>
      </c>
      <c r="H122" s="180" t="str">
        <f>IF(A122="","",ROUND(SUMIFS(aditivos!$L$2:$L$200,aditivos!$A$2:$A$200,A122,aditivos!$C$2:$C$200,"C1"),2))</f>
        <v/>
      </c>
      <c r="I122" s="176" t="str">
        <f t="shared" si="38"/>
        <v/>
      </c>
      <c r="J122" s="176" t="str">
        <f>IF(A122="","",IF(itens_Remanesc!E122="","",itens_Remanesc!E122))</f>
        <v/>
      </c>
      <c r="K122" s="182" t="str">
        <f t="shared" si="39"/>
        <v/>
      </c>
      <c r="L122" s="174" t="str">
        <f>IF(A122="","",ROUND(SUMIFS(aditivos!$L$2:$L$200,aditivos!$A$2:$A$200,A122,aditivos!$C$2:$C$200,"C2"),2))</f>
        <v/>
      </c>
      <c r="M122" s="170" t="str">
        <f t="shared" si="40"/>
        <v/>
      </c>
      <c r="N122" s="170" t="str">
        <f>IF(A122="","",IF(itens_Remanesc!G122="","",itens_Remanesc!G122))</f>
        <v/>
      </c>
      <c r="O122" s="178" t="str">
        <f t="shared" si="41"/>
        <v/>
      </c>
      <c r="P122" s="180" t="str">
        <f>IF(A122="","",ROUND(SUMIFS(aditivos!$L$2:$L$200,aditivos!$A$2:$A$200,A122,aditivos!$C$2:$C$200,"C3"),2))</f>
        <v/>
      </c>
      <c r="Q122" s="176" t="str">
        <f t="shared" si="42"/>
        <v/>
      </c>
      <c r="R122" s="176" t="str">
        <f>IF(A122="","",IF(itens_Remanesc!I122="","",itens_Remanesc!I122))</f>
        <v/>
      </c>
      <c r="S122" s="182" t="str">
        <f t="shared" si="43"/>
        <v/>
      </c>
      <c r="T122" s="174" t="str">
        <f>IF(A122="","",ROUND(SUMIFS(aditivos!$L$2:$L$200,aditivos!$A$2:$A$200,A122,aditivos!$C$2:$C$200,"C4"),2))</f>
        <v/>
      </c>
      <c r="U122" s="170" t="str">
        <f t="shared" si="44"/>
        <v/>
      </c>
      <c r="V122" s="170" t="str">
        <f>IF(A122="","",IF(itens_Remanesc!K122="","",itens_Remanesc!K122))</f>
        <v/>
      </c>
      <c r="W122" s="170" t="str">
        <f t="shared" si="45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46"/>
        <v/>
      </c>
      <c r="Z122" t="b">
        <f t="shared" si="47"/>
        <v>0</v>
      </c>
    </row>
    <row r="123" spans="1:26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36"/>
        <v/>
      </c>
      <c r="F123" s="170" t="str">
        <f>IF(A123="","",IF(itens_Remanesc!B123&lt;&gt;"",itens_Remanesc!B123,IF($Z123,0,"")))</f>
        <v/>
      </c>
      <c r="G123" s="178" t="str">
        <f t="shared" si="37"/>
        <v/>
      </c>
      <c r="H123" s="180" t="str">
        <f>IF(A123="","",ROUND(SUMIFS(aditivos!$L$2:$L$200,aditivos!$A$2:$A$200,A123,aditivos!$C$2:$C$200,"C1"),2))</f>
        <v/>
      </c>
      <c r="I123" s="176" t="str">
        <f t="shared" si="38"/>
        <v/>
      </c>
      <c r="J123" s="176" t="str">
        <f>IF(A123="","",IF(itens_Remanesc!E123="","",itens_Remanesc!E123))</f>
        <v/>
      </c>
      <c r="K123" s="182" t="str">
        <f t="shared" si="39"/>
        <v/>
      </c>
      <c r="L123" s="174" t="str">
        <f>IF(A123="","",ROUND(SUMIFS(aditivos!$L$2:$L$200,aditivos!$A$2:$A$200,A123,aditivos!$C$2:$C$200,"C2"),2))</f>
        <v/>
      </c>
      <c r="M123" s="170" t="str">
        <f t="shared" si="40"/>
        <v/>
      </c>
      <c r="N123" s="170" t="str">
        <f>IF(A123="","",IF(itens_Remanesc!G123="","",itens_Remanesc!G123))</f>
        <v/>
      </c>
      <c r="O123" s="178" t="str">
        <f t="shared" si="41"/>
        <v/>
      </c>
      <c r="P123" s="180" t="str">
        <f>IF(A123="","",ROUND(SUMIFS(aditivos!$L$2:$L$200,aditivos!$A$2:$A$200,A123,aditivos!$C$2:$C$200,"C3"),2))</f>
        <v/>
      </c>
      <c r="Q123" s="176" t="str">
        <f t="shared" si="42"/>
        <v/>
      </c>
      <c r="R123" s="176" t="str">
        <f>IF(A123="","",IF(itens_Remanesc!I123="","",itens_Remanesc!I123))</f>
        <v/>
      </c>
      <c r="S123" s="182" t="str">
        <f t="shared" si="43"/>
        <v/>
      </c>
      <c r="T123" s="174" t="str">
        <f>IF(A123="","",ROUND(SUMIFS(aditivos!$L$2:$L$200,aditivos!$A$2:$A$200,A123,aditivos!$C$2:$C$200,"C4"),2))</f>
        <v/>
      </c>
      <c r="U123" s="170" t="str">
        <f t="shared" si="44"/>
        <v/>
      </c>
      <c r="V123" s="170" t="str">
        <f>IF(A123="","",IF(itens_Remanesc!K123="","",itens_Remanesc!K123))</f>
        <v/>
      </c>
      <c r="W123" s="170" t="str">
        <f t="shared" si="45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46"/>
        <v/>
      </c>
      <c r="Z123" t="b">
        <f t="shared" si="47"/>
        <v>0</v>
      </c>
    </row>
    <row r="124" spans="1:26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36"/>
        <v/>
      </c>
      <c r="F124" s="170" t="str">
        <f>IF(A124="","",IF(itens_Remanesc!B124&lt;&gt;"",itens_Remanesc!B124,IF($Z124,0,"")))</f>
        <v/>
      </c>
      <c r="G124" s="178" t="str">
        <f t="shared" si="37"/>
        <v/>
      </c>
      <c r="H124" s="180" t="str">
        <f>IF(A124="","",ROUND(SUMIFS(aditivos!$L$2:$L$200,aditivos!$A$2:$A$200,A124,aditivos!$C$2:$C$200,"C1"),2))</f>
        <v/>
      </c>
      <c r="I124" s="176" t="str">
        <f t="shared" si="38"/>
        <v/>
      </c>
      <c r="J124" s="176" t="str">
        <f>IF(A124="","",IF(itens_Remanesc!E124="","",itens_Remanesc!E124))</f>
        <v/>
      </c>
      <c r="K124" s="182" t="str">
        <f t="shared" si="39"/>
        <v/>
      </c>
      <c r="L124" s="174" t="str">
        <f>IF(A124="","",ROUND(SUMIFS(aditivos!$L$2:$L$200,aditivos!$A$2:$A$200,A124,aditivos!$C$2:$C$200,"C2"),2))</f>
        <v/>
      </c>
      <c r="M124" s="170" t="str">
        <f t="shared" si="40"/>
        <v/>
      </c>
      <c r="N124" s="170" t="str">
        <f>IF(A124="","",IF(itens_Remanesc!G124="","",itens_Remanesc!G124))</f>
        <v/>
      </c>
      <c r="O124" s="178" t="str">
        <f t="shared" si="41"/>
        <v/>
      </c>
      <c r="P124" s="180" t="str">
        <f>IF(A124="","",ROUND(SUMIFS(aditivos!$L$2:$L$200,aditivos!$A$2:$A$200,A124,aditivos!$C$2:$C$200,"C3"),2))</f>
        <v/>
      </c>
      <c r="Q124" s="176" t="str">
        <f t="shared" si="42"/>
        <v/>
      </c>
      <c r="R124" s="176" t="str">
        <f>IF(A124="","",IF(itens_Remanesc!I124="","",itens_Remanesc!I124))</f>
        <v/>
      </c>
      <c r="S124" s="182" t="str">
        <f t="shared" si="43"/>
        <v/>
      </c>
      <c r="T124" s="174" t="str">
        <f>IF(A124="","",ROUND(SUMIFS(aditivos!$L$2:$L$200,aditivos!$A$2:$A$200,A124,aditivos!$C$2:$C$200,"C4"),2))</f>
        <v/>
      </c>
      <c r="U124" s="170" t="str">
        <f t="shared" si="44"/>
        <v/>
      </c>
      <c r="V124" s="170" t="str">
        <f>IF(A124="","",IF(itens_Remanesc!K124="","",itens_Remanesc!K124))</f>
        <v/>
      </c>
      <c r="W124" s="170" t="str">
        <f t="shared" si="45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46"/>
        <v/>
      </c>
      <c r="Z124" t="b">
        <f t="shared" si="47"/>
        <v>0</v>
      </c>
    </row>
    <row r="125" spans="1:26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36"/>
        <v/>
      </c>
      <c r="F125" s="170" t="str">
        <f>IF(A125="","",IF(itens_Remanesc!B125&lt;&gt;"",itens_Remanesc!B125,IF($Z125,0,"")))</f>
        <v/>
      </c>
      <c r="G125" s="178" t="str">
        <f t="shared" si="37"/>
        <v/>
      </c>
      <c r="H125" s="180" t="str">
        <f>IF(A125="","",ROUND(SUMIFS(aditivos!$L$2:$L$200,aditivos!$A$2:$A$200,A125,aditivos!$C$2:$C$200,"C1"),2))</f>
        <v/>
      </c>
      <c r="I125" s="176" t="str">
        <f t="shared" si="38"/>
        <v/>
      </c>
      <c r="J125" s="176" t="str">
        <f>IF(A125="","",IF(itens_Remanesc!E125="","",itens_Remanesc!E125))</f>
        <v/>
      </c>
      <c r="K125" s="182" t="str">
        <f t="shared" si="39"/>
        <v/>
      </c>
      <c r="L125" s="174" t="str">
        <f>IF(A125="","",ROUND(SUMIFS(aditivos!$L$2:$L$200,aditivos!$A$2:$A$200,A125,aditivos!$C$2:$C$200,"C2"),2))</f>
        <v/>
      </c>
      <c r="M125" s="170" t="str">
        <f t="shared" si="40"/>
        <v/>
      </c>
      <c r="N125" s="170" t="str">
        <f>IF(A125="","",IF(itens_Remanesc!G125="","",itens_Remanesc!G125))</f>
        <v/>
      </c>
      <c r="O125" s="178" t="str">
        <f t="shared" si="41"/>
        <v/>
      </c>
      <c r="P125" s="180" t="str">
        <f>IF(A125="","",ROUND(SUMIFS(aditivos!$L$2:$L$200,aditivos!$A$2:$A$200,A125,aditivos!$C$2:$C$200,"C3"),2))</f>
        <v/>
      </c>
      <c r="Q125" s="176" t="str">
        <f t="shared" si="42"/>
        <v/>
      </c>
      <c r="R125" s="176" t="str">
        <f>IF(A125="","",IF(itens_Remanesc!I125="","",itens_Remanesc!I125))</f>
        <v/>
      </c>
      <c r="S125" s="182" t="str">
        <f t="shared" si="43"/>
        <v/>
      </c>
      <c r="T125" s="174" t="str">
        <f>IF(A125="","",ROUND(SUMIFS(aditivos!$L$2:$L$200,aditivos!$A$2:$A$200,A125,aditivos!$C$2:$C$200,"C4"),2))</f>
        <v/>
      </c>
      <c r="U125" s="170" t="str">
        <f t="shared" si="44"/>
        <v/>
      </c>
      <c r="V125" s="170" t="str">
        <f>IF(A125="","",IF(itens_Remanesc!K125="","",itens_Remanesc!K125))</f>
        <v/>
      </c>
      <c r="W125" s="170" t="str">
        <f t="shared" si="45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46"/>
        <v/>
      </c>
      <c r="Z125" t="b">
        <f t="shared" si="47"/>
        <v>0</v>
      </c>
    </row>
    <row r="126" spans="1:26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36"/>
        <v/>
      </c>
      <c r="F126" s="170" t="str">
        <f>IF(A126="","",IF(itens_Remanesc!B126&lt;&gt;"",itens_Remanesc!B126,IF($Z126,0,"")))</f>
        <v/>
      </c>
      <c r="G126" s="178" t="str">
        <f t="shared" si="37"/>
        <v/>
      </c>
      <c r="H126" s="180" t="str">
        <f>IF(A126="","",ROUND(SUMIFS(aditivos!$L$2:$L$200,aditivos!$A$2:$A$200,A126,aditivos!$C$2:$C$200,"C1"),2))</f>
        <v/>
      </c>
      <c r="I126" s="176" t="str">
        <f t="shared" si="38"/>
        <v/>
      </c>
      <c r="J126" s="176" t="str">
        <f>IF(A126="","",IF(itens_Remanesc!E126="","",itens_Remanesc!E126))</f>
        <v/>
      </c>
      <c r="K126" s="182" t="str">
        <f t="shared" si="39"/>
        <v/>
      </c>
      <c r="L126" s="174" t="str">
        <f>IF(A126="","",ROUND(SUMIFS(aditivos!$L$2:$L$200,aditivos!$A$2:$A$200,A126,aditivos!$C$2:$C$200,"C2"),2))</f>
        <v/>
      </c>
      <c r="M126" s="170" t="str">
        <f t="shared" si="40"/>
        <v/>
      </c>
      <c r="N126" s="170" t="str">
        <f>IF(A126="","",IF(itens_Remanesc!G126="","",itens_Remanesc!G126))</f>
        <v/>
      </c>
      <c r="O126" s="178" t="str">
        <f t="shared" si="41"/>
        <v/>
      </c>
      <c r="P126" s="180" t="str">
        <f>IF(A126="","",ROUND(SUMIFS(aditivos!$L$2:$L$200,aditivos!$A$2:$A$200,A126,aditivos!$C$2:$C$200,"C3"),2))</f>
        <v/>
      </c>
      <c r="Q126" s="176" t="str">
        <f t="shared" si="42"/>
        <v/>
      </c>
      <c r="R126" s="176" t="str">
        <f>IF(A126="","",IF(itens_Remanesc!I126="","",itens_Remanesc!I126))</f>
        <v/>
      </c>
      <c r="S126" s="182" t="str">
        <f t="shared" si="43"/>
        <v/>
      </c>
      <c r="T126" s="174" t="str">
        <f>IF(A126="","",ROUND(SUMIFS(aditivos!$L$2:$L$200,aditivos!$A$2:$A$200,A126,aditivos!$C$2:$C$200,"C4"),2))</f>
        <v/>
      </c>
      <c r="U126" s="170" t="str">
        <f t="shared" si="44"/>
        <v/>
      </c>
      <c r="V126" s="170" t="str">
        <f>IF(A126="","",IF(itens_Remanesc!K126="","",itens_Remanesc!K126))</f>
        <v/>
      </c>
      <c r="W126" s="170" t="str">
        <f t="shared" si="45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46"/>
        <v/>
      </c>
      <c r="Z126" t="b">
        <f t="shared" si="47"/>
        <v>0</v>
      </c>
    </row>
    <row r="127" spans="1:26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36"/>
        <v/>
      </c>
      <c r="F127" s="170" t="str">
        <f>IF(A127="","",IF(itens_Remanesc!B127&lt;&gt;"",itens_Remanesc!B127,IF($Z127,0,"")))</f>
        <v/>
      </c>
      <c r="G127" s="178" t="str">
        <f t="shared" si="37"/>
        <v/>
      </c>
      <c r="H127" s="180" t="str">
        <f>IF(A127="","",ROUND(SUMIFS(aditivos!$L$2:$L$200,aditivos!$A$2:$A$200,A127,aditivos!$C$2:$C$200,"C1"),2))</f>
        <v/>
      </c>
      <c r="I127" s="176" t="str">
        <f t="shared" si="38"/>
        <v/>
      </c>
      <c r="J127" s="176" t="str">
        <f>IF(A127="","",IF(itens_Remanesc!E127="","",itens_Remanesc!E127))</f>
        <v/>
      </c>
      <c r="K127" s="182" t="str">
        <f t="shared" si="39"/>
        <v/>
      </c>
      <c r="L127" s="174" t="str">
        <f>IF(A127="","",ROUND(SUMIFS(aditivos!$L$2:$L$200,aditivos!$A$2:$A$200,A127,aditivos!$C$2:$C$200,"C2"),2))</f>
        <v/>
      </c>
      <c r="M127" s="170" t="str">
        <f t="shared" si="40"/>
        <v/>
      </c>
      <c r="N127" s="170" t="str">
        <f>IF(A127="","",IF(itens_Remanesc!G127="","",itens_Remanesc!G127))</f>
        <v/>
      </c>
      <c r="O127" s="178" t="str">
        <f t="shared" si="41"/>
        <v/>
      </c>
      <c r="P127" s="180" t="str">
        <f>IF(A127="","",ROUND(SUMIFS(aditivos!$L$2:$L$200,aditivos!$A$2:$A$200,A127,aditivos!$C$2:$C$200,"C3"),2))</f>
        <v/>
      </c>
      <c r="Q127" s="176" t="str">
        <f t="shared" si="42"/>
        <v/>
      </c>
      <c r="R127" s="176" t="str">
        <f>IF(A127="","",IF(itens_Remanesc!I127="","",itens_Remanesc!I127))</f>
        <v/>
      </c>
      <c r="S127" s="182" t="str">
        <f t="shared" si="43"/>
        <v/>
      </c>
      <c r="T127" s="174" t="str">
        <f>IF(A127="","",ROUND(SUMIFS(aditivos!$L$2:$L$200,aditivos!$A$2:$A$200,A127,aditivos!$C$2:$C$200,"C4"),2))</f>
        <v/>
      </c>
      <c r="U127" s="170" t="str">
        <f t="shared" si="44"/>
        <v/>
      </c>
      <c r="V127" s="170" t="str">
        <f>IF(A127="","",IF(itens_Remanesc!K127="","",itens_Remanesc!K127))</f>
        <v/>
      </c>
      <c r="W127" s="170" t="str">
        <f t="shared" si="45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46"/>
        <v/>
      </c>
      <c r="Z127" t="b">
        <f t="shared" si="47"/>
        <v>0</v>
      </c>
    </row>
    <row r="128" spans="1:26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36"/>
        <v/>
      </c>
      <c r="F128" s="170" t="str">
        <f>IF(A128="","",IF(itens_Remanesc!B128&lt;&gt;"",itens_Remanesc!B128,IF($Z128,0,"")))</f>
        <v/>
      </c>
      <c r="G128" s="178" t="str">
        <f t="shared" si="37"/>
        <v/>
      </c>
      <c r="H128" s="180" t="str">
        <f>IF(A128="","",ROUND(SUMIFS(aditivos!$L$2:$L$200,aditivos!$A$2:$A$200,A128,aditivos!$C$2:$C$200,"C1"),2))</f>
        <v/>
      </c>
      <c r="I128" s="176" t="str">
        <f t="shared" si="38"/>
        <v/>
      </c>
      <c r="J128" s="176" t="str">
        <f>IF(A128="","",IF(itens_Remanesc!E128="","",itens_Remanesc!E128))</f>
        <v/>
      </c>
      <c r="K128" s="182" t="str">
        <f t="shared" si="39"/>
        <v/>
      </c>
      <c r="L128" s="174" t="str">
        <f>IF(A128="","",ROUND(SUMIFS(aditivos!$L$2:$L$200,aditivos!$A$2:$A$200,A128,aditivos!$C$2:$C$200,"C2"),2))</f>
        <v/>
      </c>
      <c r="M128" s="170" t="str">
        <f t="shared" si="40"/>
        <v/>
      </c>
      <c r="N128" s="170" t="str">
        <f>IF(A128="","",IF(itens_Remanesc!G128="","",itens_Remanesc!G128))</f>
        <v/>
      </c>
      <c r="O128" s="178" t="str">
        <f t="shared" si="41"/>
        <v/>
      </c>
      <c r="P128" s="180" t="str">
        <f>IF(A128="","",ROUND(SUMIFS(aditivos!$L$2:$L$200,aditivos!$A$2:$A$200,A128,aditivos!$C$2:$C$200,"C3"),2))</f>
        <v/>
      </c>
      <c r="Q128" s="176" t="str">
        <f t="shared" si="42"/>
        <v/>
      </c>
      <c r="R128" s="176" t="str">
        <f>IF(A128="","",IF(itens_Remanesc!I128="","",itens_Remanesc!I128))</f>
        <v/>
      </c>
      <c r="S128" s="182" t="str">
        <f t="shared" si="43"/>
        <v/>
      </c>
      <c r="T128" s="174" t="str">
        <f>IF(A128="","",ROUND(SUMIFS(aditivos!$L$2:$L$200,aditivos!$A$2:$A$200,A128,aditivos!$C$2:$C$200,"C4"),2))</f>
        <v/>
      </c>
      <c r="U128" s="170" t="str">
        <f t="shared" si="44"/>
        <v/>
      </c>
      <c r="V128" s="170" t="str">
        <f>IF(A128="","",IF(itens_Remanesc!K128="","",itens_Remanesc!K128))</f>
        <v/>
      </c>
      <c r="W128" s="170" t="str">
        <f t="shared" si="45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46"/>
        <v/>
      </c>
      <c r="Z128" t="b">
        <f t="shared" si="47"/>
        <v>0</v>
      </c>
    </row>
    <row r="129" spans="1:26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36"/>
        <v/>
      </c>
      <c r="F129" s="170" t="str">
        <f>IF(A129="","",IF(itens_Remanesc!B129&lt;&gt;"",itens_Remanesc!B129,IF($Z129,0,"")))</f>
        <v/>
      </c>
      <c r="G129" s="178" t="str">
        <f t="shared" si="37"/>
        <v/>
      </c>
      <c r="H129" s="180" t="str">
        <f>IF(A129="","",ROUND(SUMIFS(aditivos!$L$2:$L$200,aditivos!$A$2:$A$200,A129,aditivos!$C$2:$C$200,"C1"),2))</f>
        <v/>
      </c>
      <c r="I129" s="176" t="str">
        <f t="shared" si="38"/>
        <v/>
      </c>
      <c r="J129" s="176" t="str">
        <f>IF(A129="","",IF(itens_Remanesc!E129="","",itens_Remanesc!E129))</f>
        <v/>
      </c>
      <c r="K129" s="182" t="str">
        <f t="shared" si="39"/>
        <v/>
      </c>
      <c r="L129" s="174" t="str">
        <f>IF(A129="","",ROUND(SUMIFS(aditivos!$L$2:$L$200,aditivos!$A$2:$A$200,A129,aditivos!$C$2:$C$200,"C2"),2))</f>
        <v/>
      </c>
      <c r="M129" s="170" t="str">
        <f t="shared" si="40"/>
        <v/>
      </c>
      <c r="N129" s="170" t="str">
        <f>IF(A129="","",IF(itens_Remanesc!G129="","",itens_Remanesc!G129))</f>
        <v/>
      </c>
      <c r="O129" s="178" t="str">
        <f t="shared" si="41"/>
        <v/>
      </c>
      <c r="P129" s="180" t="str">
        <f>IF(A129="","",ROUND(SUMIFS(aditivos!$L$2:$L$200,aditivos!$A$2:$A$200,A129,aditivos!$C$2:$C$200,"C3"),2))</f>
        <v/>
      </c>
      <c r="Q129" s="176" t="str">
        <f t="shared" si="42"/>
        <v/>
      </c>
      <c r="R129" s="176" t="str">
        <f>IF(A129="","",IF(itens_Remanesc!I129="","",itens_Remanesc!I129))</f>
        <v/>
      </c>
      <c r="S129" s="182" t="str">
        <f t="shared" si="43"/>
        <v/>
      </c>
      <c r="T129" s="174" t="str">
        <f>IF(A129="","",ROUND(SUMIFS(aditivos!$L$2:$L$200,aditivos!$A$2:$A$200,A129,aditivos!$C$2:$C$200,"C4"),2))</f>
        <v/>
      </c>
      <c r="U129" s="170" t="str">
        <f t="shared" si="44"/>
        <v/>
      </c>
      <c r="V129" s="170" t="str">
        <f>IF(A129="","",IF(itens_Remanesc!K129="","",itens_Remanesc!K129))</f>
        <v/>
      </c>
      <c r="W129" s="170" t="str">
        <f t="shared" si="45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46"/>
        <v/>
      </c>
      <c r="Z129" t="b">
        <f t="shared" si="47"/>
        <v>0</v>
      </c>
    </row>
    <row r="130" spans="1:26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8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49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50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51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52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53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4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5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6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7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58">IF($A130="","",IF($E130&gt;0,0,IF($I130&gt;0,1,IF($M130&gt;0,2,IF($Q130&gt;0,3,IF($U130&gt;0,4,""))))))</f>
        <v/>
      </c>
      <c r="Z130" t="b">
        <f t="shared" ref="Z130:Z161" si="59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</row>
    <row r="131" spans="1:26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48"/>
        <v/>
      </c>
      <c r="F131" s="170" t="str">
        <f>IF(A131="","",IF(itens_Remanesc!B131&lt;&gt;"",itens_Remanesc!B131,IF($Z131,0,"")))</f>
        <v/>
      </c>
      <c r="G131" s="178" t="str">
        <f t="shared" si="49"/>
        <v/>
      </c>
      <c r="H131" s="180" t="str">
        <f>IF(A131="","",ROUND(SUMIFS(aditivos!$L$2:$L$200,aditivos!$A$2:$A$200,A131,aditivos!$C$2:$C$200,"C1"),2))</f>
        <v/>
      </c>
      <c r="I131" s="176" t="str">
        <f t="shared" si="50"/>
        <v/>
      </c>
      <c r="J131" s="176" t="str">
        <f>IF(A131="","",IF(itens_Remanesc!E131="","",itens_Remanesc!E131))</f>
        <v/>
      </c>
      <c r="K131" s="182" t="str">
        <f t="shared" si="51"/>
        <v/>
      </c>
      <c r="L131" s="174" t="str">
        <f>IF(A131="","",ROUND(SUMIFS(aditivos!$L$2:$L$200,aditivos!$A$2:$A$200,A131,aditivos!$C$2:$C$200,"C2"),2))</f>
        <v/>
      </c>
      <c r="M131" s="170" t="str">
        <f t="shared" si="52"/>
        <v/>
      </c>
      <c r="N131" s="170" t="str">
        <f>IF(A131="","",IF(itens_Remanesc!G131="","",itens_Remanesc!G131))</f>
        <v/>
      </c>
      <c r="O131" s="178" t="str">
        <f t="shared" si="53"/>
        <v/>
      </c>
      <c r="P131" s="180" t="str">
        <f>IF(A131="","",ROUND(SUMIFS(aditivos!$L$2:$L$200,aditivos!$A$2:$A$200,A131,aditivos!$C$2:$C$200,"C3"),2))</f>
        <v/>
      </c>
      <c r="Q131" s="176" t="str">
        <f t="shared" si="54"/>
        <v/>
      </c>
      <c r="R131" s="176" t="str">
        <f>IF(A131="","",IF(itens_Remanesc!I131="","",itens_Remanesc!I131))</f>
        <v/>
      </c>
      <c r="S131" s="182" t="str">
        <f t="shared" si="55"/>
        <v/>
      </c>
      <c r="T131" s="174" t="str">
        <f>IF(A131="","",ROUND(SUMIFS(aditivos!$L$2:$L$200,aditivos!$A$2:$A$200,A131,aditivos!$C$2:$C$200,"C4"),2))</f>
        <v/>
      </c>
      <c r="U131" s="170" t="str">
        <f t="shared" si="56"/>
        <v/>
      </c>
      <c r="V131" s="170" t="str">
        <f>IF(A131="","",IF(itens_Remanesc!K131="","",itens_Remanesc!K131))</f>
        <v/>
      </c>
      <c r="W131" s="170" t="str">
        <f t="shared" si="57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58"/>
        <v/>
      </c>
      <c r="Z131" t="b">
        <f t="shared" si="59"/>
        <v>0</v>
      </c>
    </row>
    <row r="132" spans="1:26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48"/>
        <v/>
      </c>
      <c r="F132" s="170" t="str">
        <f>IF(A132="","",IF(itens_Remanesc!B132&lt;&gt;"",itens_Remanesc!B132,IF($Z132,0,"")))</f>
        <v/>
      </c>
      <c r="G132" s="178" t="str">
        <f t="shared" si="49"/>
        <v/>
      </c>
      <c r="H132" s="180" t="str">
        <f>IF(A132="","",ROUND(SUMIFS(aditivos!$L$2:$L$200,aditivos!$A$2:$A$200,A132,aditivos!$C$2:$C$200,"C1"),2))</f>
        <v/>
      </c>
      <c r="I132" s="176" t="str">
        <f t="shared" si="50"/>
        <v/>
      </c>
      <c r="J132" s="176" t="str">
        <f>IF(A132="","",IF(itens_Remanesc!E132="","",itens_Remanesc!E132))</f>
        <v/>
      </c>
      <c r="K132" s="182" t="str">
        <f t="shared" si="51"/>
        <v/>
      </c>
      <c r="L132" s="174" t="str">
        <f>IF(A132="","",ROUND(SUMIFS(aditivos!$L$2:$L$200,aditivos!$A$2:$A$200,A132,aditivos!$C$2:$C$200,"C2"),2))</f>
        <v/>
      </c>
      <c r="M132" s="170" t="str">
        <f t="shared" si="52"/>
        <v/>
      </c>
      <c r="N132" s="170" t="str">
        <f>IF(A132="","",IF(itens_Remanesc!G132="","",itens_Remanesc!G132))</f>
        <v/>
      </c>
      <c r="O132" s="178" t="str">
        <f t="shared" si="53"/>
        <v/>
      </c>
      <c r="P132" s="180" t="str">
        <f>IF(A132="","",ROUND(SUMIFS(aditivos!$L$2:$L$200,aditivos!$A$2:$A$200,A132,aditivos!$C$2:$C$200,"C3"),2))</f>
        <v/>
      </c>
      <c r="Q132" s="176" t="str">
        <f t="shared" si="54"/>
        <v/>
      </c>
      <c r="R132" s="176" t="str">
        <f>IF(A132="","",IF(itens_Remanesc!I132="","",itens_Remanesc!I132))</f>
        <v/>
      </c>
      <c r="S132" s="182" t="str">
        <f t="shared" si="55"/>
        <v/>
      </c>
      <c r="T132" s="174" t="str">
        <f>IF(A132="","",ROUND(SUMIFS(aditivos!$L$2:$L$200,aditivos!$A$2:$A$200,A132,aditivos!$C$2:$C$200,"C4"),2))</f>
        <v/>
      </c>
      <c r="U132" s="170" t="str">
        <f t="shared" si="56"/>
        <v/>
      </c>
      <c r="V132" s="170" t="str">
        <f>IF(A132="","",IF(itens_Remanesc!K132="","",itens_Remanesc!K132))</f>
        <v/>
      </c>
      <c r="W132" s="170" t="str">
        <f t="shared" si="57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58"/>
        <v/>
      </c>
      <c r="Z132" t="b">
        <f t="shared" si="59"/>
        <v>0</v>
      </c>
    </row>
    <row r="133" spans="1:26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48"/>
        <v/>
      </c>
      <c r="F133" s="170" t="str">
        <f>IF(A133="","",IF(itens_Remanesc!B133&lt;&gt;"",itens_Remanesc!B133,IF($Z133,0,"")))</f>
        <v/>
      </c>
      <c r="G133" s="178" t="str">
        <f t="shared" si="49"/>
        <v/>
      </c>
      <c r="H133" s="180" t="str">
        <f>IF(A133="","",ROUND(SUMIFS(aditivos!$L$2:$L$200,aditivos!$A$2:$A$200,A133,aditivos!$C$2:$C$200,"C1"),2))</f>
        <v/>
      </c>
      <c r="I133" s="176" t="str">
        <f t="shared" si="50"/>
        <v/>
      </c>
      <c r="J133" s="176" t="str">
        <f>IF(A133="","",IF(itens_Remanesc!E133="","",itens_Remanesc!E133))</f>
        <v/>
      </c>
      <c r="K133" s="182" t="str">
        <f t="shared" si="51"/>
        <v/>
      </c>
      <c r="L133" s="174" t="str">
        <f>IF(A133="","",ROUND(SUMIFS(aditivos!$L$2:$L$200,aditivos!$A$2:$A$200,A133,aditivos!$C$2:$C$200,"C2"),2))</f>
        <v/>
      </c>
      <c r="M133" s="170" t="str">
        <f t="shared" si="52"/>
        <v/>
      </c>
      <c r="N133" s="170" t="str">
        <f>IF(A133="","",IF(itens_Remanesc!G133="","",itens_Remanesc!G133))</f>
        <v/>
      </c>
      <c r="O133" s="178" t="str">
        <f t="shared" si="53"/>
        <v/>
      </c>
      <c r="P133" s="180" t="str">
        <f>IF(A133="","",ROUND(SUMIFS(aditivos!$L$2:$L$200,aditivos!$A$2:$A$200,A133,aditivos!$C$2:$C$200,"C3"),2))</f>
        <v/>
      </c>
      <c r="Q133" s="176" t="str">
        <f t="shared" si="54"/>
        <v/>
      </c>
      <c r="R133" s="176" t="str">
        <f>IF(A133="","",IF(itens_Remanesc!I133="","",itens_Remanesc!I133))</f>
        <v/>
      </c>
      <c r="S133" s="182" t="str">
        <f t="shared" si="55"/>
        <v/>
      </c>
      <c r="T133" s="174" t="str">
        <f>IF(A133="","",ROUND(SUMIFS(aditivos!$L$2:$L$200,aditivos!$A$2:$A$200,A133,aditivos!$C$2:$C$200,"C4"),2))</f>
        <v/>
      </c>
      <c r="U133" s="170" t="str">
        <f t="shared" si="56"/>
        <v/>
      </c>
      <c r="V133" s="170" t="str">
        <f>IF(A133="","",IF(itens_Remanesc!K133="","",itens_Remanesc!K133))</f>
        <v/>
      </c>
      <c r="W133" s="170" t="str">
        <f t="shared" si="57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58"/>
        <v/>
      </c>
      <c r="Z133" t="b">
        <f t="shared" si="59"/>
        <v>0</v>
      </c>
    </row>
    <row r="134" spans="1:26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48"/>
        <v/>
      </c>
      <c r="F134" s="170" t="str">
        <f>IF(A134="","",IF(itens_Remanesc!B134&lt;&gt;"",itens_Remanesc!B134,IF($Z134,0,"")))</f>
        <v/>
      </c>
      <c r="G134" s="178" t="str">
        <f t="shared" si="49"/>
        <v/>
      </c>
      <c r="H134" s="180" t="str">
        <f>IF(A134="","",ROUND(SUMIFS(aditivos!$L$2:$L$200,aditivos!$A$2:$A$200,A134,aditivos!$C$2:$C$200,"C1"),2))</f>
        <v/>
      </c>
      <c r="I134" s="176" t="str">
        <f t="shared" si="50"/>
        <v/>
      </c>
      <c r="J134" s="176" t="str">
        <f>IF(A134="","",IF(itens_Remanesc!E134="","",itens_Remanesc!E134))</f>
        <v/>
      </c>
      <c r="K134" s="182" t="str">
        <f t="shared" si="51"/>
        <v/>
      </c>
      <c r="L134" s="174" t="str">
        <f>IF(A134="","",ROUND(SUMIFS(aditivos!$L$2:$L$200,aditivos!$A$2:$A$200,A134,aditivos!$C$2:$C$200,"C2"),2))</f>
        <v/>
      </c>
      <c r="M134" s="170" t="str">
        <f t="shared" si="52"/>
        <v/>
      </c>
      <c r="N134" s="170" t="str">
        <f>IF(A134="","",IF(itens_Remanesc!G134="","",itens_Remanesc!G134))</f>
        <v/>
      </c>
      <c r="O134" s="178" t="str">
        <f t="shared" si="53"/>
        <v/>
      </c>
      <c r="P134" s="180" t="str">
        <f>IF(A134="","",ROUND(SUMIFS(aditivos!$L$2:$L$200,aditivos!$A$2:$A$200,A134,aditivos!$C$2:$C$200,"C3"),2))</f>
        <v/>
      </c>
      <c r="Q134" s="176" t="str">
        <f t="shared" si="54"/>
        <v/>
      </c>
      <c r="R134" s="176" t="str">
        <f>IF(A134="","",IF(itens_Remanesc!I134="","",itens_Remanesc!I134))</f>
        <v/>
      </c>
      <c r="S134" s="182" t="str">
        <f t="shared" si="55"/>
        <v/>
      </c>
      <c r="T134" s="174" t="str">
        <f>IF(A134="","",ROUND(SUMIFS(aditivos!$L$2:$L$200,aditivos!$A$2:$A$200,A134,aditivos!$C$2:$C$200,"C4"),2))</f>
        <v/>
      </c>
      <c r="U134" s="170" t="str">
        <f t="shared" si="56"/>
        <v/>
      </c>
      <c r="V134" s="170" t="str">
        <f>IF(A134="","",IF(itens_Remanesc!K134="","",itens_Remanesc!K134))</f>
        <v/>
      </c>
      <c r="W134" s="170" t="str">
        <f t="shared" si="57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58"/>
        <v/>
      </c>
      <c r="Z134" t="b">
        <f t="shared" si="59"/>
        <v>0</v>
      </c>
    </row>
    <row r="135" spans="1:26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48"/>
        <v/>
      </c>
      <c r="F135" s="170" t="str">
        <f>IF(A135="","",IF(itens_Remanesc!B135&lt;&gt;"",itens_Remanesc!B135,IF($Z135,0,"")))</f>
        <v/>
      </c>
      <c r="G135" s="178" t="str">
        <f t="shared" si="49"/>
        <v/>
      </c>
      <c r="H135" s="180" t="str">
        <f>IF(A135="","",ROUND(SUMIFS(aditivos!$L$2:$L$200,aditivos!$A$2:$A$200,A135,aditivos!$C$2:$C$200,"C1"),2))</f>
        <v/>
      </c>
      <c r="I135" s="176" t="str">
        <f t="shared" si="50"/>
        <v/>
      </c>
      <c r="J135" s="176" t="str">
        <f>IF(A135="","",IF(itens_Remanesc!E135="","",itens_Remanesc!E135))</f>
        <v/>
      </c>
      <c r="K135" s="182" t="str">
        <f t="shared" si="51"/>
        <v/>
      </c>
      <c r="L135" s="174" t="str">
        <f>IF(A135="","",ROUND(SUMIFS(aditivos!$L$2:$L$200,aditivos!$A$2:$A$200,A135,aditivos!$C$2:$C$200,"C2"),2))</f>
        <v/>
      </c>
      <c r="M135" s="170" t="str">
        <f t="shared" si="52"/>
        <v/>
      </c>
      <c r="N135" s="170" t="str">
        <f>IF(A135="","",IF(itens_Remanesc!G135="","",itens_Remanesc!G135))</f>
        <v/>
      </c>
      <c r="O135" s="178" t="str">
        <f t="shared" si="53"/>
        <v/>
      </c>
      <c r="P135" s="180" t="str">
        <f>IF(A135="","",ROUND(SUMIFS(aditivos!$L$2:$L$200,aditivos!$A$2:$A$200,A135,aditivos!$C$2:$C$200,"C3"),2))</f>
        <v/>
      </c>
      <c r="Q135" s="176" t="str">
        <f t="shared" si="54"/>
        <v/>
      </c>
      <c r="R135" s="176" t="str">
        <f>IF(A135="","",IF(itens_Remanesc!I135="","",itens_Remanesc!I135))</f>
        <v/>
      </c>
      <c r="S135" s="182" t="str">
        <f t="shared" si="55"/>
        <v/>
      </c>
      <c r="T135" s="174" t="str">
        <f>IF(A135="","",ROUND(SUMIFS(aditivos!$L$2:$L$200,aditivos!$A$2:$A$200,A135,aditivos!$C$2:$C$200,"C4"),2))</f>
        <v/>
      </c>
      <c r="U135" s="170" t="str">
        <f t="shared" si="56"/>
        <v/>
      </c>
      <c r="V135" s="170" t="str">
        <f>IF(A135="","",IF(itens_Remanesc!K135="","",itens_Remanesc!K135))</f>
        <v/>
      </c>
      <c r="W135" s="170" t="str">
        <f t="shared" si="57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58"/>
        <v/>
      </c>
      <c r="Z135" t="b">
        <f t="shared" si="59"/>
        <v>0</v>
      </c>
    </row>
    <row r="136" spans="1:26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48"/>
        <v/>
      </c>
      <c r="F136" s="170" t="str">
        <f>IF(A136="","",IF(itens_Remanesc!B136&lt;&gt;"",itens_Remanesc!B136,IF($Z136,0,"")))</f>
        <v/>
      </c>
      <c r="G136" s="178" t="str">
        <f t="shared" si="49"/>
        <v/>
      </c>
      <c r="H136" s="180" t="str">
        <f>IF(A136="","",ROUND(SUMIFS(aditivos!$L$2:$L$200,aditivos!$A$2:$A$200,A136,aditivos!$C$2:$C$200,"C1"),2))</f>
        <v/>
      </c>
      <c r="I136" s="176" t="str">
        <f t="shared" si="50"/>
        <v/>
      </c>
      <c r="J136" s="176" t="str">
        <f>IF(A136="","",IF(itens_Remanesc!E136="","",itens_Remanesc!E136))</f>
        <v/>
      </c>
      <c r="K136" s="182" t="str">
        <f t="shared" si="51"/>
        <v/>
      </c>
      <c r="L136" s="174" t="str">
        <f>IF(A136="","",ROUND(SUMIFS(aditivos!$L$2:$L$200,aditivos!$A$2:$A$200,A136,aditivos!$C$2:$C$200,"C2"),2))</f>
        <v/>
      </c>
      <c r="M136" s="170" t="str">
        <f t="shared" si="52"/>
        <v/>
      </c>
      <c r="N136" s="170" t="str">
        <f>IF(A136="","",IF(itens_Remanesc!G136="","",itens_Remanesc!G136))</f>
        <v/>
      </c>
      <c r="O136" s="178" t="str">
        <f t="shared" si="53"/>
        <v/>
      </c>
      <c r="P136" s="180" t="str">
        <f>IF(A136="","",ROUND(SUMIFS(aditivos!$L$2:$L$200,aditivos!$A$2:$A$200,A136,aditivos!$C$2:$C$200,"C3"),2))</f>
        <v/>
      </c>
      <c r="Q136" s="176" t="str">
        <f t="shared" si="54"/>
        <v/>
      </c>
      <c r="R136" s="176" t="str">
        <f>IF(A136="","",IF(itens_Remanesc!I136="","",itens_Remanesc!I136))</f>
        <v/>
      </c>
      <c r="S136" s="182" t="str">
        <f t="shared" si="55"/>
        <v/>
      </c>
      <c r="T136" s="174" t="str">
        <f>IF(A136="","",ROUND(SUMIFS(aditivos!$L$2:$L$200,aditivos!$A$2:$A$200,A136,aditivos!$C$2:$C$200,"C4"),2))</f>
        <v/>
      </c>
      <c r="U136" s="170" t="str">
        <f t="shared" si="56"/>
        <v/>
      </c>
      <c r="V136" s="170" t="str">
        <f>IF(A136="","",IF(itens_Remanesc!K136="","",itens_Remanesc!K136))</f>
        <v/>
      </c>
      <c r="W136" s="170" t="str">
        <f t="shared" si="57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58"/>
        <v/>
      </c>
      <c r="Z136" t="b">
        <f t="shared" si="59"/>
        <v>0</v>
      </c>
    </row>
    <row r="137" spans="1:26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48"/>
        <v/>
      </c>
      <c r="F137" s="170" t="str">
        <f>IF(A137="","",IF(itens_Remanesc!B137&lt;&gt;"",itens_Remanesc!B137,IF($Z137,0,"")))</f>
        <v/>
      </c>
      <c r="G137" s="178" t="str">
        <f t="shared" si="49"/>
        <v/>
      </c>
      <c r="H137" s="180" t="str">
        <f>IF(A137="","",ROUND(SUMIFS(aditivos!$L$2:$L$200,aditivos!$A$2:$A$200,A137,aditivos!$C$2:$C$200,"C1"),2))</f>
        <v/>
      </c>
      <c r="I137" s="176" t="str">
        <f t="shared" si="50"/>
        <v/>
      </c>
      <c r="J137" s="176" t="str">
        <f>IF(A137="","",IF(itens_Remanesc!E137="","",itens_Remanesc!E137))</f>
        <v/>
      </c>
      <c r="K137" s="182" t="str">
        <f t="shared" si="51"/>
        <v/>
      </c>
      <c r="L137" s="174" t="str">
        <f>IF(A137="","",ROUND(SUMIFS(aditivos!$L$2:$L$200,aditivos!$A$2:$A$200,A137,aditivos!$C$2:$C$200,"C2"),2))</f>
        <v/>
      </c>
      <c r="M137" s="170" t="str">
        <f t="shared" si="52"/>
        <v/>
      </c>
      <c r="N137" s="170" t="str">
        <f>IF(A137="","",IF(itens_Remanesc!G137="","",itens_Remanesc!G137))</f>
        <v/>
      </c>
      <c r="O137" s="178" t="str">
        <f t="shared" si="53"/>
        <v/>
      </c>
      <c r="P137" s="180" t="str">
        <f>IF(A137="","",ROUND(SUMIFS(aditivos!$L$2:$L$200,aditivos!$A$2:$A$200,A137,aditivos!$C$2:$C$200,"C3"),2))</f>
        <v/>
      </c>
      <c r="Q137" s="176" t="str">
        <f t="shared" si="54"/>
        <v/>
      </c>
      <c r="R137" s="176" t="str">
        <f>IF(A137="","",IF(itens_Remanesc!I137="","",itens_Remanesc!I137))</f>
        <v/>
      </c>
      <c r="S137" s="182" t="str">
        <f t="shared" si="55"/>
        <v/>
      </c>
      <c r="T137" s="174" t="str">
        <f>IF(A137="","",ROUND(SUMIFS(aditivos!$L$2:$L$200,aditivos!$A$2:$A$200,A137,aditivos!$C$2:$C$200,"C4"),2))</f>
        <v/>
      </c>
      <c r="U137" s="170" t="str">
        <f t="shared" si="56"/>
        <v/>
      </c>
      <c r="V137" s="170" t="str">
        <f>IF(A137="","",IF(itens_Remanesc!K137="","",itens_Remanesc!K137))</f>
        <v/>
      </c>
      <c r="W137" s="170" t="str">
        <f t="shared" si="57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58"/>
        <v/>
      </c>
      <c r="Z137" t="b">
        <f t="shared" si="59"/>
        <v>0</v>
      </c>
    </row>
    <row r="138" spans="1:26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48"/>
        <v/>
      </c>
      <c r="F138" s="170" t="str">
        <f>IF(A138="","",IF(itens_Remanesc!B138&lt;&gt;"",itens_Remanesc!B138,IF($Z138,0,"")))</f>
        <v/>
      </c>
      <c r="G138" s="178" t="str">
        <f t="shared" si="49"/>
        <v/>
      </c>
      <c r="H138" s="180" t="str">
        <f>IF(A138="","",ROUND(SUMIFS(aditivos!$L$2:$L$200,aditivos!$A$2:$A$200,A138,aditivos!$C$2:$C$200,"C1"),2))</f>
        <v/>
      </c>
      <c r="I138" s="176" t="str">
        <f t="shared" si="50"/>
        <v/>
      </c>
      <c r="J138" s="176" t="str">
        <f>IF(A138="","",IF(itens_Remanesc!E138="","",itens_Remanesc!E138))</f>
        <v/>
      </c>
      <c r="K138" s="182" t="str">
        <f t="shared" si="51"/>
        <v/>
      </c>
      <c r="L138" s="174" t="str">
        <f>IF(A138="","",ROUND(SUMIFS(aditivos!$L$2:$L$200,aditivos!$A$2:$A$200,A138,aditivos!$C$2:$C$200,"C2"),2))</f>
        <v/>
      </c>
      <c r="M138" s="170" t="str">
        <f t="shared" si="52"/>
        <v/>
      </c>
      <c r="N138" s="170" t="str">
        <f>IF(A138="","",IF(itens_Remanesc!G138="","",itens_Remanesc!G138))</f>
        <v/>
      </c>
      <c r="O138" s="178" t="str">
        <f t="shared" si="53"/>
        <v/>
      </c>
      <c r="P138" s="180" t="str">
        <f>IF(A138="","",ROUND(SUMIFS(aditivos!$L$2:$L$200,aditivos!$A$2:$A$200,A138,aditivos!$C$2:$C$200,"C3"),2))</f>
        <v/>
      </c>
      <c r="Q138" s="176" t="str">
        <f t="shared" si="54"/>
        <v/>
      </c>
      <c r="R138" s="176" t="str">
        <f>IF(A138="","",IF(itens_Remanesc!I138="","",itens_Remanesc!I138))</f>
        <v/>
      </c>
      <c r="S138" s="182" t="str">
        <f t="shared" si="55"/>
        <v/>
      </c>
      <c r="T138" s="174" t="str">
        <f>IF(A138="","",ROUND(SUMIFS(aditivos!$L$2:$L$200,aditivos!$A$2:$A$200,A138,aditivos!$C$2:$C$200,"C4"),2))</f>
        <v/>
      </c>
      <c r="U138" s="170" t="str">
        <f t="shared" si="56"/>
        <v/>
      </c>
      <c r="V138" s="170" t="str">
        <f>IF(A138="","",IF(itens_Remanesc!K138="","",itens_Remanesc!K138))</f>
        <v/>
      </c>
      <c r="W138" s="170" t="str">
        <f t="shared" si="57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58"/>
        <v/>
      </c>
      <c r="Z138" t="b">
        <f t="shared" si="59"/>
        <v>0</v>
      </c>
    </row>
    <row r="139" spans="1:26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48"/>
        <v/>
      </c>
      <c r="F139" s="170" t="str">
        <f>IF(A139="","",IF(itens_Remanesc!B139&lt;&gt;"",itens_Remanesc!B139,IF($Z139,0,"")))</f>
        <v/>
      </c>
      <c r="G139" s="178" t="str">
        <f t="shared" si="49"/>
        <v/>
      </c>
      <c r="H139" s="180" t="str">
        <f>IF(A139="","",ROUND(SUMIFS(aditivos!$L$2:$L$200,aditivos!$A$2:$A$200,A139,aditivos!$C$2:$C$200,"C1"),2))</f>
        <v/>
      </c>
      <c r="I139" s="176" t="str">
        <f t="shared" si="50"/>
        <v/>
      </c>
      <c r="J139" s="176" t="str">
        <f>IF(A139="","",IF(itens_Remanesc!E139="","",itens_Remanesc!E139))</f>
        <v/>
      </c>
      <c r="K139" s="182" t="str">
        <f t="shared" si="51"/>
        <v/>
      </c>
      <c r="L139" s="174" t="str">
        <f>IF(A139="","",ROUND(SUMIFS(aditivos!$L$2:$L$200,aditivos!$A$2:$A$200,A139,aditivos!$C$2:$C$200,"C2"),2))</f>
        <v/>
      </c>
      <c r="M139" s="170" t="str">
        <f t="shared" si="52"/>
        <v/>
      </c>
      <c r="N139" s="170" t="str">
        <f>IF(A139="","",IF(itens_Remanesc!G139="","",itens_Remanesc!G139))</f>
        <v/>
      </c>
      <c r="O139" s="178" t="str">
        <f t="shared" si="53"/>
        <v/>
      </c>
      <c r="P139" s="180" t="str">
        <f>IF(A139="","",ROUND(SUMIFS(aditivos!$L$2:$L$200,aditivos!$A$2:$A$200,A139,aditivos!$C$2:$C$200,"C3"),2))</f>
        <v/>
      </c>
      <c r="Q139" s="176" t="str">
        <f t="shared" si="54"/>
        <v/>
      </c>
      <c r="R139" s="176" t="str">
        <f>IF(A139="","",IF(itens_Remanesc!I139="","",itens_Remanesc!I139))</f>
        <v/>
      </c>
      <c r="S139" s="182" t="str">
        <f t="shared" si="55"/>
        <v/>
      </c>
      <c r="T139" s="174" t="str">
        <f>IF(A139="","",ROUND(SUMIFS(aditivos!$L$2:$L$200,aditivos!$A$2:$A$200,A139,aditivos!$C$2:$C$200,"C4"),2))</f>
        <v/>
      </c>
      <c r="U139" s="170" t="str">
        <f t="shared" si="56"/>
        <v/>
      </c>
      <c r="V139" s="170" t="str">
        <f>IF(A139="","",IF(itens_Remanesc!K139="","",itens_Remanesc!K139))</f>
        <v/>
      </c>
      <c r="W139" s="170" t="str">
        <f t="shared" si="57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58"/>
        <v/>
      </c>
      <c r="Z139" t="b">
        <f t="shared" si="59"/>
        <v>0</v>
      </c>
    </row>
    <row r="140" spans="1:26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48"/>
        <v/>
      </c>
      <c r="F140" s="170" t="str">
        <f>IF(A140="","",IF(itens_Remanesc!B140&lt;&gt;"",itens_Remanesc!B140,IF($Z140,0,"")))</f>
        <v/>
      </c>
      <c r="G140" s="178" t="str">
        <f t="shared" si="49"/>
        <v/>
      </c>
      <c r="H140" s="180" t="str">
        <f>IF(A140="","",ROUND(SUMIFS(aditivos!$L$2:$L$200,aditivos!$A$2:$A$200,A140,aditivos!$C$2:$C$200,"C1"),2))</f>
        <v/>
      </c>
      <c r="I140" s="176" t="str">
        <f t="shared" si="50"/>
        <v/>
      </c>
      <c r="J140" s="176" t="str">
        <f>IF(A140="","",IF(itens_Remanesc!E140="","",itens_Remanesc!E140))</f>
        <v/>
      </c>
      <c r="K140" s="182" t="str">
        <f t="shared" si="51"/>
        <v/>
      </c>
      <c r="L140" s="174" t="str">
        <f>IF(A140="","",ROUND(SUMIFS(aditivos!$L$2:$L$200,aditivos!$A$2:$A$200,A140,aditivos!$C$2:$C$200,"C2"),2))</f>
        <v/>
      </c>
      <c r="M140" s="170" t="str">
        <f t="shared" si="52"/>
        <v/>
      </c>
      <c r="N140" s="170" t="str">
        <f>IF(A140="","",IF(itens_Remanesc!G140="","",itens_Remanesc!G140))</f>
        <v/>
      </c>
      <c r="O140" s="178" t="str">
        <f t="shared" si="53"/>
        <v/>
      </c>
      <c r="P140" s="180" t="str">
        <f>IF(A140="","",ROUND(SUMIFS(aditivos!$L$2:$L$200,aditivos!$A$2:$A$200,A140,aditivos!$C$2:$C$200,"C3"),2))</f>
        <v/>
      </c>
      <c r="Q140" s="176" t="str">
        <f t="shared" si="54"/>
        <v/>
      </c>
      <c r="R140" s="176" t="str">
        <f>IF(A140="","",IF(itens_Remanesc!I140="","",itens_Remanesc!I140))</f>
        <v/>
      </c>
      <c r="S140" s="182" t="str">
        <f t="shared" si="55"/>
        <v/>
      </c>
      <c r="T140" s="174" t="str">
        <f>IF(A140="","",ROUND(SUMIFS(aditivos!$L$2:$L$200,aditivos!$A$2:$A$200,A140,aditivos!$C$2:$C$200,"C4"),2))</f>
        <v/>
      </c>
      <c r="U140" s="170" t="str">
        <f t="shared" si="56"/>
        <v/>
      </c>
      <c r="V140" s="170" t="str">
        <f>IF(A140="","",IF(itens_Remanesc!K140="","",itens_Remanesc!K140))</f>
        <v/>
      </c>
      <c r="W140" s="170" t="str">
        <f t="shared" si="57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58"/>
        <v/>
      </c>
      <c r="Z140" t="b">
        <f t="shared" si="59"/>
        <v>0</v>
      </c>
    </row>
    <row r="141" spans="1:26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48"/>
        <v/>
      </c>
      <c r="F141" s="170" t="str">
        <f>IF(A141="","",IF(itens_Remanesc!B141&lt;&gt;"",itens_Remanesc!B141,IF($Z141,0,"")))</f>
        <v/>
      </c>
      <c r="G141" s="178" t="str">
        <f t="shared" si="49"/>
        <v/>
      </c>
      <c r="H141" s="180" t="str">
        <f>IF(A141="","",ROUND(SUMIFS(aditivos!$L$2:$L$200,aditivos!$A$2:$A$200,A141,aditivos!$C$2:$C$200,"C1"),2))</f>
        <v/>
      </c>
      <c r="I141" s="176" t="str">
        <f t="shared" si="50"/>
        <v/>
      </c>
      <c r="J141" s="176" t="str">
        <f>IF(A141="","",IF(itens_Remanesc!E141="","",itens_Remanesc!E141))</f>
        <v/>
      </c>
      <c r="K141" s="182" t="str">
        <f t="shared" si="51"/>
        <v/>
      </c>
      <c r="L141" s="174" t="str">
        <f>IF(A141="","",ROUND(SUMIFS(aditivos!$L$2:$L$200,aditivos!$A$2:$A$200,A141,aditivos!$C$2:$C$200,"C2"),2))</f>
        <v/>
      </c>
      <c r="M141" s="170" t="str">
        <f t="shared" si="52"/>
        <v/>
      </c>
      <c r="N141" s="170" t="str">
        <f>IF(A141="","",IF(itens_Remanesc!G141="","",itens_Remanesc!G141))</f>
        <v/>
      </c>
      <c r="O141" s="178" t="str">
        <f t="shared" si="53"/>
        <v/>
      </c>
      <c r="P141" s="180" t="str">
        <f>IF(A141="","",ROUND(SUMIFS(aditivos!$L$2:$L$200,aditivos!$A$2:$A$200,A141,aditivos!$C$2:$C$200,"C3"),2))</f>
        <v/>
      </c>
      <c r="Q141" s="176" t="str">
        <f t="shared" si="54"/>
        <v/>
      </c>
      <c r="R141" s="176" t="str">
        <f>IF(A141="","",IF(itens_Remanesc!I141="","",itens_Remanesc!I141))</f>
        <v/>
      </c>
      <c r="S141" s="182" t="str">
        <f t="shared" si="55"/>
        <v/>
      </c>
      <c r="T141" s="174" t="str">
        <f>IF(A141="","",ROUND(SUMIFS(aditivos!$L$2:$L$200,aditivos!$A$2:$A$200,A141,aditivos!$C$2:$C$200,"C4"),2))</f>
        <v/>
      </c>
      <c r="U141" s="170" t="str">
        <f t="shared" si="56"/>
        <v/>
      </c>
      <c r="V141" s="170" t="str">
        <f>IF(A141="","",IF(itens_Remanesc!K141="","",itens_Remanesc!K141))</f>
        <v/>
      </c>
      <c r="W141" s="170" t="str">
        <f t="shared" si="57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58"/>
        <v/>
      </c>
      <c r="Z141" t="b">
        <f t="shared" si="59"/>
        <v>0</v>
      </c>
    </row>
    <row r="142" spans="1:26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48"/>
        <v/>
      </c>
      <c r="F142" s="170" t="str">
        <f>IF(A142="","",IF(itens_Remanesc!B142&lt;&gt;"",itens_Remanesc!B142,IF($Z142,0,"")))</f>
        <v/>
      </c>
      <c r="G142" s="178" t="str">
        <f t="shared" si="49"/>
        <v/>
      </c>
      <c r="H142" s="180" t="str">
        <f>IF(A142="","",ROUND(SUMIFS(aditivos!$L$2:$L$200,aditivos!$A$2:$A$200,A142,aditivos!$C$2:$C$200,"C1"),2))</f>
        <v/>
      </c>
      <c r="I142" s="176" t="str">
        <f t="shared" si="50"/>
        <v/>
      </c>
      <c r="J142" s="176" t="str">
        <f>IF(A142="","",IF(itens_Remanesc!E142="","",itens_Remanesc!E142))</f>
        <v/>
      </c>
      <c r="K142" s="182" t="str">
        <f t="shared" si="51"/>
        <v/>
      </c>
      <c r="L142" s="174" t="str">
        <f>IF(A142="","",ROUND(SUMIFS(aditivos!$L$2:$L$200,aditivos!$A$2:$A$200,A142,aditivos!$C$2:$C$200,"C2"),2))</f>
        <v/>
      </c>
      <c r="M142" s="170" t="str">
        <f t="shared" si="52"/>
        <v/>
      </c>
      <c r="N142" s="170" t="str">
        <f>IF(A142="","",IF(itens_Remanesc!G142="","",itens_Remanesc!G142))</f>
        <v/>
      </c>
      <c r="O142" s="178" t="str">
        <f t="shared" si="53"/>
        <v/>
      </c>
      <c r="P142" s="180" t="str">
        <f>IF(A142="","",ROUND(SUMIFS(aditivos!$L$2:$L$200,aditivos!$A$2:$A$200,A142,aditivos!$C$2:$C$200,"C3"),2))</f>
        <v/>
      </c>
      <c r="Q142" s="176" t="str">
        <f t="shared" si="54"/>
        <v/>
      </c>
      <c r="R142" s="176" t="str">
        <f>IF(A142="","",IF(itens_Remanesc!I142="","",itens_Remanesc!I142))</f>
        <v/>
      </c>
      <c r="S142" s="182" t="str">
        <f t="shared" si="55"/>
        <v/>
      </c>
      <c r="T142" s="174" t="str">
        <f>IF(A142="","",ROUND(SUMIFS(aditivos!$L$2:$L$200,aditivos!$A$2:$A$200,A142,aditivos!$C$2:$C$200,"C4"),2))</f>
        <v/>
      </c>
      <c r="U142" s="170" t="str">
        <f t="shared" si="56"/>
        <v/>
      </c>
      <c r="V142" s="170" t="str">
        <f>IF(A142="","",IF(itens_Remanesc!K142="","",itens_Remanesc!K142))</f>
        <v/>
      </c>
      <c r="W142" s="170" t="str">
        <f t="shared" si="57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58"/>
        <v/>
      </c>
      <c r="Z142" t="b">
        <f t="shared" si="59"/>
        <v>0</v>
      </c>
    </row>
    <row r="143" spans="1:26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48"/>
        <v/>
      </c>
      <c r="F143" s="170" t="str">
        <f>IF(A143="","",IF(itens_Remanesc!B143&lt;&gt;"",itens_Remanesc!B143,IF($Z143,0,"")))</f>
        <v/>
      </c>
      <c r="G143" s="178" t="str">
        <f t="shared" si="49"/>
        <v/>
      </c>
      <c r="H143" s="180" t="str">
        <f>IF(A143="","",ROUND(SUMIFS(aditivos!$L$2:$L$200,aditivos!$A$2:$A$200,A143,aditivos!$C$2:$C$200,"C1"),2))</f>
        <v/>
      </c>
      <c r="I143" s="176" t="str">
        <f t="shared" si="50"/>
        <v/>
      </c>
      <c r="J143" s="176" t="str">
        <f>IF(A143="","",IF(itens_Remanesc!E143="","",itens_Remanesc!E143))</f>
        <v/>
      </c>
      <c r="K143" s="182" t="str">
        <f t="shared" si="51"/>
        <v/>
      </c>
      <c r="L143" s="174" t="str">
        <f>IF(A143="","",ROUND(SUMIFS(aditivos!$L$2:$L$200,aditivos!$A$2:$A$200,A143,aditivos!$C$2:$C$200,"C2"),2))</f>
        <v/>
      </c>
      <c r="M143" s="170" t="str">
        <f t="shared" si="52"/>
        <v/>
      </c>
      <c r="N143" s="170" t="str">
        <f>IF(A143="","",IF(itens_Remanesc!G143="","",itens_Remanesc!G143))</f>
        <v/>
      </c>
      <c r="O143" s="178" t="str">
        <f t="shared" si="53"/>
        <v/>
      </c>
      <c r="P143" s="180" t="str">
        <f>IF(A143="","",ROUND(SUMIFS(aditivos!$L$2:$L$200,aditivos!$A$2:$A$200,A143,aditivos!$C$2:$C$200,"C3"),2))</f>
        <v/>
      </c>
      <c r="Q143" s="176" t="str">
        <f t="shared" si="54"/>
        <v/>
      </c>
      <c r="R143" s="176" t="str">
        <f>IF(A143="","",IF(itens_Remanesc!I143="","",itens_Remanesc!I143))</f>
        <v/>
      </c>
      <c r="S143" s="182" t="str">
        <f t="shared" si="55"/>
        <v/>
      </c>
      <c r="T143" s="174" t="str">
        <f>IF(A143="","",ROUND(SUMIFS(aditivos!$L$2:$L$200,aditivos!$A$2:$A$200,A143,aditivos!$C$2:$C$200,"C4"),2))</f>
        <v/>
      </c>
      <c r="U143" s="170" t="str">
        <f t="shared" si="56"/>
        <v/>
      </c>
      <c r="V143" s="170" t="str">
        <f>IF(A143="","",IF(itens_Remanesc!K143="","",itens_Remanesc!K143))</f>
        <v/>
      </c>
      <c r="W143" s="170" t="str">
        <f t="shared" si="57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58"/>
        <v/>
      </c>
      <c r="Z143" t="b">
        <f t="shared" si="59"/>
        <v>0</v>
      </c>
    </row>
    <row r="144" spans="1:26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48"/>
        <v/>
      </c>
      <c r="F144" s="170" t="str">
        <f>IF(A144="","",IF(itens_Remanesc!B144&lt;&gt;"",itens_Remanesc!B144,IF($Z144,0,"")))</f>
        <v/>
      </c>
      <c r="G144" s="178" t="str">
        <f t="shared" si="49"/>
        <v/>
      </c>
      <c r="H144" s="180" t="str">
        <f>IF(A144="","",ROUND(SUMIFS(aditivos!$L$2:$L$200,aditivos!$A$2:$A$200,A144,aditivos!$C$2:$C$200,"C1"),2))</f>
        <v/>
      </c>
      <c r="I144" s="176" t="str">
        <f t="shared" si="50"/>
        <v/>
      </c>
      <c r="J144" s="176" t="str">
        <f>IF(A144="","",IF(itens_Remanesc!E144="","",itens_Remanesc!E144))</f>
        <v/>
      </c>
      <c r="K144" s="182" t="str">
        <f t="shared" si="51"/>
        <v/>
      </c>
      <c r="L144" s="174" t="str">
        <f>IF(A144="","",ROUND(SUMIFS(aditivos!$L$2:$L$200,aditivos!$A$2:$A$200,A144,aditivos!$C$2:$C$200,"C2"),2))</f>
        <v/>
      </c>
      <c r="M144" s="170" t="str">
        <f t="shared" si="52"/>
        <v/>
      </c>
      <c r="N144" s="170" t="str">
        <f>IF(A144="","",IF(itens_Remanesc!G144="","",itens_Remanesc!G144))</f>
        <v/>
      </c>
      <c r="O144" s="178" t="str">
        <f t="shared" si="53"/>
        <v/>
      </c>
      <c r="P144" s="180" t="str">
        <f>IF(A144="","",ROUND(SUMIFS(aditivos!$L$2:$L$200,aditivos!$A$2:$A$200,A144,aditivos!$C$2:$C$200,"C3"),2))</f>
        <v/>
      </c>
      <c r="Q144" s="176" t="str">
        <f t="shared" si="54"/>
        <v/>
      </c>
      <c r="R144" s="176" t="str">
        <f>IF(A144="","",IF(itens_Remanesc!I144="","",itens_Remanesc!I144))</f>
        <v/>
      </c>
      <c r="S144" s="182" t="str">
        <f t="shared" si="55"/>
        <v/>
      </c>
      <c r="T144" s="174" t="str">
        <f>IF(A144="","",ROUND(SUMIFS(aditivos!$L$2:$L$200,aditivos!$A$2:$A$200,A144,aditivos!$C$2:$C$200,"C4"),2))</f>
        <v/>
      </c>
      <c r="U144" s="170" t="str">
        <f t="shared" si="56"/>
        <v/>
      </c>
      <c r="V144" s="170" t="str">
        <f>IF(A144="","",IF(itens_Remanesc!K144="","",itens_Remanesc!K144))</f>
        <v/>
      </c>
      <c r="W144" s="170" t="str">
        <f t="shared" si="57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58"/>
        <v/>
      </c>
      <c r="Z144" t="b">
        <f t="shared" si="59"/>
        <v>0</v>
      </c>
    </row>
    <row r="145" spans="1:26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48"/>
        <v/>
      </c>
      <c r="F145" s="170" t="str">
        <f>IF(A145="","",IF(itens_Remanesc!B145&lt;&gt;"",itens_Remanesc!B145,IF($Z145,0,"")))</f>
        <v/>
      </c>
      <c r="G145" s="178" t="str">
        <f t="shared" si="49"/>
        <v/>
      </c>
      <c r="H145" s="180" t="str">
        <f>IF(A145="","",ROUND(SUMIFS(aditivos!$L$2:$L$200,aditivos!$A$2:$A$200,A145,aditivos!$C$2:$C$200,"C1"),2))</f>
        <v/>
      </c>
      <c r="I145" s="176" t="str">
        <f t="shared" si="50"/>
        <v/>
      </c>
      <c r="J145" s="176" t="str">
        <f>IF(A145="","",IF(itens_Remanesc!E145="","",itens_Remanesc!E145))</f>
        <v/>
      </c>
      <c r="K145" s="182" t="str">
        <f t="shared" si="51"/>
        <v/>
      </c>
      <c r="L145" s="174" t="str">
        <f>IF(A145="","",ROUND(SUMIFS(aditivos!$L$2:$L$200,aditivos!$A$2:$A$200,A145,aditivos!$C$2:$C$200,"C2"),2))</f>
        <v/>
      </c>
      <c r="M145" s="170" t="str">
        <f t="shared" si="52"/>
        <v/>
      </c>
      <c r="N145" s="170" t="str">
        <f>IF(A145="","",IF(itens_Remanesc!G145="","",itens_Remanesc!G145))</f>
        <v/>
      </c>
      <c r="O145" s="178" t="str">
        <f t="shared" si="53"/>
        <v/>
      </c>
      <c r="P145" s="180" t="str">
        <f>IF(A145="","",ROUND(SUMIFS(aditivos!$L$2:$L$200,aditivos!$A$2:$A$200,A145,aditivos!$C$2:$C$200,"C3"),2))</f>
        <v/>
      </c>
      <c r="Q145" s="176" t="str">
        <f t="shared" si="54"/>
        <v/>
      </c>
      <c r="R145" s="176" t="str">
        <f>IF(A145="","",IF(itens_Remanesc!I145="","",itens_Remanesc!I145))</f>
        <v/>
      </c>
      <c r="S145" s="182" t="str">
        <f t="shared" si="55"/>
        <v/>
      </c>
      <c r="T145" s="174" t="str">
        <f>IF(A145="","",ROUND(SUMIFS(aditivos!$L$2:$L$200,aditivos!$A$2:$A$200,A145,aditivos!$C$2:$C$200,"C4"),2))</f>
        <v/>
      </c>
      <c r="U145" s="170" t="str">
        <f t="shared" si="56"/>
        <v/>
      </c>
      <c r="V145" s="170" t="str">
        <f>IF(A145="","",IF(itens_Remanesc!K145="","",itens_Remanesc!K145))</f>
        <v/>
      </c>
      <c r="W145" s="170" t="str">
        <f t="shared" si="57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58"/>
        <v/>
      </c>
      <c r="Z145" t="b">
        <f t="shared" si="59"/>
        <v>0</v>
      </c>
    </row>
    <row r="146" spans="1:26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48"/>
        <v/>
      </c>
      <c r="F146" s="170" t="str">
        <f>IF(A146="","",IF(itens_Remanesc!B146&lt;&gt;"",itens_Remanesc!B146,IF($Z146,0,"")))</f>
        <v/>
      </c>
      <c r="G146" s="178" t="str">
        <f t="shared" si="49"/>
        <v/>
      </c>
      <c r="H146" s="180" t="str">
        <f>IF(A146="","",ROUND(SUMIFS(aditivos!$L$2:$L$200,aditivos!$A$2:$A$200,A146,aditivos!$C$2:$C$200,"C1"),2))</f>
        <v/>
      </c>
      <c r="I146" s="176" t="str">
        <f t="shared" si="50"/>
        <v/>
      </c>
      <c r="J146" s="176" t="str">
        <f>IF(A146="","",IF(itens_Remanesc!E146="","",itens_Remanesc!E146))</f>
        <v/>
      </c>
      <c r="K146" s="182" t="str">
        <f t="shared" si="51"/>
        <v/>
      </c>
      <c r="L146" s="174" t="str">
        <f>IF(A146="","",ROUND(SUMIFS(aditivos!$L$2:$L$200,aditivos!$A$2:$A$200,A146,aditivos!$C$2:$C$200,"C2"),2))</f>
        <v/>
      </c>
      <c r="M146" s="170" t="str">
        <f t="shared" si="52"/>
        <v/>
      </c>
      <c r="N146" s="170" t="str">
        <f>IF(A146="","",IF(itens_Remanesc!G146="","",itens_Remanesc!G146))</f>
        <v/>
      </c>
      <c r="O146" s="178" t="str">
        <f t="shared" si="53"/>
        <v/>
      </c>
      <c r="P146" s="180" t="str">
        <f>IF(A146="","",ROUND(SUMIFS(aditivos!$L$2:$L$200,aditivos!$A$2:$A$200,A146,aditivos!$C$2:$C$200,"C3"),2))</f>
        <v/>
      </c>
      <c r="Q146" s="176" t="str">
        <f t="shared" si="54"/>
        <v/>
      </c>
      <c r="R146" s="176" t="str">
        <f>IF(A146="","",IF(itens_Remanesc!I146="","",itens_Remanesc!I146))</f>
        <v/>
      </c>
      <c r="S146" s="182" t="str">
        <f t="shared" si="55"/>
        <v/>
      </c>
      <c r="T146" s="174" t="str">
        <f>IF(A146="","",ROUND(SUMIFS(aditivos!$L$2:$L$200,aditivos!$A$2:$A$200,A146,aditivos!$C$2:$C$200,"C4"),2))</f>
        <v/>
      </c>
      <c r="U146" s="170" t="str">
        <f t="shared" si="56"/>
        <v/>
      </c>
      <c r="V146" s="170" t="str">
        <f>IF(A146="","",IF(itens_Remanesc!K146="","",itens_Remanesc!K146))</f>
        <v/>
      </c>
      <c r="W146" s="170" t="str">
        <f t="shared" si="57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58"/>
        <v/>
      </c>
      <c r="Z146" t="b">
        <f t="shared" si="59"/>
        <v>0</v>
      </c>
    </row>
    <row r="147" spans="1:26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48"/>
        <v/>
      </c>
      <c r="F147" s="170" t="str">
        <f>IF(A147="","",IF(itens_Remanesc!B147&lt;&gt;"",itens_Remanesc!B147,IF($Z147,0,"")))</f>
        <v/>
      </c>
      <c r="G147" s="178" t="str">
        <f t="shared" si="49"/>
        <v/>
      </c>
      <c r="H147" s="180" t="str">
        <f>IF(A147="","",ROUND(SUMIFS(aditivos!$L$2:$L$200,aditivos!$A$2:$A$200,A147,aditivos!$C$2:$C$200,"C1"),2))</f>
        <v/>
      </c>
      <c r="I147" s="176" t="str">
        <f t="shared" si="50"/>
        <v/>
      </c>
      <c r="J147" s="176" t="str">
        <f>IF(A147="","",IF(itens_Remanesc!E147="","",itens_Remanesc!E147))</f>
        <v/>
      </c>
      <c r="K147" s="182" t="str">
        <f t="shared" si="51"/>
        <v/>
      </c>
      <c r="L147" s="174" t="str">
        <f>IF(A147="","",ROUND(SUMIFS(aditivos!$L$2:$L$200,aditivos!$A$2:$A$200,A147,aditivos!$C$2:$C$200,"C2"),2))</f>
        <v/>
      </c>
      <c r="M147" s="170" t="str">
        <f t="shared" si="52"/>
        <v/>
      </c>
      <c r="N147" s="170" t="str">
        <f>IF(A147="","",IF(itens_Remanesc!G147="","",itens_Remanesc!G147))</f>
        <v/>
      </c>
      <c r="O147" s="178" t="str">
        <f t="shared" si="53"/>
        <v/>
      </c>
      <c r="P147" s="180" t="str">
        <f>IF(A147="","",ROUND(SUMIFS(aditivos!$L$2:$L$200,aditivos!$A$2:$A$200,A147,aditivos!$C$2:$C$200,"C3"),2))</f>
        <v/>
      </c>
      <c r="Q147" s="176" t="str">
        <f t="shared" si="54"/>
        <v/>
      </c>
      <c r="R147" s="176" t="str">
        <f>IF(A147="","",IF(itens_Remanesc!I147="","",itens_Remanesc!I147))</f>
        <v/>
      </c>
      <c r="S147" s="182" t="str">
        <f t="shared" si="55"/>
        <v/>
      </c>
      <c r="T147" s="174" t="str">
        <f>IF(A147="","",ROUND(SUMIFS(aditivos!$L$2:$L$200,aditivos!$A$2:$A$200,A147,aditivos!$C$2:$C$200,"C4"),2))</f>
        <v/>
      </c>
      <c r="U147" s="170" t="str">
        <f t="shared" si="56"/>
        <v/>
      </c>
      <c r="V147" s="170" t="str">
        <f>IF(A147="","",IF(itens_Remanesc!K147="","",itens_Remanesc!K147))</f>
        <v/>
      </c>
      <c r="W147" s="170" t="str">
        <f t="shared" si="57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58"/>
        <v/>
      </c>
      <c r="Z147" t="b">
        <f t="shared" si="59"/>
        <v>0</v>
      </c>
    </row>
    <row r="148" spans="1:26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48"/>
        <v/>
      </c>
      <c r="F148" s="170" t="str">
        <f>IF(A148="","",IF(itens_Remanesc!B148&lt;&gt;"",itens_Remanesc!B148,IF($Z148,0,"")))</f>
        <v/>
      </c>
      <c r="G148" s="178" t="str">
        <f t="shared" si="49"/>
        <v/>
      </c>
      <c r="H148" s="180" t="str">
        <f>IF(A148="","",ROUND(SUMIFS(aditivos!$L$2:$L$200,aditivos!$A$2:$A$200,A148,aditivos!$C$2:$C$200,"C1"),2))</f>
        <v/>
      </c>
      <c r="I148" s="176" t="str">
        <f t="shared" si="50"/>
        <v/>
      </c>
      <c r="J148" s="176" t="str">
        <f>IF(A148="","",IF(itens_Remanesc!E148="","",itens_Remanesc!E148))</f>
        <v/>
      </c>
      <c r="K148" s="182" t="str">
        <f t="shared" si="51"/>
        <v/>
      </c>
      <c r="L148" s="174" t="str">
        <f>IF(A148="","",ROUND(SUMIFS(aditivos!$L$2:$L$200,aditivos!$A$2:$A$200,A148,aditivos!$C$2:$C$200,"C2"),2))</f>
        <v/>
      </c>
      <c r="M148" s="170" t="str">
        <f t="shared" si="52"/>
        <v/>
      </c>
      <c r="N148" s="170" t="str">
        <f>IF(A148="","",IF(itens_Remanesc!G148="","",itens_Remanesc!G148))</f>
        <v/>
      </c>
      <c r="O148" s="178" t="str">
        <f t="shared" si="53"/>
        <v/>
      </c>
      <c r="P148" s="180" t="str">
        <f>IF(A148="","",ROUND(SUMIFS(aditivos!$L$2:$L$200,aditivos!$A$2:$A$200,A148,aditivos!$C$2:$C$200,"C3"),2))</f>
        <v/>
      </c>
      <c r="Q148" s="176" t="str">
        <f t="shared" si="54"/>
        <v/>
      </c>
      <c r="R148" s="176" t="str">
        <f>IF(A148="","",IF(itens_Remanesc!I148="","",itens_Remanesc!I148))</f>
        <v/>
      </c>
      <c r="S148" s="182" t="str">
        <f t="shared" si="55"/>
        <v/>
      </c>
      <c r="T148" s="174" t="str">
        <f>IF(A148="","",ROUND(SUMIFS(aditivos!$L$2:$L$200,aditivos!$A$2:$A$200,A148,aditivos!$C$2:$C$200,"C4"),2))</f>
        <v/>
      </c>
      <c r="U148" s="170" t="str">
        <f t="shared" si="56"/>
        <v/>
      </c>
      <c r="V148" s="170" t="str">
        <f>IF(A148="","",IF(itens_Remanesc!K148="","",itens_Remanesc!K148))</f>
        <v/>
      </c>
      <c r="W148" s="170" t="str">
        <f t="shared" si="57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58"/>
        <v/>
      </c>
      <c r="Z148" t="b">
        <f t="shared" si="59"/>
        <v>0</v>
      </c>
    </row>
    <row r="149" spans="1:26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48"/>
        <v/>
      </c>
      <c r="F149" s="170" t="str">
        <f>IF(A149="","",IF(itens_Remanesc!B149&lt;&gt;"",itens_Remanesc!B149,IF($Z149,0,"")))</f>
        <v/>
      </c>
      <c r="G149" s="178" t="str">
        <f t="shared" si="49"/>
        <v/>
      </c>
      <c r="H149" s="180" t="str">
        <f>IF(A149="","",ROUND(SUMIFS(aditivos!$L$2:$L$200,aditivos!$A$2:$A$200,A149,aditivos!$C$2:$C$200,"C1"),2))</f>
        <v/>
      </c>
      <c r="I149" s="176" t="str">
        <f t="shared" si="50"/>
        <v/>
      </c>
      <c r="J149" s="176" t="str">
        <f>IF(A149="","",IF(itens_Remanesc!E149="","",itens_Remanesc!E149))</f>
        <v/>
      </c>
      <c r="K149" s="182" t="str">
        <f t="shared" si="51"/>
        <v/>
      </c>
      <c r="L149" s="174" t="str">
        <f>IF(A149="","",ROUND(SUMIFS(aditivos!$L$2:$L$200,aditivos!$A$2:$A$200,A149,aditivos!$C$2:$C$200,"C2"),2))</f>
        <v/>
      </c>
      <c r="M149" s="170" t="str">
        <f t="shared" si="52"/>
        <v/>
      </c>
      <c r="N149" s="170" t="str">
        <f>IF(A149="","",IF(itens_Remanesc!G149="","",itens_Remanesc!G149))</f>
        <v/>
      </c>
      <c r="O149" s="178" t="str">
        <f t="shared" si="53"/>
        <v/>
      </c>
      <c r="P149" s="180" t="str">
        <f>IF(A149="","",ROUND(SUMIFS(aditivos!$L$2:$L$200,aditivos!$A$2:$A$200,A149,aditivos!$C$2:$C$200,"C3"),2))</f>
        <v/>
      </c>
      <c r="Q149" s="176" t="str">
        <f t="shared" si="54"/>
        <v/>
      </c>
      <c r="R149" s="176" t="str">
        <f>IF(A149="","",IF(itens_Remanesc!I149="","",itens_Remanesc!I149))</f>
        <v/>
      </c>
      <c r="S149" s="182" t="str">
        <f t="shared" si="55"/>
        <v/>
      </c>
      <c r="T149" s="174" t="str">
        <f>IF(A149="","",ROUND(SUMIFS(aditivos!$L$2:$L$200,aditivos!$A$2:$A$200,A149,aditivos!$C$2:$C$200,"C4"),2))</f>
        <v/>
      </c>
      <c r="U149" s="170" t="str">
        <f t="shared" si="56"/>
        <v/>
      </c>
      <c r="V149" s="170" t="str">
        <f>IF(A149="","",IF(itens_Remanesc!K149="","",itens_Remanesc!K149))</f>
        <v/>
      </c>
      <c r="W149" s="170" t="str">
        <f t="shared" si="57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58"/>
        <v/>
      </c>
      <c r="Z149" t="b">
        <f t="shared" si="59"/>
        <v>0</v>
      </c>
    </row>
    <row r="150" spans="1:26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48"/>
        <v/>
      </c>
      <c r="F150" s="170" t="str">
        <f>IF(A150="","",IF(itens_Remanesc!B150&lt;&gt;"",itens_Remanesc!B150,IF($Z150,0,"")))</f>
        <v/>
      </c>
      <c r="G150" s="178" t="str">
        <f t="shared" si="49"/>
        <v/>
      </c>
      <c r="H150" s="180" t="str">
        <f>IF(A150="","",ROUND(SUMIFS(aditivos!$L$2:$L$200,aditivos!$A$2:$A$200,A150,aditivos!$C$2:$C$200,"C1"),2))</f>
        <v/>
      </c>
      <c r="I150" s="176" t="str">
        <f t="shared" si="50"/>
        <v/>
      </c>
      <c r="J150" s="176" t="str">
        <f>IF(A150="","",IF(itens_Remanesc!E150="","",itens_Remanesc!E150))</f>
        <v/>
      </c>
      <c r="K150" s="182" t="str">
        <f t="shared" si="51"/>
        <v/>
      </c>
      <c r="L150" s="174" t="str">
        <f>IF(A150="","",ROUND(SUMIFS(aditivos!$L$2:$L$200,aditivos!$A$2:$A$200,A150,aditivos!$C$2:$C$200,"C2"),2))</f>
        <v/>
      </c>
      <c r="M150" s="170" t="str">
        <f t="shared" si="52"/>
        <v/>
      </c>
      <c r="N150" s="170" t="str">
        <f>IF(A150="","",IF(itens_Remanesc!G150="","",itens_Remanesc!G150))</f>
        <v/>
      </c>
      <c r="O150" s="178" t="str">
        <f t="shared" si="53"/>
        <v/>
      </c>
      <c r="P150" s="180" t="str">
        <f>IF(A150="","",ROUND(SUMIFS(aditivos!$L$2:$L$200,aditivos!$A$2:$A$200,A150,aditivos!$C$2:$C$200,"C3"),2))</f>
        <v/>
      </c>
      <c r="Q150" s="176" t="str">
        <f t="shared" si="54"/>
        <v/>
      </c>
      <c r="R150" s="176" t="str">
        <f>IF(A150="","",IF(itens_Remanesc!I150="","",itens_Remanesc!I150))</f>
        <v/>
      </c>
      <c r="S150" s="182" t="str">
        <f t="shared" si="55"/>
        <v/>
      </c>
      <c r="T150" s="174" t="str">
        <f>IF(A150="","",ROUND(SUMIFS(aditivos!$L$2:$L$200,aditivos!$A$2:$A$200,A150,aditivos!$C$2:$C$200,"C4"),2))</f>
        <v/>
      </c>
      <c r="U150" s="170" t="str">
        <f t="shared" si="56"/>
        <v/>
      </c>
      <c r="V150" s="170" t="str">
        <f>IF(A150="","",IF(itens_Remanesc!K150="","",itens_Remanesc!K150))</f>
        <v/>
      </c>
      <c r="W150" s="170" t="str">
        <f t="shared" si="57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58"/>
        <v/>
      </c>
      <c r="Z150" t="b">
        <f t="shared" si="59"/>
        <v>0</v>
      </c>
    </row>
    <row r="151" spans="1:26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48"/>
        <v/>
      </c>
      <c r="F151" s="170" t="str">
        <f>IF(A151="","",IF(itens_Remanesc!B151&lt;&gt;"",itens_Remanesc!B151,IF($Z151,0,"")))</f>
        <v/>
      </c>
      <c r="G151" s="178" t="str">
        <f t="shared" si="49"/>
        <v/>
      </c>
      <c r="H151" s="180" t="str">
        <f>IF(A151="","",ROUND(SUMIFS(aditivos!$L$2:$L$200,aditivos!$A$2:$A$200,A151,aditivos!$C$2:$C$200,"C1"),2))</f>
        <v/>
      </c>
      <c r="I151" s="176" t="str">
        <f t="shared" si="50"/>
        <v/>
      </c>
      <c r="J151" s="176" t="str">
        <f>IF(A151="","",IF(itens_Remanesc!E151="","",itens_Remanesc!E151))</f>
        <v/>
      </c>
      <c r="K151" s="182" t="str">
        <f t="shared" si="51"/>
        <v/>
      </c>
      <c r="L151" s="174" t="str">
        <f>IF(A151="","",ROUND(SUMIFS(aditivos!$L$2:$L$200,aditivos!$A$2:$A$200,A151,aditivos!$C$2:$C$200,"C2"),2))</f>
        <v/>
      </c>
      <c r="M151" s="170" t="str">
        <f t="shared" si="52"/>
        <v/>
      </c>
      <c r="N151" s="170" t="str">
        <f>IF(A151="","",IF(itens_Remanesc!G151="","",itens_Remanesc!G151))</f>
        <v/>
      </c>
      <c r="O151" s="178" t="str">
        <f t="shared" si="53"/>
        <v/>
      </c>
      <c r="P151" s="180" t="str">
        <f>IF(A151="","",ROUND(SUMIFS(aditivos!$L$2:$L$200,aditivos!$A$2:$A$200,A151,aditivos!$C$2:$C$200,"C3"),2))</f>
        <v/>
      </c>
      <c r="Q151" s="176" t="str">
        <f t="shared" si="54"/>
        <v/>
      </c>
      <c r="R151" s="176" t="str">
        <f>IF(A151="","",IF(itens_Remanesc!I151="","",itens_Remanesc!I151))</f>
        <v/>
      </c>
      <c r="S151" s="182" t="str">
        <f t="shared" si="55"/>
        <v/>
      </c>
      <c r="T151" s="174" t="str">
        <f>IF(A151="","",ROUND(SUMIFS(aditivos!$L$2:$L$200,aditivos!$A$2:$A$200,A151,aditivos!$C$2:$C$200,"C4"),2))</f>
        <v/>
      </c>
      <c r="U151" s="170" t="str">
        <f t="shared" si="56"/>
        <v/>
      </c>
      <c r="V151" s="170" t="str">
        <f>IF(A151="","",IF(itens_Remanesc!K151="","",itens_Remanesc!K151))</f>
        <v/>
      </c>
      <c r="W151" s="170" t="str">
        <f t="shared" si="57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58"/>
        <v/>
      </c>
      <c r="Z151" t="b">
        <f t="shared" si="59"/>
        <v>0</v>
      </c>
    </row>
    <row r="152" spans="1:26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48"/>
        <v/>
      </c>
      <c r="F152" s="170" t="str">
        <f>IF(A152="","",IF(itens_Remanesc!B152&lt;&gt;"",itens_Remanesc!B152,IF($Z152,0,"")))</f>
        <v/>
      </c>
      <c r="G152" s="178" t="str">
        <f t="shared" si="49"/>
        <v/>
      </c>
      <c r="H152" s="180" t="str">
        <f>IF(A152="","",ROUND(SUMIFS(aditivos!$L$2:$L$200,aditivos!$A$2:$A$200,A152,aditivos!$C$2:$C$200,"C1"),2))</f>
        <v/>
      </c>
      <c r="I152" s="176" t="str">
        <f t="shared" si="50"/>
        <v/>
      </c>
      <c r="J152" s="176" t="str">
        <f>IF(A152="","",IF(itens_Remanesc!E152="","",itens_Remanesc!E152))</f>
        <v/>
      </c>
      <c r="K152" s="182" t="str">
        <f t="shared" si="51"/>
        <v/>
      </c>
      <c r="L152" s="174" t="str">
        <f>IF(A152="","",ROUND(SUMIFS(aditivos!$L$2:$L$200,aditivos!$A$2:$A$200,A152,aditivos!$C$2:$C$200,"C2"),2))</f>
        <v/>
      </c>
      <c r="M152" s="170" t="str">
        <f t="shared" si="52"/>
        <v/>
      </c>
      <c r="N152" s="170" t="str">
        <f>IF(A152="","",IF(itens_Remanesc!G152="","",itens_Remanesc!G152))</f>
        <v/>
      </c>
      <c r="O152" s="178" t="str">
        <f t="shared" si="53"/>
        <v/>
      </c>
      <c r="P152" s="180" t="str">
        <f>IF(A152="","",ROUND(SUMIFS(aditivos!$L$2:$L$200,aditivos!$A$2:$A$200,A152,aditivos!$C$2:$C$200,"C3"),2))</f>
        <v/>
      </c>
      <c r="Q152" s="176" t="str">
        <f t="shared" si="54"/>
        <v/>
      </c>
      <c r="R152" s="176" t="str">
        <f>IF(A152="","",IF(itens_Remanesc!I152="","",itens_Remanesc!I152))</f>
        <v/>
      </c>
      <c r="S152" s="182" t="str">
        <f t="shared" si="55"/>
        <v/>
      </c>
      <c r="T152" s="174" t="str">
        <f>IF(A152="","",ROUND(SUMIFS(aditivos!$L$2:$L$200,aditivos!$A$2:$A$200,A152,aditivos!$C$2:$C$200,"C4"),2))</f>
        <v/>
      </c>
      <c r="U152" s="170" t="str">
        <f t="shared" si="56"/>
        <v/>
      </c>
      <c r="V152" s="170" t="str">
        <f>IF(A152="","",IF(itens_Remanesc!K152="","",itens_Remanesc!K152))</f>
        <v/>
      </c>
      <c r="W152" s="170" t="str">
        <f t="shared" si="57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58"/>
        <v/>
      </c>
      <c r="Z152" t="b">
        <f t="shared" si="59"/>
        <v>0</v>
      </c>
    </row>
    <row r="153" spans="1:26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48"/>
        <v/>
      </c>
      <c r="F153" s="170" t="str">
        <f>IF(A153="","",IF(itens_Remanesc!B153&lt;&gt;"",itens_Remanesc!B153,IF($Z153,0,"")))</f>
        <v/>
      </c>
      <c r="G153" s="178" t="str">
        <f t="shared" si="49"/>
        <v/>
      </c>
      <c r="H153" s="180" t="str">
        <f>IF(A153="","",ROUND(SUMIFS(aditivos!$L$2:$L$200,aditivos!$A$2:$A$200,A153,aditivos!$C$2:$C$200,"C1"),2))</f>
        <v/>
      </c>
      <c r="I153" s="176" t="str">
        <f t="shared" si="50"/>
        <v/>
      </c>
      <c r="J153" s="176" t="str">
        <f>IF(A153="","",IF(itens_Remanesc!E153="","",itens_Remanesc!E153))</f>
        <v/>
      </c>
      <c r="K153" s="182" t="str">
        <f t="shared" si="51"/>
        <v/>
      </c>
      <c r="L153" s="174" t="str">
        <f>IF(A153="","",ROUND(SUMIFS(aditivos!$L$2:$L$200,aditivos!$A$2:$A$200,A153,aditivos!$C$2:$C$200,"C2"),2))</f>
        <v/>
      </c>
      <c r="M153" s="170" t="str">
        <f t="shared" si="52"/>
        <v/>
      </c>
      <c r="N153" s="170" t="str">
        <f>IF(A153="","",IF(itens_Remanesc!G153="","",itens_Remanesc!G153))</f>
        <v/>
      </c>
      <c r="O153" s="178" t="str">
        <f t="shared" si="53"/>
        <v/>
      </c>
      <c r="P153" s="180" t="str">
        <f>IF(A153="","",ROUND(SUMIFS(aditivos!$L$2:$L$200,aditivos!$A$2:$A$200,A153,aditivos!$C$2:$C$200,"C3"),2))</f>
        <v/>
      </c>
      <c r="Q153" s="176" t="str">
        <f t="shared" si="54"/>
        <v/>
      </c>
      <c r="R153" s="176" t="str">
        <f>IF(A153="","",IF(itens_Remanesc!I153="","",itens_Remanesc!I153))</f>
        <v/>
      </c>
      <c r="S153" s="182" t="str">
        <f t="shared" si="55"/>
        <v/>
      </c>
      <c r="T153" s="174" t="str">
        <f>IF(A153="","",ROUND(SUMIFS(aditivos!$L$2:$L$200,aditivos!$A$2:$A$200,A153,aditivos!$C$2:$C$200,"C4"),2))</f>
        <v/>
      </c>
      <c r="U153" s="170" t="str">
        <f t="shared" si="56"/>
        <v/>
      </c>
      <c r="V153" s="170" t="str">
        <f>IF(A153="","",IF(itens_Remanesc!K153="","",itens_Remanesc!K153))</f>
        <v/>
      </c>
      <c r="W153" s="170" t="str">
        <f t="shared" si="57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58"/>
        <v/>
      </c>
      <c r="Z153" t="b">
        <f t="shared" si="59"/>
        <v>0</v>
      </c>
    </row>
    <row r="154" spans="1:26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48"/>
        <v/>
      </c>
      <c r="F154" s="170" t="str">
        <f>IF(A154="","",IF(itens_Remanesc!B154&lt;&gt;"",itens_Remanesc!B154,IF($Z154,0,"")))</f>
        <v/>
      </c>
      <c r="G154" s="178" t="str">
        <f t="shared" si="49"/>
        <v/>
      </c>
      <c r="H154" s="180" t="str">
        <f>IF(A154="","",ROUND(SUMIFS(aditivos!$L$2:$L$200,aditivos!$A$2:$A$200,A154,aditivos!$C$2:$C$200,"C1"),2))</f>
        <v/>
      </c>
      <c r="I154" s="176" t="str">
        <f t="shared" si="50"/>
        <v/>
      </c>
      <c r="J154" s="176" t="str">
        <f>IF(A154="","",IF(itens_Remanesc!E154="","",itens_Remanesc!E154))</f>
        <v/>
      </c>
      <c r="K154" s="182" t="str">
        <f t="shared" si="51"/>
        <v/>
      </c>
      <c r="L154" s="174" t="str">
        <f>IF(A154="","",ROUND(SUMIFS(aditivos!$L$2:$L$200,aditivos!$A$2:$A$200,A154,aditivos!$C$2:$C$200,"C2"),2))</f>
        <v/>
      </c>
      <c r="M154" s="170" t="str">
        <f t="shared" si="52"/>
        <v/>
      </c>
      <c r="N154" s="170" t="str">
        <f>IF(A154="","",IF(itens_Remanesc!G154="","",itens_Remanesc!G154))</f>
        <v/>
      </c>
      <c r="O154" s="178" t="str">
        <f t="shared" si="53"/>
        <v/>
      </c>
      <c r="P154" s="180" t="str">
        <f>IF(A154="","",ROUND(SUMIFS(aditivos!$L$2:$L$200,aditivos!$A$2:$A$200,A154,aditivos!$C$2:$C$200,"C3"),2))</f>
        <v/>
      </c>
      <c r="Q154" s="176" t="str">
        <f t="shared" si="54"/>
        <v/>
      </c>
      <c r="R154" s="176" t="str">
        <f>IF(A154="","",IF(itens_Remanesc!I154="","",itens_Remanesc!I154))</f>
        <v/>
      </c>
      <c r="S154" s="182" t="str">
        <f t="shared" si="55"/>
        <v/>
      </c>
      <c r="T154" s="174" t="str">
        <f>IF(A154="","",ROUND(SUMIFS(aditivos!$L$2:$L$200,aditivos!$A$2:$A$200,A154,aditivos!$C$2:$C$200,"C4"),2))</f>
        <v/>
      </c>
      <c r="U154" s="170" t="str">
        <f t="shared" si="56"/>
        <v/>
      </c>
      <c r="V154" s="170" t="str">
        <f>IF(A154="","",IF(itens_Remanesc!K154="","",itens_Remanesc!K154))</f>
        <v/>
      </c>
      <c r="W154" s="170" t="str">
        <f t="shared" si="57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58"/>
        <v/>
      </c>
      <c r="Z154" t="b">
        <f t="shared" si="59"/>
        <v>0</v>
      </c>
    </row>
    <row r="155" spans="1:26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48"/>
        <v/>
      </c>
      <c r="F155" s="170" t="str">
        <f>IF(A155="","",IF(itens_Remanesc!B155&lt;&gt;"",itens_Remanesc!B155,IF($Z155,0,"")))</f>
        <v/>
      </c>
      <c r="G155" s="178" t="str">
        <f t="shared" si="49"/>
        <v/>
      </c>
      <c r="H155" s="180" t="str">
        <f>IF(A155="","",ROUND(SUMIFS(aditivos!$L$2:$L$200,aditivos!$A$2:$A$200,A155,aditivos!$C$2:$C$200,"C1"),2))</f>
        <v/>
      </c>
      <c r="I155" s="176" t="str">
        <f t="shared" si="50"/>
        <v/>
      </c>
      <c r="J155" s="176" t="str">
        <f>IF(A155="","",IF(itens_Remanesc!E155="","",itens_Remanesc!E155))</f>
        <v/>
      </c>
      <c r="K155" s="182" t="str">
        <f t="shared" si="51"/>
        <v/>
      </c>
      <c r="L155" s="174" t="str">
        <f>IF(A155="","",ROUND(SUMIFS(aditivos!$L$2:$L$200,aditivos!$A$2:$A$200,A155,aditivos!$C$2:$C$200,"C2"),2))</f>
        <v/>
      </c>
      <c r="M155" s="170" t="str">
        <f t="shared" si="52"/>
        <v/>
      </c>
      <c r="N155" s="170" t="str">
        <f>IF(A155="","",IF(itens_Remanesc!G155="","",itens_Remanesc!G155))</f>
        <v/>
      </c>
      <c r="O155" s="178" t="str">
        <f t="shared" si="53"/>
        <v/>
      </c>
      <c r="P155" s="180" t="str">
        <f>IF(A155="","",ROUND(SUMIFS(aditivos!$L$2:$L$200,aditivos!$A$2:$A$200,A155,aditivos!$C$2:$C$200,"C3"),2))</f>
        <v/>
      </c>
      <c r="Q155" s="176" t="str">
        <f t="shared" si="54"/>
        <v/>
      </c>
      <c r="R155" s="176" t="str">
        <f>IF(A155="","",IF(itens_Remanesc!I155="","",itens_Remanesc!I155))</f>
        <v/>
      </c>
      <c r="S155" s="182" t="str">
        <f t="shared" si="55"/>
        <v/>
      </c>
      <c r="T155" s="174" t="str">
        <f>IF(A155="","",ROUND(SUMIFS(aditivos!$L$2:$L$200,aditivos!$A$2:$A$200,A155,aditivos!$C$2:$C$200,"C4"),2))</f>
        <v/>
      </c>
      <c r="U155" s="170" t="str">
        <f t="shared" si="56"/>
        <v/>
      </c>
      <c r="V155" s="170" t="str">
        <f>IF(A155="","",IF(itens_Remanesc!K155="","",itens_Remanesc!K155))</f>
        <v/>
      </c>
      <c r="W155" s="170" t="str">
        <f t="shared" si="57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58"/>
        <v/>
      </c>
      <c r="Z155" t="b">
        <f t="shared" si="59"/>
        <v>0</v>
      </c>
    </row>
    <row r="156" spans="1:26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48"/>
        <v/>
      </c>
      <c r="F156" s="170" t="str">
        <f>IF(A156="","",IF(itens_Remanesc!B156&lt;&gt;"",itens_Remanesc!B156,IF($Z156,0,"")))</f>
        <v/>
      </c>
      <c r="G156" s="178" t="str">
        <f t="shared" si="49"/>
        <v/>
      </c>
      <c r="H156" s="180" t="str">
        <f>IF(A156="","",ROUND(SUMIFS(aditivos!$L$2:$L$200,aditivos!$A$2:$A$200,A156,aditivos!$C$2:$C$200,"C1"),2))</f>
        <v/>
      </c>
      <c r="I156" s="176" t="str">
        <f t="shared" si="50"/>
        <v/>
      </c>
      <c r="J156" s="176" t="str">
        <f>IF(A156="","",IF(itens_Remanesc!E156="","",itens_Remanesc!E156))</f>
        <v/>
      </c>
      <c r="K156" s="182" t="str">
        <f t="shared" si="51"/>
        <v/>
      </c>
      <c r="L156" s="174" t="str">
        <f>IF(A156="","",ROUND(SUMIFS(aditivos!$L$2:$L$200,aditivos!$A$2:$A$200,A156,aditivos!$C$2:$C$200,"C2"),2))</f>
        <v/>
      </c>
      <c r="M156" s="170" t="str">
        <f t="shared" si="52"/>
        <v/>
      </c>
      <c r="N156" s="170" t="str">
        <f>IF(A156="","",IF(itens_Remanesc!G156="","",itens_Remanesc!G156))</f>
        <v/>
      </c>
      <c r="O156" s="178" t="str">
        <f t="shared" si="53"/>
        <v/>
      </c>
      <c r="P156" s="180" t="str">
        <f>IF(A156="","",ROUND(SUMIFS(aditivos!$L$2:$L$200,aditivos!$A$2:$A$200,A156,aditivos!$C$2:$C$200,"C3"),2))</f>
        <v/>
      </c>
      <c r="Q156" s="176" t="str">
        <f t="shared" si="54"/>
        <v/>
      </c>
      <c r="R156" s="176" t="str">
        <f>IF(A156="","",IF(itens_Remanesc!I156="","",itens_Remanesc!I156))</f>
        <v/>
      </c>
      <c r="S156" s="182" t="str">
        <f t="shared" si="55"/>
        <v/>
      </c>
      <c r="T156" s="174" t="str">
        <f>IF(A156="","",ROUND(SUMIFS(aditivos!$L$2:$L$200,aditivos!$A$2:$A$200,A156,aditivos!$C$2:$C$200,"C4"),2))</f>
        <v/>
      </c>
      <c r="U156" s="170" t="str">
        <f t="shared" si="56"/>
        <v/>
      </c>
      <c r="V156" s="170" t="str">
        <f>IF(A156="","",IF(itens_Remanesc!K156="","",itens_Remanesc!K156))</f>
        <v/>
      </c>
      <c r="W156" s="170" t="str">
        <f t="shared" si="57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58"/>
        <v/>
      </c>
      <c r="Z156" t="b">
        <f t="shared" si="59"/>
        <v>0</v>
      </c>
    </row>
    <row r="157" spans="1:26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48"/>
        <v/>
      </c>
      <c r="F157" s="170" t="str">
        <f>IF(A157="","",IF(itens_Remanesc!B157&lt;&gt;"",itens_Remanesc!B157,IF($Z157,0,"")))</f>
        <v/>
      </c>
      <c r="G157" s="178" t="str">
        <f t="shared" si="49"/>
        <v/>
      </c>
      <c r="H157" s="180" t="str">
        <f>IF(A157="","",ROUND(SUMIFS(aditivos!$L$2:$L$200,aditivos!$A$2:$A$200,A157,aditivos!$C$2:$C$200,"C1"),2))</f>
        <v/>
      </c>
      <c r="I157" s="176" t="str">
        <f t="shared" si="50"/>
        <v/>
      </c>
      <c r="J157" s="176" t="str">
        <f>IF(A157="","",IF(itens_Remanesc!E157="","",itens_Remanesc!E157))</f>
        <v/>
      </c>
      <c r="K157" s="182" t="str">
        <f t="shared" si="51"/>
        <v/>
      </c>
      <c r="L157" s="174" t="str">
        <f>IF(A157="","",ROUND(SUMIFS(aditivos!$L$2:$L$200,aditivos!$A$2:$A$200,A157,aditivos!$C$2:$C$200,"C2"),2))</f>
        <v/>
      </c>
      <c r="M157" s="170" t="str">
        <f t="shared" si="52"/>
        <v/>
      </c>
      <c r="N157" s="170" t="str">
        <f>IF(A157="","",IF(itens_Remanesc!G157="","",itens_Remanesc!G157))</f>
        <v/>
      </c>
      <c r="O157" s="178" t="str">
        <f t="shared" si="53"/>
        <v/>
      </c>
      <c r="P157" s="180" t="str">
        <f>IF(A157="","",ROUND(SUMIFS(aditivos!$L$2:$L$200,aditivos!$A$2:$A$200,A157,aditivos!$C$2:$C$200,"C3"),2))</f>
        <v/>
      </c>
      <c r="Q157" s="176" t="str">
        <f t="shared" si="54"/>
        <v/>
      </c>
      <c r="R157" s="176" t="str">
        <f>IF(A157="","",IF(itens_Remanesc!I157="","",itens_Remanesc!I157))</f>
        <v/>
      </c>
      <c r="S157" s="182" t="str">
        <f t="shared" si="55"/>
        <v/>
      </c>
      <c r="T157" s="174" t="str">
        <f>IF(A157="","",ROUND(SUMIFS(aditivos!$L$2:$L$200,aditivos!$A$2:$A$200,A157,aditivos!$C$2:$C$200,"C4"),2))</f>
        <v/>
      </c>
      <c r="U157" s="170" t="str">
        <f t="shared" si="56"/>
        <v/>
      </c>
      <c r="V157" s="170" t="str">
        <f>IF(A157="","",IF(itens_Remanesc!K157="","",itens_Remanesc!K157))</f>
        <v/>
      </c>
      <c r="W157" s="170" t="str">
        <f t="shared" si="57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58"/>
        <v/>
      </c>
      <c r="Z157" t="b">
        <f t="shared" si="59"/>
        <v>0</v>
      </c>
    </row>
    <row r="158" spans="1:26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48"/>
        <v/>
      </c>
      <c r="F158" s="170" t="str">
        <f>IF(A158="","",IF(itens_Remanesc!B158&lt;&gt;"",itens_Remanesc!B158,IF($Z158,0,"")))</f>
        <v/>
      </c>
      <c r="G158" s="178" t="str">
        <f t="shared" si="49"/>
        <v/>
      </c>
      <c r="H158" s="180" t="str">
        <f>IF(A158="","",ROUND(SUMIFS(aditivos!$L$2:$L$200,aditivos!$A$2:$A$200,A158,aditivos!$C$2:$C$200,"C1"),2))</f>
        <v/>
      </c>
      <c r="I158" s="176" t="str">
        <f t="shared" si="50"/>
        <v/>
      </c>
      <c r="J158" s="176" t="str">
        <f>IF(A158="","",IF(itens_Remanesc!E158="","",itens_Remanesc!E158))</f>
        <v/>
      </c>
      <c r="K158" s="182" t="str">
        <f t="shared" si="51"/>
        <v/>
      </c>
      <c r="L158" s="174" t="str">
        <f>IF(A158="","",ROUND(SUMIFS(aditivos!$L$2:$L$200,aditivos!$A$2:$A$200,A158,aditivos!$C$2:$C$200,"C2"),2))</f>
        <v/>
      </c>
      <c r="M158" s="170" t="str">
        <f t="shared" si="52"/>
        <v/>
      </c>
      <c r="N158" s="170" t="str">
        <f>IF(A158="","",IF(itens_Remanesc!G158="","",itens_Remanesc!G158))</f>
        <v/>
      </c>
      <c r="O158" s="178" t="str">
        <f t="shared" si="53"/>
        <v/>
      </c>
      <c r="P158" s="180" t="str">
        <f>IF(A158="","",ROUND(SUMIFS(aditivos!$L$2:$L$200,aditivos!$A$2:$A$200,A158,aditivos!$C$2:$C$200,"C3"),2))</f>
        <v/>
      </c>
      <c r="Q158" s="176" t="str">
        <f t="shared" si="54"/>
        <v/>
      </c>
      <c r="R158" s="176" t="str">
        <f>IF(A158="","",IF(itens_Remanesc!I158="","",itens_Remanesc!I158))</f>
        <v/>
      </c>
      <c r="S158" s="182" t="str">
        <f t="shared" si="55"/>
        <v/>
      </c>
      <c r="T158" s="174" t="str">
        <f>IF(A158="","",ROUND(SUMIFS(aditivos!$L$2:$L$200,aditivos!$A$2:$A$200,A158,aditivos!$C$2:$C$200,"C4"),2))</f>
        <v/>
      </c>
      <c r="U158" s="170" t="str">
        <f t="shared" si="56"/>
        <v/>
      </c>
      <c r="V158" s="170" t="str">
        <f>IF(A158="","",IF(itens_Remanesc!K158="","",itens_Remanesc!K158))</f>
        <v/>
      </c>
      <c r="W158" s="170" t="str">
        <f t="shared" si="57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58"/>
        <v/>
      </c>
      <c r="Z158" t="b">
        <f t="shared" si="59"/>
        <v>0</v>
      </c>
    </row>
    <row r="159" spans="1:26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48"/>
        <v/>
      </c>
      <c r="F159" s="170" t="str">
        <f>IF(A159="","",IF(itens_Remanesc!B159&lt;&gt;"",itens_Remanesc!B159,IF($Z159,0,"")))</f>
        <v/>
      </c>
      <c r="G159" s="178" t="str">
        <f t="shared" si="49"/>
        <v/>
      </c>
      <c r="H159" s="180" t="str">
        <f>IF(A159="","",ROUND(SUMIFS(aditivos!$L$2:$L$200,aditivos!$A$2:$A$200,A159,aditivos!$C$2:$C$200,"C1"),2))</f>
        <v/>
      </c>
      <c r="I159" s="176" t="str">
        <f t="shared" si="50"/>
        <v/>
      </c>
      <c r="J159" s="176" t="str">
        <f>IF(A159="","",IF(itens_Remanesc!E159="","",itens_Remanesc!E159))</f>
        <v/>
      </c>
      <c r="K159" s="182" t="str">
        <f t="shared" si="51"/>
        <v/>
      </c>
      <c r="L159" s="174" t="str">
        <f>IF(A159="","",ROUND(SUMIFS(aditivos!$L$2:$L$200,aditivos!$A$2:$A$200,A159,aditivos!$C$2:$C$200,"C2"),2))</f>
        <v/>
      </c>
      <c r="M159" s="170" t="str">
        <f t="shared" si="52"/>
        <v/>
      </c>
      <c r="N159" s="170" t="str">
        <f>IF(A159="","",IF(itens_Remanesc!G159="","",itens_Remanesc!G159))</f>
        <v/>
      </c>
      <c r="O159" s="178" t="str">
        <f t="shared" si="53"/>
        <v/>
      </c>
      <c r="P159" s="180" t="str">
        <f>IF(A159="","",ROUND(SUMIFS(aditivos!$L$2:$L$200,aditivos!$A$2:$A$200,A159,aditivos!$C$2:$C$200,"C3"),2))</f>
        <v/>
      </c>
      <c r="Q159" s="176" t="str">
        <f t="shared" si="54"/>
        <v/>
      </c>
      <c r="R159" s="176" t="str">
        <f>IF(A159="","",IF(itens_Remanesc!I159="","",itens_Remanesc!I159))</f>
        <v/>
      </c>
      <c r="S159" s="182" t="str">
        <f t="shared" si="55"/>
        <v/>
      </c>
      <c r="T159" s="174" t="str">
        <f>IF(A159="","",ROUND(SUMIFS(aditivos!$L$2:$L$200,aditivos!$A$2:$A$200,A159,aditivos!$C$2:$C$200,"C4"),2))</f>
        <v/>
      </c>
      <c r="U159" s="170" t="str">
        <f t="shared" si="56"/>
        <v/>
      </c>
      <c r="V159" s="170" t="str">
        <f>IF(A159="","",IF(itens_Remanesc!K159="","",itens_Remanesc!K159))</f>
        <v/>
      </c>
      <c r="W159" s="170" t="str">
        <f t="shared" si="57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58"/>
        <v/>
      </c>
      <c r="Z159" t="b">
        <f t="shared" si="59"/>
        <v>0</v>
      </c>
    </row>
    <row r="160" spans="1:26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48"/>
        <v/>
      </c>
      <c r="F160" s="170" t="str">
        <f>IF(A160="","",IF(itens_Remanesc!B160&lt;&gt;"",itens_Remanesc!B160,IF($Z160,0,"")))</f>
        <v/>
      </c>
      <c r="G160" s="178" t="str">
        <f t="shared" si="49"/>
        <v/>
      </c>
      <c r="H160" s="180" t="str">
        <f>IF(A160="","",ROUND(SUMIFS(aditivos!$L$2:$L$200,aditivos!$A$2:$A$200,A160,aditivos!$C$2:$C$200,"C1"),2))</f>
        <v/>
      </c>
      <c r="I160" s="176" t="str">
        <f t="shared" si="50"/>
        <v/>
      </c>
      <c r="J160" s="176" t="str">
        <f>IF(A160="","",IF(itens_Remanesc!E160="","",itens_Remanesc!E160))</f>
        <v/>
      </c>
      <c r="K160" s="182" t="str">
        <f t="shared" si="51"/>
        <v/>
      </c>
      <c r="L160" s="174" t="str">
        <f>IF(A160="","",ROUND(SUMIFS(aditivos!$L$2:$L$200,aditivos!$A$2:$A$200,A160,aditivos!$C$2:$C$200,"C2"),2))</f>
        <v/>
      </c>
      <c r="M160" s="170" t="str">
        <f t="shared" si="52"/>
        <v/>
      </c>
      <c r="N160" s="170" t="str">
        <f>IF(A160="","",IF(itens_Remanesc!G160="","",itens_Remanesc!G160))</f>
        <v/>
      </c>
      <c r="O160" s="178" t="str">
        <f t="shared" si="53"/>
        <v/>
      </c>
      <c r="P160" s="180" t="str">
        <f>IF(A160="","",ROUND(SUMIFS(aditivos!$L$2:$L$200,aditivos!$A$2:$A$200,A160,aditivos!$C$2:$C$200,"C3"),2))</f>
        <v/>
      </c>
      <c r="Q160" s="176" t="str">
        <f t="shared" si="54"/>
        <v/>
      </c>
      <c r="R160" s="176" t="str">
        <f>IF(A160="","",IF(itens_Remanesc!I160="","",itens_Remanesc!I160))</f>
        <v/>
      </c>
      <c r="S160" s="182" t="str">
        <f t="shared" si="55"/>
        <v/>
      </c>
      <c r="T160" s="174" t="str">
        <f>IF(A160="","",ROUND(SUMIFS(aditivos!$L$2:$L$200,aditivos!$A$2:$A$200,A160,aditivos!$C$2:$C$200,"C4"),2))</f>
        <v/>
      </c>
      <c r="U160" s="170" t="str">
        <f t="shared" si="56"/>
        <v/>
      </c>
      <c r="V160" s="170" t="str">
        <f>IF(A160="","",IF(itens_Remanesc!K160="","",itens_Remanesc!K160))</f>
        <v/>
      </c>
      <c r="W160" s="170" t="str">
        <f t="shared" si="57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58"/>
        <v/>
      </c>
      <c r="Z160" t="b">
        <f t="shared" si="59"/>
        <v>0</v>
      </c>
    </row>
    <row r="161" spans="1:26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48"/>
        <v/>
      </c>
      <c r="F161" s="170" t="str">
        <f>IF(A161="","",IF(itens_Remanesc!B161&lt;&gt;"",itens_Remanesc!B161,IF($Z161,0,"")))</f>
        <v/>
      </c>
      <c r="G161" s="178" t="str">
        <f t="shared" si="49"/>
        <v/>
      </c>
      <c r="H161" s="180" t="str">
        <f>IF(A161="","",ROUND(SUMIFS(aditivos!$L$2:$L$200,aditivos!$A$2:$A$200,A161,aditivos!$C$2:$C$200,"C1"),2))</f>
        <v/>
      </c>
      <c r="I161" s="176" t="str">
        <f t="shared" si="50"/>
        <v/>
      </c>
      <c r="J161" s="176" t="str">
        <f>IF(A161="","",IF(itens_Remanesc!E161="","",itens_Remanesc!E161))</f>
        <v/>
      </c>
      <c r="K161" s="182" t="str">
        <f t="shared" si="51"/>
        <v/>
      </c>
      <c r="L161" s="174" t="str">
        <f>IF(A161="","",ROUND(SUMIFS(aditivos!$L$2:$L$200,aditivos!$A$2:$A$200,A161,aditivos!$C$2:$C$200,"C2"),2))</f>
        <v/>
      </c>
      <c r="M161" s="170" t="str">
        <f t="shared" si="52"/>
        <v/>
      </c>
      <c r="N161" s="170" t="str">
        <f>IF(A161="","",IF(itens_Remanesc!G161="","",itens_Remanesc!G161))</f>
        <v/>
      </c>
      <c r="O161" s="178" t="str">
        <f t="shared" si="53"/>
        <v/>
      </c>
      <c r="P161" s="180" t="str">
        <f>IF(A161="","",ROUND(SUMIFS(aditivos!$L$2:$L$200,aditivos!$A$2:$A$200,A161,aditivos!$C$2:$C$200,"C3"),2))</f>
        <v/>
      </c>
      <c r="Q161" s="176" t="str">
        <f t="shared" si="54"/>
        <v/>
      </c>
      <c r="R161" s="176" t="str">
        <f>IF(A161="","",IF(itens_Remanesc!I161="","",itens_Remanesc!I161))</f>
        <v/>
      </c>
      <c r="S161" s="182" t="str">
        <f t="shared" si="55"/>
        <v/>
      </c>
      <c r="T161" s="174" t="str">
        <f>IF(A161="","",ROUND(SUMIFS(aditivos!$L$2:$L$200,aditivos!$A$2:$A$200,A161,aditivos!$C$2:$C$200,"C4"),2))</f>
        <v/>
      </c>
      <c r="U161" s="170" t="str">
        <f t="shared" si="56"/>
        <v/>
      </c>
      <c r="V161" s="170" t="str">
        <f>IF(A161="","",IF(itens_Remanesc!K161="","",itens_Remanesc!K161))</f>
        <v/>
      </c>
      <c r="W161" s="170" t="str">
        <f t="shared" si="57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58"/>
        <v/>
      </c>
      <c r="Z161" t="b">
        <f t="shared" si="59"/>
        <v>0</v>
      </c>
    </row>
    <row r="162" spans="1:26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6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6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6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6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6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70">IF($A162="","",IF($E162&gt;0,0,IF($I162&gt;0,1,IF($M162&gt;0,2,IF($Q162&gt;0,3,IF($U162&gt;0,4,""))))))</f>
        <v/>
      </c>
      <c r="Z162" t="b">
        <f t="shared" ref="Z162:Z193" si="7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</row>
    <row r="163" spans="1:26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60"/>
        <v/>
      </c>
      <c r="F163" s="170" t="str">
        <f>IF(A163="","",IF(itens_Remanesc!B163&lt;&gt;"",itens_Remanesc!B163,IF($Z163,0,"")))</f>
        <v/>
      </c>
      <c r="G163" s="178" t="str">
        <f t="shared" si="61"/>
        <v/>
      </c>
      <c r="H163" s="180" t="str">
        <f>IF(A163="","",ROUND(SUMIFS(aditivos!$L$2:$L$200,aditivos!$A$2:$A$200,A163,aditivos!$C$2:$C$200,"C1"),2))</f>
        <v/>
      </c>
      <c r="I163" s="176" t="str">
        <f t="shared" si="62"/>
        <v/>
      </c>
      <c r="J163" s="176" t="str">
        <f>IF(A163="","",IF(itens_Remanesc!E163="","",itens_Remanesc!E163))</f>
        <v/>
      </c>
      <c r="K163" s="182" t="str">
        <f t="shared" si="63"/>
        <v/>
      </c>
      <c r="L163" s="174" t="str">
        <f>IF(A163="","",ROUND(SUMIFS(aditivos!$L$2:$L$200,aditivos!$A$2:$A$200,A163,aditivos!$C$2:$C$200,"C2"),2))</f>
        <v/>
      </c>
      <c r="M163" s="170" t="str">
        <f t="shared" si="64"/>
        <v/>
      </c>
      <c r="N163" s="170" t="str">
        <f>IF(A163="","",IF(itens_Remanesc!G163="","",itens_Remanesc!G163))</f>
        <v/>
      </c>
      <c r="O163" s="178" t="str">
        <f t="shared" si="65"/>
        <v/>
      </c>
      <c r="P163" s="180" t="str">
        <f>IF(A163="","",ROUND(SUMIFS(aditivos!$L$2:$L$200,aditivos!$A$2:$A$200,A163,aditivos!$C$2:$C$200,"C3"),2))</f>
        <v/>
      </c>
      <c r="Q163" s="176" t="str">
        <f t="shared" si="66"/>
        <v/>
      </c>
      <c r="R163" s="176" t="str">
        <f>IF(A163="","",IF(itens_Remanesc!I163="","",itens_Remanesc!I163))</f>
        <v/>
      </c>
      <c r="S163" s="182" t="str">
        <f t="shared" si="67"/>
        <v/>
      </c>
      <c r="T163" s="174" t="str">
        <f>IF(A163="","",ROUND(SUMIFS(aditivos!$L$2:$L$200,aditivos!$A$2:$A$200,A163,aditivos!$C$2:$C$200,"C4"),2))</f>
        <v/>
      </c>
      <c r="U163" s="170" t="str">
        <f t="shared" si="68"/>
        <v/>
      </c>
      <c r="V163" s="170" t="str">
        <f>IF(A163="","",IF(itens_Remanesc!K163="","",itens_Remanesc!K163))</f>
        <v/>
      </c>
      <c r="W163" s="170" t="str">
        <f t="shared" si="6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70"/>
        <v/>
      </c>
      <c r="Z163" t="b">
        <f t="shared" si="71"/>
        <v>0</v>
      </c>
    </row>
    <row r="164" spans="1:26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60"/>
        <v/>
      </c>
      <c r="F164" s="170" t="str">
        <f>IF(A164="","",IF(itens_Remanesc!B164&lt;&gt;"",itens_Remanesc!B164,IF($Z164,0,"")))</f>
        <v/>
      </c>
      <c r="G164" s="178" t="str">
        <f t="shared" si="61"/>
        <v/>
      </c>
      <c r="H164" s="180" t="str">
        <f>IF(A164="","",ROUND(SUMIFS(aditivos!$L$2:$L$200,aditivos!$A$2:$A$200,A164,aditivos!$C$2:$C$200,"C1"),2))</f>
        <v/>
      </c>
      <c r="I164" s="176" t="str">
        <f t="shared" si="62"/>
        <v/>
      </c>
      <c r="J164" s="176" t="str">
        <f>IF(A164="","",IF(itens_Remanesc!E164="","",itens_Remanesc!E164))</f>
        <v/>
      </c>
      <c r="K164" s="182" t="str">
        <f t="shared" si="63"/>
        <v/>
      </c>
      <c r="L164" s="174" t="str">
        <f>IF(A164="","",ROUND(SUMIFS(aditivos!$L$2:$L$200,aditivos!$A$2:$A$200,A164,aditivos!$C$2:$C$200,"C2"),2))</f>
        <v/>
      </c>
      <c r="M164" s="170" t="str">
        <f t="shared" si="64"/>
        <v/>
      </c>
      <c r="N164" s="170" t="str">
        <f>IF(A164="","",IF(itens_Remanesc!G164="","",itens_Remanesc!G164))</f>
        <v/>
      </c>
      <c r="O164" s="178" t="str">
        <f t="shared" si="65"/>
        <v/>
      </c>
      <c r="P164" s="180" t="str">
        <f>IF(A164="","",ROUND(SUMIFS(aditivos!$L$2:$L$200,aditivos!$A$2:$A$200,A164,aditivos!$C$2:$C$200,"C3"),2))</f>
        <v/>
      </c>
      <c r="Q164" s="176" t="str">
        <f t="shared" si="66"/>
        <v/>
      </c>
      <c r="R164" s="176" t="str">
        <f>IF(A164="","",IF(itens_Remanesc!I164="","",itens_Remanesc!I164))</f>
        <v/>
      </c>
      <c r="S164" s="182" t="str">
        <f t="shared" si="67"/>
        <v/>
      </c>
      <c r="T164" s="174" t="str">
        <f>IF(A164="","",ROUND(SUMIFS(aditivos!$L$2:$L$200,aditivos!$A$2:$A$200,A164,aditivos!$C$2:$C$200,"C4"),2))</f>
        <v/>
      </c>
      <c r="U164" s="170" t="str">
        <f t="shared" si="68"/>
        <v/>
      </c>
      <c r="V164" s="170" t="str">
        <f>IF(A164="","",IF(itens_Remanesc!K164="","",itens_Remanesc!K164))</f>
        <v/>
      </c>
      <c r="W164" s="170" t="str">
        <f t="shared" si="6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70"/>
        <v/>
      </c>
      <c r="Z164" t="b">
        <f t="shared" si="71"/>
        <v>0</v>
      </c>
    </row>
    <row r="165" spans="1:26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60"/>
        <v/>
      </c>
      <c r="F165" s="170" t="str">
        <f>IF(A165="","",IF(itens_Remanesc!B165&lt;&gt;"",itens_Remanesc!B165,IF($Z165,0,"")))</f>
        <v/>
      </c>
      <c r="G165" s="178" t="str">
        <f t="shared" si="61"/>
        <v/>
      </c>
      <c r="H165" s="180" t="str">
        <f>IF(A165="","",ROUND(SUMIFS(aditivos!$L$2:$L$200,aditivos!$A$2:$A$200,A165,aditivos!$C$2:$C$200,"C1"),2))</f>
        <v/>
      </c>
      <c r="I165" s="176" t="str">
        <f t="shared" si="62"/>
        <v/>
      </c>
      <c r="J165" s="176" t="str">
        <f>IF(A165="","",IF(itens_Remanesc!E165="","",itens_Remanesc!E165))</f>
        <v/>
      </c>
      <c r="K165" s="182" t="str">
        <f t="shared" si="63"/>
        <v/>
      </c>
      <c r="L165" s="174" t="str">
        <f>IF(A165="","",ROUND(SUMIFS(aditivos!$L$2:$L$200,aditivos!$A$2:$A$200,A165,aditivos!$C$2:$C$200,"C2"),2))</f>
        <v/>
      </c>
      <c r="M165" s="170" t="str">
        <f t="shared" si="64"/>
        <v/>
      </c>
      <c r="N165" s="170" t="str">
        <f>IF(A165="","",IF(itens_Remanesc!G165="","",itens_Remanesc!G165))</f>
        <v/>
      </c>
      <c r="O165" s="178" t="str">
        <f t="shared" si="65"/>
        <v/>
      </c>
      <c r="P165" s="180" t="str">
        <f>IF(A165="","",ROUND(SUMIFS(aditivos!$L$2:$L$200,aditivos!$A$2:$A$200,A165,aditivos!$C$2:$C$200,"C3"),2))</f>
        <v/>
      </c>
      <c r="Q165" s="176" t="str">
        <f t="shared" si="66"/>
        <v/>
      </c>
      <c r="R165" s="176" t="str">
        <f>IF(A165="","",IF(itens_Remanesc!I165="","",itens_Remanesc!I165))</f>
        <v/>
      </c>
      <c r="S165" s="182" t="str">
        <f t="shared" si="67"/>
        <v/>
      </c>
      <c r="T165" s="174" t="str">
        <f>IF(A165="","",ROUND(SUMIFS(aditivos!$L$2:$L$200,aditivos!$A$2:$A$200,A165,aditivos!$C$2:$C$200,"C4"),2))</f>
        <v/>
      </c>
      <c r="U165" s="170" t="str">
        <f t="shared" si="68"/>
        <v/>
      </c>
      <c r="V165" s="170" t="str">
        <f>IF(A165="","",IF(itens_Remanesc!K165="","",itens_Remanesc!K165))</f>
        <v/>
      </c>
      <c r="W165" s="170" t="str">
        <f t="shared" si="6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70"/>
        <v/>
      </c>
      <c r="Z165" t="b">
        <f t="shared" si="71"/>
        <v>0</v>
      </c>
    </row>
    <row r="166" spans="1:26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60"/>
        <v/>
      </c>
      <c r="F166" s="170" t="str">
        <f>IF(A166="","",IF(itens_Remanesc!B166&lt;&gt;"",itens_Remanesc!B166,IF($Z166,0,"")))</f>
        <v/>
      </c>
      <c r="G166" s="178" t="str">
        <f t="shared" si="61"/>
        <v/>
      </c>
      <c r="H166" s="180" t="str">
        <f>IF(A166="","",ROUND(SUMIFS(aditivos!$L$2:$L$200,aditivos!$A$2:$A$200,A166,aditivos!$C$2:$C$200,"C1"),2))</f>
        <v/>
      </c>
      <c r="I166" s="176" t="str">
        <f t="shared" si="62"/>
        <v/>
      </c>
      <c r="J166" s="176" t="str">
        <f>IF(A166="","",IF(itens_Remanesc!E166="","",itens_Remanesc!E166))</f>
        <v/>
      </c>
      <c r="K166" s="182" t="str">
        <f t="shared" si="63"/>
        <v/>
      </c>
      <c r="L166" s="174" t="str">
        <f>IF(A166="","",ROUND(SUMIFS(aditivos!$L$2:$L$200,aditivos!$A$2:$A$200,A166,aditivos!$C$2:$C$200,"C2"),2))</f>
        <v/>
      </c>
      <c r="M166" s="170" t="str">
        <f t="shared" si="64"/>
        <v/>
      </c>
      <c r="N166" s="170" t="str">
        <f>IF(A166="","",IF(itens_Remanesc!G166="","",itens_Remanesc!G166))</f>
        <v/>
      </c>
      <c r="O166" s="178" t="str">
        <f t="shared" si="65"/>
        <v/>
      </c>
      <c r="P166" s="180" t="str">
        <f>IF(A166="","",ROUND(SUMIFS(aditivos!$L$2:$L$200,aditivos!$A$2:$A$200,A166,aditivos!$C$2:$C$200,"C3"),2))</f>
        <v/>
      </c>
      <c r="Q166" s="176" t="str">
        <f t="shared" si="66"/>
        <v/>
      </c>
      <c r="R166" s="176" t="str">
        <f>IF(A166="","",IF(itens_Remanesc!I166="","",itens_Remanesc!I166))</f>
        <v/>
      </c>
      <c r="S166" s="182" t="str">
        <f t="shared" si="67"/>
        <v/>
      </c>
      <c r="T166" s="174" t="str">
        <f>IF(A166="","",ROUND(SUMIFS(aditivos!$L$2:$L$200,aditivos!$A$2:$A$200,A166,aditivos!$C$2:$C$200,"C4"),2))</f>
        <v/>
      </c>
      <c r="U166" s="170" t="str">
        <f t="shared" si="68"/>
        <v/>
      </c>
      <c r="V166" s="170" t="str">
        <f>IF(A166="","",IF(itens_Remanesc!K166="","",itens_Remanesc!K166))</f>
        <v/>
      </c>
      <c r="W166" s="170" t="str">
        <f t="shared" si="6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70"/>
        <v/>
      </c>
      <c r="Z166" t="b">
        <f t="shared" si="71"/>
        <v>0</v>
      </c>
    </row>
    <row r="167" spans="1:26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60"/>
        <v/>
      </c>
      <c r="F167" s="170" t="str">
        <f>IF(A167="","",IF(itens_Remanesc!B167&lt;&gt;"",itens_Remanesc!B167,IF($Z167,0,"")))</f>
        <v/>
      </c>
      <c r="G167" s="178" t="str">
        <f t="shared" si="61"/>
        <v/>
      </c>
      <c r="H167" s="180" t="str">
        <f>IF(A167="","",ROUND(SUMIFS(aditivos!$L$2:$L$200,aditivos!$A$2:$A$200,A167,aditivos!$C$2:$C$200,"C1"),2))</f>
        <v/>
      </c>
      <c r="I167" s="176" t="str">
        <f t="shared" si="62"/>
        <v/>
      </c>
      <c r="J167" s="176" t="str">
        <f>IF(A167="","",IF(itens_Remanesc!E167="","",itens_Remanesc!E167))</f>
        <v/>
      </c>
      <c r="K167" s="182" t="str">
        <f t="shared" si="63"/>
        <v/>
      </c>
      <c r="L167" s="174" t="str">
        <f>IF(A167="","",ROUND(SUMIFS(aditivos!$L$2:$L$200,aditivos!$A$2:$A$200,A167,aditivos!$C$2:$C$200,"C2"),2))</f>
        <v/>
      </c>
      <c r="M167" s="170" t="str">
        <f t="shared" si="64"/>
        <v/>
      </c>
      <c r="N167" s="170" t="str">
        <f>IF(A167="","",IF(itens_Remanesc!G167="","",itens_Remanesc!G167))</f>
        <v/>
      </c>
      <c r="O167" s="178" t="str">
        <f t="shared" si="65"/>
        <v/>
      </c>
      <c r="P167" s="180" t="str">
        <f>IF(A167="","",ROUND(SUMIFS(aditivos!$L$2:$L$200,aditivos!$A$2:$A$200,A167,aditivos!$C$2:$C$200,"C3"),2))</f>
        <v/>
      </c>
      <c r="Q167" s="176" t="str">
        <f t="shared" si="66"/>
        <v/>
      </c>
      <c r="R167" s="176" t="str">
        <f>IF(A167="","",IF(itens_Remanesc!I167="","",itens_Remanesc!I167))</f>
        <v/>
      </c>
      <c r="S167" s="182" t="str">
        <f t="shared" si="67"/>
        <v/>
      </c>
      <c r="T167" s="174" t="str">
        <f>IF(A167="","",ROUND(SUMIFS(aditivos!$L$2:$L$200,aditivos!$A$2:$A$200,A167,aditivos!$C$2:$C$200,"C4"),2))</f>
        <v/>
      </c>
      <c r="U167" s="170" t="str">
        <f t="shared" si="68"/>
        <v/>
      </c>
      <c r="V167" s="170" t="str">
        <f>IF(A167="","",IF(itens_Remanesc!K167="","",itens_Remanesc!K167))</f>
        <v/>
      </c>
      <c r="W167" s="170" t="str">
        <f t="shared" si="6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70"/>
        <v/>
      </c>
      <c r="Z167" t="b">
        <f t="shared" si="71"/>
        <v>0</v>
      </c>
    </row>
    <row r="168" spans="1:26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60"/>
        <v/>
      </c>
      <c r="F168" s="170" t="str">
        <f>IF(A168="","",IF(itens_Remanesc!B168&lt;&gt;"",itens_Remanesc!B168,IF($Z168,0,"")))</f>
        <v/>
      </c>
      <c r="G168" s="178" t="str">
        <f t="shared" si="61"/>
        <v/>
      </c>
      <c r="H168" s="180" t="str">
        <f>IF(A168="","",ROUND(SUMIFS(aditivos!$L$2:$L$200,aditivos!$A$2:$A$200,A168,aditivos!$C$2:$C$200,"C1"),2))</f>
        <v/>
      </c>
      <c r="I168" s="176" t="str">
        <f t="shared" si="62"/>
        <v/>
      </c>
      <c r="J168" s="176" t="str">
        <f>IF(A168="","",IF(itens_Remanesc!E168="","",itens_Remanesc!E168))</f>
        <v/>
      </c>
      <c r="K168" s="182" t="str">
        <f t="shared" si="63"/>
        <v/>
      </c>
      <c r="L168" s="174" t="str">
        <f>IF(A168="","",ROUND(SUMIFS(aditivos!$L$2:$L$200,aditivos!$A$2:$A$200,A168,aditivos!$C$2:$C$200,"C2"),2))</f>
        <v/>
      </c>
      <c r="M168" s="170" t="str">
        <f t="shared" si="64"/>
        <v/>
      </c>
      <c r="N168" s="170" t="str">
        <f>IF(A168="","",IF(itens_Remanesc!G168="","",itens_Remanesc!G168))</f>
        <v/>
      </c>
      <c r="O168" s="178" t="str">
        <f t="shared" si="65"/>
        <v/>
      </c>
      <c r="P168" s="180" t="str">
        <f>IF(A168="","",ROUND(SUMIFS(aditivos!$L$2:$L$200,aditivos!$A$2:$A$200,A168,aditivos!$C$2:$C$200,"C3"),2))</f>
        <v/>
      </c>
      <c r="Q168" s="176" t="str">
        <f t="shared" si="66"/>
        <v/>
      </c>
      <c r="R168" s="176" t="str">
        <f>IF(A168="","",IF(itens_Remanesc!I168="","",itens_Remanesc!I168))</f>
        <v/>
      </c>
      <c r="S168" s="182" t="str">
        <f t="shared" si="67"/>
        <v/>
      </c>
      <c r="T168" s="174" t="str">
        <f>IF(A168="","",ROUND(SUMIFS(aditivos!$L$2:$L$200,aditivos!$A$2:$A$200,A168,aditivos!$C$2:$C$200,"C4"),2))</f>
        <v/>
      </c>
      <c r="U168" s="170" t="str">
        <f t="shared" si="68"/>
        <v/>
      </c>
      <c r="V168" s="170" t="str">
        <f>IF(A168="","",IF(itens_Remanesc!K168="","",itens_Remanesc!K168))</f>
        <v/>
      </c>
      <c r="W168" s="170" t="str">
        <f t="shared" si="6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70"/>
        <v/>
      </c>
      <c r="Z168" t="b">
        <f t="shared" si="71"/>
        <v>0</v>
      </c>
    </row>
    <row r="169" spans="1:26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60"/>
        <v/>
      </c>
      <c r="F169" s="170" t="str">
        <f>IF(A169="","",IF(itens_Remanesc!B169&lt;&gt;"",itens_Remanesc!B169,IF($Z169,0,"")))</f>
        <v/>
      </c>
      <c r="G169" s="178" t="str">
        <f t="shared" si="61"/>
        <v/>
      </c>
      <c r="H169" s="180" t="str">
        <f>IF(A169="","",ROUND(SUMIFS(aditivos!$L$2:$L$200,aditivos!$A$2:$A$200,A169,aditivos!$C$2:$C$200,"C1"),2))</f>
        <v/>
      </c>
      <c r="I169" s="176" t="str">
        <f t="shared" si="62"/>
        <v/>
      </c>
      <c r="J169" s="176" t="str">
        <f>IF(A169="","",IF(itens_Remanesc!E169="","",itens_Remanesc!E169))</f>
        <v/>
      </c>
      <c r="K169" s="182" t="str">
        <f t="shared" si="63"/>
        <v/>
      </c>
      <c r="L169" s="174" t="str">
        <f>IF(A169="","",ROUND(SUMIFS(aditivos!$L$2:$L$200,aditivos!$A$2:$A$200,A169,aditivos!$C$2:$C$200,"C2"),2))</f>
        <v/>
      </c>
      <c r="M169" s="170" t="str">
        <f t="shared" si="64"/>
        <v/>
      </c>
      <c r="N169" s="170" t="str">
        <f>IF(A169="","",IF(itens_Remanesc!G169="","",itens_Remanesc!G169))</f>
        <v/>
      </c>
      <c r="O169" s="178" t="str">
        <f t="shared" si="65"/>
        <v/>
      </c>
      <c r="P169" s="180" t="str">
        <f>IF(A169="","",ROUND(SUMIFS(aditivos!$L$2:$L$200,aditivos!$A$2:$A$200,A169,aditivos!$C$2:$C$200,"C3"),2))</f>
        <v/>
      </c>
      <c r="Q169" s="176" t="str">
        <f t="shared" si="66"/>
        <v/>
      </c>
      <c r="R169" s="176" t="str">
        <f>IF(A169="","",IF(itens_Remanesc!I169="","",itens_Remanesc!I169))</f>
        <v/>
      </c>
      <c r="S169" s="182" t="str">
        <f t="shared" si="67"/>
        <v/>
      </c>
      <c r="T169" s="174" t="str">
        <f>IF(A169="","",ROUND(SUMIFS(aditivos!$L$2:$L$200,aditivos!$A$2:$A$200,A169,aditivos!$C$2:$C$200,"C4"),2))</f>
        <v/>
      </c>
      <c r="U169" s="170" t="str">
        <f t="shared" si="68"/>
        <v/>
      </c>
      <c r="V169" s="170" t="str">
        <f>IF(A169="","",IF(itens_Remanesc!K169="","",itens_Remanesc!K169))</f>
        <v/>
      </c>
      <c r="W169" s="170" t="str">
        <f t="shared" si="6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70"/>
        <v/>
      </c>
      <c r="Z169" t="b">
        <f t="shared" si="71"/>
        <v>0</v>
      </c>
    </row>
    <row r="170" spans="1:26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60"/>
        <v/>
      </c>
      <c r="F170" s="170" t="str">
        <f>IF(A170="","",IF(itens_Remanesc!B170&lt;&gt;"",itens_Remanesc!B170,IF($Z170,0,"")))</f>
        <v/>
      </c>
      <c r="G170" s="178" t="str">
        <f t="shared" si="61"/>
        <v/>
      </c>
      <c r="H170" s="180" t="str">
        <f>IF(A170="","",ROUND(SUMIFS(aditivos!$L$2:$L$200,aditivos!$A$2:$A$200,A170,aditivos!$C$2:$C$200,"C1"),2))</f>
        <v/>
      </c>
      <c r="I170" s="176" t="str">
        <f t="shared" si="62"/>
        <v/>
      </c>
      <c r="J170" s="176" t="str">
        <f>IF(A170="","",IF(itens_Remanesc!E170="","",itens_Remanesc!E170))</f>
        <v/>
      </c>
      <c r="K170" s="182" t="str">
        <f t="shared" si="63"/>
        <v/>
      </c>
      <c r="L170" s="174" t="str">
        <f>IF(A170="","",ROUND(SUMIFS(aditivos!$L$2:$L$200,aditivos!$A$2:$A$200,A170,aditivos!$C$2:$C$200,"C2"),2))</f>
        <v/>
      </c>
      <c r="M170" s="170" t="str">
        <f t="shared" si="64"/>
        <v/>
      </c>
      <c r="N170" s="170" t="str">
        <f>IF(A170="","",IF(itens_Remanesc!G170="","",itens_Remanesc!G170))</f>
        <v/>
      </c>
      <c r="O170" s="178" t="str">
        <f t="shared" si="65"/>
        <v/>
      </c>
      <c r="P170" s="180" t="str">
        <f>IF(A170="","",ROUND(SUMIFS(aditivos!$L$2:$L$200,aditivos!$A$2:$A$200,A170,aditivos!$C$2:$C$200,"C3"),2))</f>
        <v/>
      </c>
      <c r="Q170" s="176" t="str">
        <f t="shared" si="66"/>
        <v/>
      </c>
      <c r="R170" s="176" t="str">
        <f>IF(A170="","",IF(itens_Remanesc!I170="","",itens_Remanesc!I170))</f>
        <v/>
      </c>
      <c r="S170" s="182" t="str">
        <f t="shared" si="67"/>
        <v/>
      </c>
      <c r="T170" s="174" t="str">
        <f>IF(A170="","",ROUND(SUMIFS(aditivos!$L$2:$L$200,aditivos!$A$2:$A$200,A170,aditivos!$C$2:$C$200,"C4"),2))</f>
        <v/>
      </c>
      <c r="U170" s="170" t="str">
        <f t="shared" si="68"/>
        <v/>
      </c>
      <c r="V170" s="170" t="str">
        <f>IF(A170="","",IF(itens_Remanesc!K170="","",itens_Remanesc!K170))</f>
        <v/>
      </c>
      <c r="W170" s="170" t="str">
        <f t="shared" si="6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70"/>
        <v/>
      </c>
      <c r="Z170" t="b">
        <f t="shared" si="71"/>
        <v>0</v>
      </c>
    </row>
    <row r="171" spans="1:26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60"/>
        <v/>
      </c>
      <c r="F171" s="170" t="str">
        <f>IF(A171="","",IF(itens_Remanesc!B171&lt;&gt;"",itens_Remanesc!B171,IF($Z171,0,"")))</f>
        <v/>
      </c>
      <c r="G171" s="178" t="str">
        <f t="shared" si="61"/>
        <v/>
      </c>
      <c r="H171" s="180" t="str">
        <f>IF(A171="","",ROUND(SUMIFS(aditivos!$L$2:$L$200,aditivos!$A$2:$A$200,A171,aditivos!$C$2:$C$200,"C1"),2))</f>
        <v/>
      </c>
      <c r="I171" s="176" t="str">
        <f t="shared" si="62"/>
        <v/>
      </c>
      <c r="J171" s="176" t="str">
        <f>IF(A171="","",IF(itens_Remanesc!E171="","",itens_Remanesc!E171))</f>
        <v/>
      </c>
      <c r="K171" s="182" t="str">
        <f t="shared" si="63"/>
        <v/>
      </c>
      <c r="L171" s="174" t="str">
        <f>IF(A171="","",ROUND(SUMIFS(aditivos!$L$2:$L$200,aditivos!$A$2:$A$200,A171,aditivos!$C$2:$C$200,"C2"),2))</f>
        <v/>
      </c>
      <c r="M171" s="170" t="str">
        <f t="shared" si="64"/>
        <v/>
      </c>
      <c r="N171" s="170" t="str">
        <f>IF(A171="","",IF(itens_Remanesc!G171="","",itens_Remanesc!G171))</f>
        <v/>
      </c>
      <c r="O171" s="178" t="str">
        <f t="shared" si="65"/>
        <v/>
      </c>
      <c r="P171" s="180" t="str">
        <f>IF(A171="","",ROUND(SUMIFS(aditivos!$L$2:$L$200,aditivos!$A$2:$A$200,A171,aditivos!$C$2:$C$200,"C3"),2))</f>
        <v/>
      </c>
      <c r="Q171" s="176" t="str">
        <f t="shared" si="66"/>
        <v/>
      </c>
      <c r="R171" s="176" t="str">
        <f>IF(A171="","",IF(itens_Remanesc!I171="","",itens_Remanesc!I171))</f>
        <v/>
      </c>
      <c r="S171" s="182" t="str">
        <f t="shared" si="67"/>
        <v/>
      </c>
      <c r="T171" s="174" t="str">
        <f>IF(A171="","",ROUND(SUMIFS(aditivos!$L$2:$L$200,aditivos!$A$2:$A$200,A171,aditivos!$C$2:$C$200,"C4"),2))</f>
        <v/>
      </c>
      <c r="U171" s="170" t="str">
        <f t="shared" si="68"/>
        <v/>
      </c>
      <c r="V171" s="170" t="str">
        <f>IF(A171="","",IF(itens_Remanesc!K171="","",itens_Remanesc!K171))</f>
        <v/>
      </c>
      <c r="W171" s="170" t="str">
        <f t="shared" si="6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70"/>
        <v/>
      </c>
      <c r="Z171" t="b">
        <f t="shared" si="71"/>
        <v>0</v>
      </c>
    </row>
    <row r="172" spans="1:26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60"/>
        <v/>
      </c>
      <c r="F172" s="170" t="str">
        <f>IF(A172="","",IF(itens_Remanesc!B172&lt;&gt;"",itens_Remanesc!B172,IF($Z172,0,"")))</f>
        <v/>
      </c>
      <c r="G172" s="178" t="str">
        <f t="shared" si="61"/>
        <v/>
      </c>
      <c r="H172" s="180" t="str">
        <f>IF(A172="","",ROUND(SUMIFS(aditivos!$L$2:$L$200,aditivos!$A$2:$A$200,A172,aditivos!$C$2:$C$200,"C1"),2))</f>
        <v/>
      </c>
      <c r="I172" s="176" t="str">
        <f t="shared" si="62"/>
        <v/>
      </c>
      <c r="J172" s="176" t="str">
        <f>IF(A172="","",IF(itens_Remanesc!E172="","",itens_Remanesc!E172))</f>
        <v/>
      </c>
      <c r="K172" s="182" t="str">
        <f t="shared" si="63"/>
        <v/>
      </c>
      <c r="L172" s="174" t="str">
        <f>IF(A172="","",ROUND(SUMIFS(aditivos!$L$2:$L$200,aditivos!$A$2:$A$200,A172,aditivos!$C$2:$C$200,"C2"),2))</f>
        <v/>
      </c>
      <c r="M172" s="170" t="str">
        <f t="shared" si="64"/>
        <v/>
      </c>
      <c r="N172" s="170" t="str">
        <f>IF(A172="","",IF(itens_Remanesc!G172="","",itens_Remanesc!G172))</f>
        <v/>
      </c>
      <c r="O172" s="178" t="str">
        <f t="shared" si="65"/>
        <v/>
      </c>
      <c r="P172" s="180" t="str">
        <f>IF(A172="","",ROUND(SUMIFS(aditivos!$L$2:$L$200,aditivos!$A$2:$A$200,A172,aditivos!$C$2:$C$200,"C3"),2))</f>
        <v/>
      </c>
      <c r="Q172" s="176" t="str">
        <f t="shared" si="66"/>
        <v/>
      </c>
      <c r="R172" s="176" t="str">
        <f>IF(A172="","",IF(itens_Remanesc!I172="","",itens_Remanesc!I172))</f>
        <v/>
      </c>
      <c r="S172" s="182" t="str">
        <f t="shared" si="67"/>
        <v/>
      </c>
      <c r="T172" s="174" t="str">
        <f>IF(A172="","",ROUND(SUMIFS(aditivos!$L$2:$L$200,aditivos!$A$2:$A$200,A172,aditivos!$C$2:$C$200,"C4"),2))</f>
        <v/>
      </c>
      <c r="U172" s="170" t="str">
        <f t="shared" si="68"/>
        <v/>
      </c>
      <c r="V172" s="170" t="str">
        <f>IF(A172="","",IF(itens_Remanesc!K172="","",itens_Remanesc!K172))</f>
        <v/>
      </c>
      <c r="W172" s="170" t="str">
        <f t="shared" si="6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70"/>
        <v/>
      </c>
      <c r="Z172" t="b">
        <f t="shared" si="71"/>
        <v>0</v>
      </c>
    </row>
    <row r="173" spans="1:26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60"/>
        <v/>
      </c>
      <c r="F173" s="170" t="str">
        <f>IF(A173="","",IF(itens_Remanesc!B173&lt;&gt;"",itens_Remanesc!B173,IF($Z173,0,"")))</f>
        <v/>
      </c>
      <c r="G173" s="178" t="str">
        <f t="shared" si="61"/>
        <v/>
      </c>
      <c r="H173" s="180" t="str">
        <f>IF(A173="","",ROUND(SUMIFS(aditivos!$L$2:$L$200,aditivos!$A$2:$A$200,A173,aditivos!$C$2:$C$200,"C1"),2))</f>
        <v/>
      </c>
      <c r="I173" s="176" t="str">
        <f t="shared" si="62"/>
        <v/>
      </c>
      <c r="J173" s="176" t="str">
        <f>IF(A173="","",IF(itens_Remanesc!E173="","",itens_Remanesc!E173))</f>
        <v/>
      </c>
      <c r="K173" s="182" t="str">
        <f t="shared" si="63"/>
        <v/>
      </c>
      <c r="L173" s="174" t="str">
        <f>IF(A173="","",ROUND(SUMIFS(aditivos!$L$2:$L$200,aditivos!$A$2:$A$200,A173,aditivos!$C$2:$C$200,"C2"),2))</f>
        <v/>
      </c>
      <c r="M173" s="170" t="str">
        <f t="shared" si="64"/>
        <v/>
      </c>
      <c r="N173" s="170" t="str">
        <f>IF(A173="","",IF(itens_Remanesc!G173="","",itens_Remanesc!G173))</f>
        <v/>
      </c>
      <c r="O173" s="178" t="str">
        <f t="shared" si="65"/>
        <v/>
      </c>
      <c r="P173" s="180" t="str">
        <f>IF(A173="","",ROUND(SUMIFS(aditivos!$L$2:$L$200,aditivos!$A$2:$A$200,A173,aditivos!$C$2:$C$200,"C3"),2))</f>
        <v/>
      </c>
      <c r="Q173" s="176" t="str">
        <f t="shared" si="66"/>
        <v/>
      </c>
      <c r="R173" s="176" t="str">
        <f>IF(A173="","",IF(itens_Remanesc!I173="","",itens_Remanesc!I173))</f>
        <v/>
      </c>
      <c r="S173" s="182" t="str">
        <f t="shared" si="67"/>
        <v/>
      </c>
      <c r="T173" s="174" t="str">
        <f>IF(A173="","",ROUND(SUMIFS(aditivos!$L$2:$L$200,aditivos!$A$2:$A$200,A173,aditivos!$C$2:$C$200,"C4"),2))</f>
        <v/>
      </c>
      <c r="U173" s="170" t="str">
        <f t="shared" si="68"/>
        <v/>
      </c>
      <c r="V173" s="170" t="str">
        <f>IF(A173="","",IF(itens_Remanesc!K173="","",itens_Remanesc!K173))</f>
        <v/>
      </c>
      <c r="W173" s="170" t="str">
        <f t="shared" si="6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70"/>
        <v/>
      </c>
      <c r="Z173" t="b">
        <f t="shared" si="71"/>
        <v>0</v>
      </c>
    </row>
    <row r="174" spans="1:26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60"/>
        <v/>
      </c>
      <c r="F174" s="170" t="str">
        <f>IF(A174="","",IF(itens_Remanesc!B174&lt;&gt;"",itens_Remanesc!B174,IF($Z174,0,"")))</f>
        <v/>
      </c>
      <c r="G174" s="178" t="str">
        <f t="shared" si="61"/>
        <v/>
      </c>
      <c r="H174" s="180" t="str">
        <f>IF(A174="","",ROUND(SUMIFS(aditivos!$L$2:$L$200,aditivos!$A$2:$A$200,A174,aditivos!$C$2:$C$200,"C1"),2))</f>
        <v/>
      </c>
      <c r="I174" s="176" t="str">
        <f t="shared" si="62"/>
        <v/>
      </c>
      <c r="J174" s="176" t="str">
        <f>IF(A174="","",IF(itens_Remanesc!E174="","",itens_Remanesc!E174))</f>
        <v/>
      </c>
      <c r="K174" s="182" t="str">
        <f t="shared" si="63"/>
        <v/>
      </c>
      <c r="L174" s="174" t="str">
        <f>IF(A174="","",ROUND(SUMIFS(aditivos!$L$2:$L$200,aditivos!$A$2:$A$200,A174,aditivos!$C$2:$C$200,"C2"),2))</f>
        <v/>
      </c>
      <c r="M174" s="170" t="str">
        <f t="shared" si="64"/>
        <v/>
      </c>
      <c r="N174" s="170" t="str">
        <f>IF(A174="","",IF(itens_Remanesc!G174="","",itens_Remanesc!G174))</f>
        <v/>
      </c>
      <c r="O174" s="178" t="str">
        <f t="shared" si="65"/>
        <v/>
      </c>
      <c r="P174" s="180" t="str">
        <f>IF(A174="","",ROUND(SUMIFS(aditivos!$L$2:$L$200,aditivos!$A$2:$A$200,A174,aditivos!$C$2:$C$200,"C3"),2))</f>
        <v/>
      </c>
      <c r="Q174" s="176" t="str">
        <f t="shared" si="66"/>
        <v/>
      </c>
      <c r="R174" s="176" t="str">
        <f>IF(A174="","",IF(itens_Remanesc!I174="","",itens_Remanesc!I174))</f>
        <v/>
      </c>
      <c r="S174" s="182" t="str">
        <f t="shared" si="67"/>
        <v/>
      </c>
      <c r="T174" s="174" t="str">
        <f>IF(A174="","",ROUND(SUMIFS(aditivos!$L$2:$L$200,aditivos!$A$2:$A$200,A174,aditivos!$C$2:$C$200,"C4"),2))</f>
        <v/>
      </c>
      <c r="U174" s="170" t="str">
        <f t="shared" si="68"/>
        <v/>
      </c>
      <c r="V174" s="170" t="str">
        <f>IF(A174="","",IF(itens_Remanesc!K174="","",itens_Remanesc!K174))</f>
        <v/>
      </c>
      <c r="W174" s="170" t="str">
        <f t="shared" si="6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70"/>
        <v/>
      </c>
      <c r="Z174" t="b">
        <f t="shared" si="71"/>
        <v>0</v>
      </c>
    </row>
    <row r="175" spans="1:26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60"/>
        <v/>
      </c>
      <c r="F175" s="170" t="str">
        <f>IF(A175="","",IF(itens_Remanesc!B175&lt;&gt;"",itens_Remanesc!B175,IF($Z175,0,"")))</f>
        <v/>
      </c>
      <c r="G175" s="178" t="str">
        <f t="shared" si="61"/>
        <v/>
      </c>
      <c r="H175" s="180" t="str">
        <f>IF(A175="","",ROUND(SUMIFS(aditivos!$L$2:$L$200,aditivos!$A$2:$A$200,A175,aditivos!$C$2:$C$200,"C1"),2))</f>
        <v/>
      </c>
      <c r="I175" s="176" t="str">
        <f t="shared" si="62"/>
        <v/>
      </c>
      <c r="J175" s="176" t="str">
        <f>IF(A175="","",IF(itens_Remanesc!E175="","",itens_Remanesc!E175))</f>
        <v/>
      </c>
      <c r="K175" s="182" t="str">
        <f t="shared" si="63"/>
        <v/>
      </c>
      <c r="L175" s="174" t="str">
        <f>IF(A175="","",ROUND(SUMIFS(aditivos!$L$2:$L$200,aditivos!$A$2:$A$200,A175,aditivos!$C$2:$C$200,"C2"),2))</f>
        <v/>
      </c>
      <c r="M175" s="170" t="str">
        <f t="shared" si="64"/>
        <v/>
      </c>
      <c r="N175" s="170" t="str">
        <f>IF(A175="","",IF(itens_Remanesc!G175="","",itens_Remanesc!G175))</f>
        <v/>
      </c>
      <c r="O175" s="178" t="str">
        <f t="shared" si="65"/>
        <v/>
      </c>
      <c r="P175" s="180" t="str">
        <f>IF(A175="","",ROUND(SUMIFS(aditivos!$L$2:$L$200,aditivos!$A$2:$A$200,A175,aditivos!$C$2:$C$200,"C3"),2))</f>
        <v/>
      </c>
      <c r="Q175" s="176" t="str">
        <f t="shared" si="66"/>
        <v/>
      </c>
      <c r="R175" s="176" t="str">
        <f>IF(A175="","",IF(itens_Remanesc!I175="","",itens_Remanesc!I175))</f>
        <v/>
      </c>
      <c r="S175" s="182" t="str">
        <f t="shared" si="67"/>
        <v/>
      </c>
      <c r="T175" s="174" t="str">
        <f>IF(A175="","",ROUND(SUMIFS(aditivos!$L$2:$L$200,aditivos!$A$2:$A$200,A175,aditivos!$C$2:$C$200,"C4"),2))</f>
        <v/>
      </c>
      <c r="U175" s="170" t="str">
        <f t="shared" si="68"/>
        <v/>
      </c>
      <c r="V175" s="170" t="str">
        <f>IF(A175="","",IF(itens_Remanesc!K175="","",itens_Remanesc!K175))</f>
        <v/>
      </c>
      <c r="W175" s="170" t="str">
        <f t="shared" si="6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70"/>
        <v/>
      </c>
      <c r="Z175" t="b">
        <f t="shared" si="71"/>
        <v>0</v>
      </c>
    </row>
    <row r="176" spans="1:26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60"/>
        <v/>
      </c>
      <c r="F176" s="170" t="str">
        <f>IF(A176="","",IF(itens_Remanesc!B176&lt;&gt;"",itens_Remanesc!B176,IF($Z176,0,"")))</f>
        <v/>
      </c>
      <c r="G176" s="178" t="str">
        <f t="shared" si="61"/>
        <v/>
      </c>
      <c r="H176" s="180" t="str">
        <f>IF(A176="","",ROUND(SUMIFS(aditivos!$L$2:$L$200,aditivos!$A$2:$A$200,A176,aditivos!$C$2:$C$200,"C1"),2))</f>
        <v/>
      </c>
      <c r="I176" s="176" t="str">
        <f t="shared" si="62"/>
        <v/>
      </c>
      <c r="J176" s="176" t="str">
        <f>IF(A176="","",IF(itens_Remanesc!E176="","",itens_Remanesc!E176))</f>
        <v/>
      </c>
      <c r="K176" s="182" t="str">
        <f t="shared" si="63"/>
        <v/>
      </c>
      <c r="L176" s="174" t="str">
        <f>IF(A176="","",ROUND(SUMIFS(aditivos!$L$2:$L$200,aditivos!$A$2:$A$200,A176,aditivos!$C$2:$C$200,"C2"),2))</f>
        <v/>
      </c>
      <c r="M176" s="170" t="str">
        <f t="shared" si="64"/>
        <v/>
      </c>
      <c r="N176" s="170" t="str">
        <f>IF(A176="","",IF(itens_Remanesc!G176="","",itens_Remanesc!G176))</f>
        <v/>
      </c>
      <c r="O176" s="178" t="str">
        <f t="shared" si="65"/>
        <v/>
      </c>
      <c r="P176" s="180" t="str">
        <f>IF(A176="","",ROUND(SUMIFS(aditivos!$L$2:$L$200,aditivos!$A$2:$A$200,A176,aditivos!$C$2:$C$200,"C3"),2))</f>
        <v/>
      </c>
      <c r="Q176" s="176" t="str">
        <f t="shared" si="66"/>
        <v/>
      </c>
      <c r="R176" s="176" t="str">
        <f>IF(A176="","",IF(itens_Remanesc!I176="","",itens_Remanesc!I176))</f>
        <v/>
      </c>
      <c r="S176" s="182" t="str">
        <f t="shared" si="67"/>
        <v/>
      </c>
      <c r="T176" s="174" t="str">
        <f>IF(A176="","",ROUND(SUMIFS(aditivos!$L$2:$L$200,aditivos!$A$2:$A$200,A176,aditivos!$C$2:$C$200,"C4"),2))</f>
        <v/>
      </c>
      <c r="U176" s="170" t="str">
        <f t="shared" si="68"/>
        <v/>
      </c>
      <c r="V176" s="170" t="str">
        <f>IF(A176="","",IF(itens_Remanesc!K176="","",itens_Remanesc!K176))</f>
        <v/>
      </c>
      <c r="W176" s="170" t="str">
        <f t="shared" si="6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70"/>
        <v/>
      </c>
      <c r="Z176" t="b">
        <f t="shared" si="71"/>
        <v>0</v>
      </c>
    </row>
    <row r="177" spans="1:26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60"/>
        <v/>
      </c>
      <c r="F177" s="170" t="str">
        <f>IF(A177="","",IF(itens_Remanesc!B177&lt;&gt;"",itens_Remanesc!B177,IF($Z177,0,"")))</f>
        <v/>
      </c>
      <c r="G177" s="178" t="str">
        <f t="shared" si="61"/>
        <v/>
      </c>
      <c r="H177" s="180" t="str">
        <f>IF(A177="","",ROUND(SUMIFS(aditivos!$L$2:$L$200,aditivos!$A$2:$A$200,A177,aditivos!$C$2:$C$200,"C1"),2))</f>
        <v/>
      </c>
      <c r="I177" s="176" t="str">
        <f t="shared" si="62"/>
        <v/>
      </c>
      <c r="J177" s="176" t="str">
        <f>IF(A177="","",IF(itens_Remanesc!E177="","",itens_Remanesc!E177))</f>
        <v/>
      </c>
      <c r="K177" s="182" t="str">
        <f t="shared" si="63"/>
        <v/>
      </c>
      <c r="L177" s="174" t="str">
        <f>IF(A177="","",ROUND(SUMIFS(aditivos!$L$2:$L$200,aditivos!$A$2:$A$200,A177,aditivos!$C$2:$C$200,"C2"),2))</f>
        <v/>
      </c>
      <c r="M177" s="170" t="str">
        <f t="shared" si="64"/>
        <v/>
      </c>
      <c r="N177" s="170" t="str">
        <f>IF(A177="","",IF(itens_Remanesc!G177="","",itens_Remanesc!G177))</f>
        <v/>
      </c>
      <c r="O177" s="178" t="str">
        <f t="shared" si="65"/>
        <v/>
      </c>
      <c r="P177" s="180" t="str">
        <f>IF(A177="","",ROUND(SUMIFS(aditivos!$L$2:$L$200,aditivos!$A$2:$A$200,A177,aditivos!$C$2:$C$200,"C3"),2))</f>
        <v/>
      </c>
      <c r="Q177" s="176" t="str">
        <f t="shared" si="66"/>
        <v/>
      </c>
      <c r="R177" s="176" t="str">
        <f>IF(A177="","",IF(itens_Remanesc!I177="","",itens_Remanesc!I177))</f>
        <v/>
      </c>
      <c r="S177" s="182" t="str">
        <f t="shared" si="67"/>
        <v/>
      </c>
      <c r="T177" s="174" t="str">
        <f>IF(A177="","",ROUND(SUMIFS(aditivos!$L$2:$L$200,aditivos!$A$2:$A$200,A177,aditivos!$C$2:$C$200,"C4"),2))</f>
        <v/>
      </c>
      <c r="U177" s="170" t="str">
        <f t="shared" si="68"/>
        <v/>
      </c>
      <c r="V177" s="170" t="str">
        <f>IF(A177="","",IF(itens_Remanesc!K177="","",itens_Remanesc!K177))</f>
        <v/>
      </c>
      <c r="W177" s="170" t="str">
        <f t="shared" si="6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70"/>
        <v/>
      </c>
      <c r="Z177" t="b">
        <f t="shared" si="71"/>
        <v>0</v>
      </c>
    </row>
    <row r="178" spans="1:26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60"/>
        <v/>
      </c>
      <c r="F178" s="170" t="str">
        <f>IF(A178="","",IF(itens_Remanesc!B178&lt;&gt;"",itens_Remanesc!B178,IF($Z178,0,"")))</f>
        <v/>
      </c>
      <c r="G178" s="178" t="str">
        <f t="shared" si="61"/>
        <v/>
      </c>
      <c r="H178" s="180" t="str">
        <f>IF(A178="","",ROUND(SUMIFS(aditivos!$L$2:$L$200,aditivos!$A$2:$A$200,A178,aditivos!$C$2:$C$200,"C1"),2))</f>
        <v/>
      </c>
      <c r="I178" s="176" t="str">
        <f t="shared" si="62"/>
        <v/>
      </c>
      <c r="J178" s="176" t="str">
        <f>IF(A178="","",IF(itens_Remanesc!E178="","",itens_Remanesc!E178))</f>
        <v/>
      </c>
      <c r="K178" s="182" t="str">
        <f t="shared" si="63"/>
        <v/>
      </c>
      <c r="L178" s="174" t="str">
        <f>IF(A178="","",ROUND(SUMIFS(aditivos!$L$2:$L$200,aditivos!$A$2:$A$200,A178,aditivos!$C$2:$C$200,"C2"),2))</f>
        <v/>
      </c>
      <c r="M178" s="170" t="str">
        <f t="shared" si="64"/>
        <v/>
      </c>
      <c r="N178" s="170" t="str">
        <f>IF(A178="","",IF(itens_Remanesc!G178="","",itens_Remanesc!G178))</f>
        <v/>
      </c>
      <c r="O178" s="178" t="str">
        <f t="shared" si="65"/>
        <v/>
      </c>
      <c r="P178" s="180" t="str">
        <f>IF(A178="","",ROUND(SUMIFS(aditivos!$L$2:$L$200,aditivos!$A$2:$A$200,A178,aditivos!$C$2:$C$200,"C3"),2))</f>
        <v/>
      </c>
      <c r="Q178" s="176" t="str">
        <f t="shared" si="66"/>
        <v/>
      </c>
      <c r="R178" s="176" t="str">
        <f>IF(A178="","",IF(itens_Remanesc!I178="","",itens_Remanesc!I178))</f>
        <v/>
      </c>
      <c r="S178" s="182" t="str">
        <f t="shared" si="67"/>
        <v/>
      </c>
      <c r="T178" s="174" t="str">
        <f>IF(A178="","",ROUND(SUMIFS(aditivos!$L$2:$L$200,aditivos!$A$2:$A$200,A178,aditivos!$C$2:$C$200,"C4"),2))</f>
        <v/>
      </c>
      <c r="U178" s="170" t="str">
        <f t="shared" si="68"/>
        <v/>
      </c>
      <c r="V178" s="170" t="str">
        <f>IF(A178="","",IF(itens_Remanesc!K178="","",itens_Remanesc!K178))</f>
        <v/>
      </c>
      <c r="W178" s="170" t="str">
        <f t="shared" si="6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70"/>
        <v/>
      </c>
      <c r="Z178" t="b">
        <f t="shared" si="71"/>
        <v>0</v>
      </c>
    </row>
    <row r="179" spans="1:26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60"/>
        <v/>
      </c>
      <c r="F179" s="170" t="str">
        <f>IF(A179="","",IF(itens_Remanesc!B179&lt;&gt;"",itens_Remanesc!B179,IF($Z179,0,"")))</f>
        <v/>
      </c>
      <c r="G179" s="178" t="str">
        <f t="shared" si="61"/>
        <v/>
      </c>
      <c r="H179" s="180" t="str">
        <f>IF(A179="","",ROUND(SUMIFS(aditivos!$L$2:$L$200,aditivos!$A$2:$A$200,A179,aditivos!$C$2:$C$200,"C1"),2))</f>
        <v/>
      </c>
      <c r="I179" s="176" t="str">
        <f t="shared" si="62"/>
        <v/>
      </c>
      <c r="J179" s="176" t="str">
        <f>IF(A179="","",IF(itens_Remanesc!E179="","",itens_Remanesc!E179))</f>
        <v/>
      </c>
      <c r="K179" s="182" t="str">
        <f t="shared" si="63"/>
        <v/>
      </c>
      <c r="L179" s="174" t="str">
        <f>IF(A179="","",ROUND(SUMIFS(aditivos!$L$2:$L$200,aditivos!$A$2:$A$200,A179,aditivos!$C$2:$C$200,"C2"),2))</f>
        <v/>
      </c>
      <c r="M179" s="170" t="str">
        <f t="shared" si="64"/>
        <v/>
      </c>
      <c r="N179" s="170" t="str">
        <f>IF(A179="","",IF(itens_Remanesc!G179="","",itens_Remanesc!G179))</f>
        <v/>
      </c>
      <c r="O179" s="178" t="str">
        <f t="shared" si="65"/>
        <v/>
      </c>
      <c r="P179" s="180" t="str">
        <f>IF(A179="","",ROUND(SUMIFS(aditivos!$L$2:$L$200,aditivos!$A$2:$A$200,A179,aditivos!$C$2:$C$200,"C3"),2))</f>
        <v/>
      </c>
      <c r="Q179" s="176" t="str">
        <f t="shared" si="66"/>
        <v/>
      </c>
      <c r="R179" s="176" t="str">
        <f>IF(A179="","",IF(itens_Remanesc!I179="","",itens_Remanesc!I179))</f>
        <v/>
      </c>
      <c r="S179" s="182" t="str">
        <f t="shared" si="67"/>
        <v/>
      </c>
      <c r="T179" s="174" t="str">
        <f>IF(A179="","",ROUND(SUMIFS(aditivos!$L$2:$L$200,aditivos!$A$2:$A$200,A179,aditivos!$C$2:$C$200,"C4"),2))</f>
        <v/>
      </c>
      <c r="U179" s="170" t="str">
        <f t="shared" si="68"/>
        <v/>
      </c>
      <c r="V179" s="170" t="str">
        <f>IF(A179="","",IF(itens_Remanesc!K179="","",itens_Remanesc!K179))</f>
        <v/>
      </c>
      <c r="W179" s="170" t="str">
        <f t="shared" si="6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70"/>
        <v/>
      </c>
      <c r="Z179" t="b">
        <f t="shared" si="71"/>
        <v>0</v>
      </c>
    </row>
    <row r="180" spans="1:26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60"/>
        <v/>
      </c>
      <c r="F180" s="170" t="str">
        <f>IF(A180="","",IF(itens_Remanesc!B180&lt;&gt;"",itens_Remanesc!B180,IF($Z180,0,"")))</f>
        <v/>
      </c>
      <c r="G180" s="178" t="str">
        <f t="shared" si="61"/>
        <v/>
      </c>
      <c r="H180" s="180" t="str">
        <f>IF(A180="","",ROUND(SUMIFS(aditivos!$L$2:$L$200,aditivos!$A$2:$A$200,A180,aditivos!$C$2:$C$200,"C1"),2))</f>
        <v/>
      </c>
      <c r="I180" s="176" t="str">
        <f t="shared" si="62"/>
        <v/>
      </c>
      <c r="J180" s="176" t="str">
        <f>IF(A180="","",IF(itens_Remanesc!E180="","",itens_Remanesc!E180))</f>
        <v/>
      </c>
      <c r="K180" s="182" t="str">
        <f t="shared" si="63"/>
        <v/>
      </c>
      <c r="L180" s="174" t="str">
        <f>IF(A180="","",ROUND(SUMIFS(aditivos!$L$2:$L$200,aditivos!$A$2:$A$200,A180,aditivos!$C$2:$C$200,"C2"),2))</f>
        <v/>
      </c>
      <c r="M180" s="170" t="str">
        <f t="shared" si="64"/>
        <v/>
      </c>
      <c r="N180" s="170" t="str">
        <f>IF(A180="","",IF(itens_Remanesc!G180="","",itens_Remanesc!G180))</f>
        <v/>
      </c>
      <c r="O180" s="178" t="str">
        <f t="shared" si="65"/>
        <v/>
      </c>
      <c r="P180" s="180" t="str">
        <f>IF(A180="","",ROUND(SUMIFS(aditivos!$L$2:$L$200,aditivos!$A$2:$A$200,A180,aditivos!$C$2:$C$200,"C3"),2))</f>
        <v/>
      </c>
      <c r="Q180" s="176" t="str">
        <f t="shared" si="66"/>
        <v/>
      </c>
      <c r="R180" s="176" t="str">
        <f>IF(A180="","",IF(itens_Remanesc!I180="","",itens_Remanesc!I180))</f>
        <v/>
      </c>
      <c r="S180" s="182" t="str">
        <f t="shared" si="67"/>
        <v/>
      </c>
      <c r="T180" s="174" t="str">
        <f>IF(A180="","",ROUND(SUMIFS(aditivos!$L$2:$L$200,aditivos!$A$2:$A$200,A180,aditivos!$C$2:$C$200,"C4"),2))</f>
        <v/>
      </c>
      <c r="U180" s="170" t="str">
        <f t="shared" si="68"/>
        <v/>
      </c>
      <c r="V180" s="170" t="str">
        <f>IF(A180="","",IF(itens_Remanesc!K180="","",itens_Remanesc!K180))</f>
        <v/>
      </c>
      <c r="W180" s="170" t="str">
        <f t="shared" si="6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70"/>
        <v/>
      </c>
      <c r="Z180" t="b">
        <f t="shared" si="71"/>
        <v>0</v>
      </c>
    </row>
    <row r="181" spans="1:26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60"/>
        <v/>
      </c>
      <c r="F181" s="170" t="str">
        <f>IF(A181="","",IF(itens_Remanesc!B181&lt;&gt;"",itens_Remanesc!B181,IF($Z181,0,"")))</f>
        <v/>
      </c>
      <c r="G181" s="178" t="str">
        <f t="shared" si="61"/>
        <v/>
      </c>
      <c r="H181" s="180" t="str">
        <f>IF(A181="","",ROUND(SUMIFS(aditivos!$L$2:$L$200,aditivos!$A$2:$A$200,A181,aditivos!$C$2:$C$200,"C1"),2))</f>
        <v/>
      </c>
      <c r="I181" s="176" t="str">
        <f t="shared" si="62"/>
        <v/>
      </c>
      <c r="J181" s="176" t="str">
        <f>IF(A181="","",IF(itens_Remanesc!E181="","",itens_Remanesc!E181))</f>
        <v/>
      </c>
      <c r="K181" s="182" t="str">
        <f t="shared" si="63"/>
        <v/>
      </c>
      <c r="L181" s="174" t="str">
        <f>IF(A181="","",ROUND(SUMIFS(aditivos!$L$2:$L$200,aditivos!$A$2:$A$200,A181,aditivos!$C$2:$C$200,"C2"),2))</f>
        <v/>
      </c>
      <c r="M181" s="170" t="str">
        <f t="shared" si="64"/>
        <v/>
      </c>
      <c r="N181" s="170" t="str">
        <f>IF(A181="","",IF(itens_Remanesc!G181="","",itens_Remanesc!G181))</f>
        <v/>
      </c>
      <c r="O181" s="178" t="str">
        <f t="shared" si="65"/>
        <v/>
      </c>
      <c r="P181" s="180" t="str">
        <f>IF(A181="","",ROUND(SUMIFS(aditivos!$L$2:$L$200,aditivos!$A$2:$A$200,A181,aditivos!$C$2:$C$200,"C3"),2))</f>
        <v/>
      </c>
      <c r="Q181" s="176" t="str">
        <f t="shared" si="66"/>
        <v/>
      </c>
      <c r="R181" s="176" t="str">
        <f>IF(A181="","",IF(itens_Remanesc!I181="","",itens_Remanesc!I181))</f>
        <v/>
      </c>
      <c r="S181" s="182" t="str">
        <f t="shared" si="67"/>
        <v/>
      </c>
      <c r="T181" s="174" t="str">
        <f>IF(A181="","",ROUND(SUMIFS(aditivos!$L$2:$L$200,aditivos!$A$2:$A$200,A181,aditivos!$C$2:$C$200,"C4"),2))</f>
        <v/>
      </c>
      <c r="U181" s="170" t="str">
        <f t="shared" si="68"/>
        <v/>
      </c>
      <c r="V181" s="170" t="str">
        <f>IF(A181="","",IF(itens_Remanesc!K181="","",itens_Remanesc!K181))</f>
        <v/>
      </c>
      <c r="W181" s="170" t="str">
        <f t="shared" si="6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70"/>
        <v/>
      </c>
      <c r="Z181" t="b">
        <f t="shared" si="71"/>
        <v>0</v>
      </c>
    </row>
    <row r="182" spans="1:26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60"/>
        <v/>
      </c>
      <c r="F182" s="170" t="str">
        <f>IF(A182="","",IF(itens_Remanesc!B182&lt;&gt;"",itens_Remanesc!B182,IF($Z182,0,"")))</f>
        <v/>
      </c>
      <c r="G182" s="178" t="str">
        <f t="shared" si="61"/>
        <v/>
      </c>
      <c r="H182" s="180" t="str">
        <f>IF(A182="","",ROUND(SUMIFS(aditivos!$L$2:$L$200,aditivos!$A$2:$A$200,A182,aditivos!$C$2:$C$200,"C1"),2))</f>
        <v/>
      </c>
      <c r="I182" s="176" t="str">
        <f t="shared" si="62"/>
        <v/>
      </c>
      <c r="J182" s="176" t="str">
        <f>IF(A182="","",IF(itens_Remanesc!E182="","",itens_Remanesc!E182))</f>
        <v/>
      </c>
      <c r="K182" s="182" t="str">
        <f t="shared" si="63"/>
        <v/>
      </c>
      <c r="L182" s="174" t="str">
        <f>IF(A182="","",ROUND(SUMIFS(aditivos!$L$2:$L$200,aditivos!$A$2:$A$200,A182,aditivos!$C$2:$C$200,"C2"),2))</f>
        <v/>
      </c>
      <c r="M182" s="170" t="str">
        <f t="shared" si="64"/>
        <v/>
      </c>
      <c r="N182" s="170" t="str">
        <f>IF(A182="","",IF(itens_Remanesc!G182="","",itens_Remanesc!G182))</f>
        <v/>
      </c>
      <c r="O182" s="178" t="str">
        <f t="shared" si="65"/>
        <v/>
      </c>
      <c r="P182" s="180" t="str">
        <f>IF(A182="","",ROUND(SUMIFS(aditivos!$L$2:$L$200,aditivos!$A$2:$A$200,A182,aditivos!$C$2:$C$200,"C3"),2))</f>
        <v/>
      </c>
      <c r="Q182" s="176" t="str">
        <f t="shared" si="66"/>
        <v/>
      </c>
      <c r="R182" s="176" t="str">
        <f>IF(A182="","",IF(itens_Remanesc!I182="","",itens_Remanesc!I182))</f>
        <v/>
      </c>
      <c r="S182" s="182" t="str">
        <f t="shared" si="67"/>
        <v/>
      </c>
      <c r="T182" s="174" t="str">
        <f>IF(A182="","",ROUND(SUMIFS(aditivos!$L$2:$L$200,aditivos!$A$2:$A$200,A182,aditivos!$C$2:$C$200,"C4"),2))</f>
        <v/>
      </c>
      <c r="U182" s="170" t="str">
        <f t="shared" si="68"/>
        <v/>
      </c>
      <c r="V182" s="170" t="str">
        <f>IF(A182="","",IF(itens_Remanesc!K182="","",itens_Remanesc!K182))</f>
        <v/>
      </c>
      <c r="W182" s="170" t="str">
        <f t="shared" si="6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70"/>
        <v/>
      </c>
      <c r="Z182" t="b">
        <f t="shared" si="71"/>
        <v>0</v>
      </c>
    </row>
    <row r="183" spans="1:26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60"/>
        <v/>
      </c>
      <c r="F183" s="170" t="str">
        <f>IF(A183="","",IF(itens_Remanesc!B183&lt;&gt;"",itens_Remanesc!B183,IF($Z183,0,"")))</f>
        <v/>
      </c>
      <c r="G183" s="178" t="str">
        <f t="shared" si="61"/>
        <v/>
      </c>
      <c r="H183" s="180" t="str">
        <f>IF(A183="","",ROUND(SUMIFS(aditivos!$L$2:$L$200,aditivos!$A$2:$A$200,A183,aditivos!$C$2:$C$200,"C1"),2))</f>
        <v/>
      </c>
      <c r="I183" s="176" t="str">
        <f t="shared" si="62"/>
        <v/>
      </c>
      <c r="J183" s="176" t="str">
        <f>IF(A183="","",IF(itens_Remanesc!E183="","",itens_Remanesc!E183))</f>
        <v/>
      </c>
      <c r="K183" s="182" t="str">
        <f t="shared" si="63"/>
        <v/>
      </c>
      <c r="L183" s="174" t="str">
        <f>IF(A183="","",ROUND(SUMIFS(aditivos!$L$2:$L$200,aditivos!$A$2:$A$200,A183,aditivos!$C$2:$C$200,"C2"),2))</f>
        <v/>
      </c>
      <c r="M183" s="170" t="str">
        <f t="shared" si="64"/>
        <v/>
      </c>
      <c r="N183" s="170" t="str">
        <f>IF(A183="","",IF(itens_Remanesc!G183="","",itens_Remanesc!G183))</f>
        <v/>
      </c>
      <c r="O183" s="178" t="str">
        <f t="shared" si="65"/>
        <v/>
      </c>
      <c r="P183" s="180" t="str">
        <f>IF(A183="","",ROUND(SUMIFS(aditivos!$L$2:$L$200,aditivos!$A$2:$A$200,A183,aditivos!$C$2:$C$200,"C3"),2))</f>
        <v/>
      </c>
      <c r="Q183" s="176" t="str">
        <f t="shared" si="66"/>
        <v/>
      </c>
      <c r="R183" s="176" t="str">
        <f>IF(A183="","",IF(itens_Remanesc!I183="","",itens_Remanesc!I183))</f>
        <v/>
      </c>
      <c r="S183" s="182" t="str">
        <f t="shared" si="67"/>
        <v/>
      </c>
      <c r="T183" s="174" t="str">
        <f>IF(A183="","",ROUND(SUMIFS(aditivos!$L$2:$L$200,aditivos!$A$2:$A$200,A183,aditivos!$C$2:$C$200,"C4"),2))</f>
        <v/>
      </c>
      <c r="U183" s="170" t="str">
        <f t="shared" si="68"/>
        <v/>
      </c>
      <c r="V183" s="170" t="str">
        <f>IF(A183="","",IF(itens_Remanesc!K183="","",itens_Remanesc!K183))</f>
        <v/>
      </c>
      <c r="W183" s="170" t="str">
        <f t="shared" si="6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70"/>
        <v/>
      </c>
      <c r="Z183" t="b">
        <f t="shared" si="71"/>
        <v>0</v>
      </c>
    </row>
    <row r="184" spans="1:26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60"/>
        <v/>
      </c>
      <c r="F184" s="170" t="str">
        <f>IF(A184="","",IF(itens_Remanesc!B184&lt;&gt;"",itens_Remanesc!B184,IF($Z184,0,"")))</f>
        <v/>
      </c>
      <c r="G184" s="178" t="str">
        <f t="shared" si="61"/>
        <v/>
      </c>
      <c r="H184" s="180" t="str">
        <f>IF(A184="","",ROUND(SUMIFS(aditivos!$L$2:$L$200,aditivos!$A$2:$A$200,A184,aditivos!$C$2:$C$200,"C1"),2))</f>
        <v/>
      </c>
      <c r="I184" s="176" t="str">
        <f t="shared" si="62"/>
        <v/>
      </c>
      <c r="J184" s="176" t="str">
        <f>IF(A184="","",IF(itens_Remanesc!E184="","",itens_Remanesc!E184))</f>
        <v/>
      </c>
      <c r="K184" s="182" t="str">
        <f t="shared" si="63"/>
        <v/>
      </c>
      <c r="L184" s="174" t="str">
        <f>IF(A184="","",ROUND(SUMIFS(aditivos!$L$2:$L$200,aditivos!$A$2:$A$200,A184,aditivos!$C$2:$C$200,"C2"),2))</f>
        <v/>
      </c>
      <c r="M184" s="170" t="str">
        <f t="shared" si="64"/>
        <v/>
      </c>
      <c r="N184" s="170" t="str">
        <f>IF(A184="","",IF(itens_Remanesc!G184="","",itens_Remanesc!G184))</f>
        <v/>
      </c>
      <c r="O184" s="178" t="str">
        <f t="shared" si="65"/>
        <v/>
      </c>
      <c r="P184" s="180" t="str">
        <f>IF(A184="","",ROUND(SUMIFS(aditivos!$L$2:$L$200,aditivos!$A$2:$A$200,A184,aditivos!$C$2:$C$200,"C3"),2))</f>
        <v/>
      </c>
      <c r="Q184" s="176" t="str">
        <f t="shared" si="66"/>
        <v/>
      </c>
      <c r="R184" s="176" t="str">
        <f>IF(A184="","",IF(itens_Remanesc!I184="","",itens_Remanesc!I184))</f>
        <v/>
      </c>
      <c r="S184" s="182" t="str">
        <f t="shared" si="67"/>
        <v/>
      </c>
      <c r="T184" s="174" t="str">
        <f>IF(A184="","",ROUND(SUMIFS(aditivos!$L$2:$L$200,aditivos!$A$2:$A$200,A184,aditivos!$C$2:$C$200,"C4"),2))</f>
        <v/>
      </c>
      <c r="U184" s="170" t="str">
        <f t="shared" si="68"/>
        <v/>
      </c>
      <c r="V184" s="170" t="str">
        <f>IF(A184="","",IF(itens_Remanesc!K184="","",itens_Remanesc!K184))</f>
        <v/>
      </c>
      <c r="W184" s="170" t="str">
        <f t="shared" si="6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70"/>
        <v/>
      </c>
      <c r="Z184" t="b">
        <f t="shared" si="71"/>
        <v>0</v>
      </c>
    </row>
    <row r="185" spans="1:26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60"/>
        <v/>
      </c>
      <c r="F185" s="170" t="str">
        <f>IF(A185="","",IF(itens_Remanesc!B185&lt;&gt;"",itens_Remanesc!B185,IF($Z185,0,"")))</f>
        <v/>
      </c>
      <c r="G185" s="178" t="str">
        <f t="shared" si="61"/>
        <v/>
      </c>
      <c r="H185" s="180" t="str">
        <f>IF(A185="","",ROUND(SUMIFS(aditivos!$L$2:$L$200,aditivos!$A$2:$A$200,A185,aditivos!$C$2:$C$200,"C1"),2))</f>
        <v/>
      </c>
      <c r="I185" s="176" t="str">
        <f t="shared" si="62"/>
        <v/>
      </c>
      <c r="J185" s="176" t="str">
        <f>IF(A185="","",IF(itens_Remanesc!E185="","",itens_Remanesc!E185))</f>
        <v/>
      </c>
      <c r="K185" s="182" t="str">
        <f t="shared" si="63"/>
        <v/>
      </c>
      <c r="L185" s="174" t="str">
        <f>IF(A185="","",ROUND(SUMIFS(aditivos!$L$2:$L$200,aditivos!$A$2:$A$200,A185,aditivos!$C$2:$C$200,"C2"),2))</f>
        <v/>
      </c>
      <c r="M185" s="170" t="str">
        <f t="shared" si="64"/>
        <v/>
      </c>
      <c r="N185" s="170" t="str">
        <f>IF(A185="","",IF(itens_Remanesc!G185="","",itens_Remanesc!G185))</f>
        <v/>
      </c>
      <c r="O185" s="178" t="str">
        <f t="shared" si="65"/>
        <v/>
      </c>
      <c r="P185" s="180" t="str">
        <f>IF(A185="","",ROUND(SUMIFS(aditivos!$L$2:$L$200,aditivos!$A$2:$A$200,A185,aditivos!$C$2:$C$200,"C3"),2))</f>
        <v/>
      </c>
      <c r="Q185" s="176" t="str">
        <f t="shared" si="66"/>
        <v/>
      </c>
      <c r="R185" s="176" t="str">
        <f>IF(A185="","",IF(itens_Remanesc!I185="","",itens_Remanesc!I185))</f>
        <v/>
      </c>
      <c r="S185" s="182" t="str">
        <f t="shared" si="67"/>
        <v/>
      </c>
      <c r="T185" s="174" t="str">
        <f>IF(A185="","",ROUND(SUMIFS(aditivos!$L$2:$L$200,aditivos!$A$2:$A$200,A185,aditivos!$C$2:$C$200,"C4"),2))</f>
        <v/>
      </c>
      <c r="U185" s="170" t="str">
        <f t="shared" si="68"/>
        <v/>
      </c>
      <c r="V185" s="170" t="str">
        <f>IF(A185="","",IF(itens_Remanesc!K185="","",itens_Remanesc!K185))</f>
        <v/>
      </c>
      <c r="W185" s="170" t="str">
        <f t="shared" si="6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70"/>
        <v/>
      </c>
      <c r="Z185" t="b">
        <f t="shared" si="71"/>
        <v>0</v>
      </c>
    </row>
    <row r="186" spans="1:26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60"/>
        <v/>
      </c>
      <c r="F186" s="170" t="str">
        <f>IF(A186="","",IF(itens_Remanesc!B186&lt;&gt;"",itens_Remanesc!B186,IF($Z186,0,"")))</f>
        <v/>
      </c>
      <c r="G186" s="178" t="str">
        <f t="shared" si="61"/>
        <v/>
      </c>
      <c r="H186" s="180" t="str">
        <f>IF(A186="","",ROUND(SUMIFS(aditivos!$L$2:$L$200,aditivos!$A$2:$A$200,A186,aditivos!$C$2:$C$200,"C1"),2))</f>
        <v/>
      </c>
      <c r="I186" s="176" t="str">
        <f t="shared" si="62"/>
        <v/>
      </c>
      <c r="J186" s="176" t="str">
        <f>IF(A186="","",IF(itens_Remanesc!E186="","",itens_Remanesc!E186))</f>
        <v/>
      </c>
      <c r="K186" s="182" t="str">
        <f t="shared" si="63"/>
        <v/>
      </c>
      <c r="L186" s="174" t="str">
        <f>IF(A186="","",ROUND(SUMIFS(aditivos!$L$2:$L$200,aditivos!$A$2:$A$200,A186,aditivos!$C$2:$C$200,"C2"),2))</f>
        <v/>
      </c>
      <c r="M186" s="170" t="str">
        <f t="shared" si="64"/>
        <v/>
      </c>
      <c r="N186" s="170" t="str">
        <f>IF(A186="","",IF(itens_Remanesc!G186="","",itens_Remanesc!G186))</f>
        <v/>
      </c>
      <c r="O186" s="178" t="str">
        <f t="shared" si="65"/>
        <v/>
      </c>
      <c r="P186" s="180" t="str">
        <f>IF(A186="","",ROUND(SUMIFS(aditivos!$L$2:$L$200,aditivos!$A$2:$A$200,A186,aditivos!$C$2:$C$200,"C3"),2))</f>
        <v/>
      </c>
      <c r="Q186" s="176" t="str">
        <f t="shared" si="66"/>
        <v/>
      </c>
      <c r="R186" s="176" t="str">
        <f>IF(A186="","",IF(itens_Remanesc!I186="","",itens_Remanesc!I186))</f>
        <v/>
      </c>
      <c r="S186" s="182" t="str">
        <f t="shared" si="67"/>
        <v/>
      </c>
      <c r="T186" s="174" t="str">
        <f>IF(A186="","",ROUND(SUMIFS(aditivos!$L$2:$L$200,aditivos!$A$2:$A$200,A186,aditivos!$C$2:$C$200,"C4"),2))</f>
        <v/>
      </c>
      <c r="U186" s="170" t="str">
        <f t="shared" si="68"/>
        <v/>
      </c>
      <c r="V186" s="170" t="str">
        <f>IF(A186="","",IF(itens_Remanesc!K186="","",itens_Remanesc!K186))</f>
        <v/>
      </c>
      <c r="W186" s="170" t="str">
        <f t="shared" si="6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70"/>
        <v/>
      </c>
      <c r="Z186" t="b">
        <f t="shared" si="71"/>
        <v>0</v>
      </c>
    </row>
    <row r="187" spans="1:26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60"/>
        <v/>
      </c>
      <c r="F187" s="170" t="str">
        <f>IF(A187="","",IF(itens_Remanesc!B187&lt;&gt;"",itens_Remanesc!B187,IF($Z187,0,"")))</f>
        <v/>
      </c>
      <c r="G187" s="178" t="str">
        <f t="shared" si="61"/>
        <v/>
      </c>
      <c r="H187" s="180" t="str">
        <f>IF(A187="","",ROUND(SUMIFS(aditivos!$L$2:$L$200,aditivos!$A$2:$A$200,A187,aditivos!$C$2:$C$200,"C1"),2))</f>
        <v/>
      </c>
      <c r="I187" s="176" t="str">
        <f t="shared" si="62"/>
        <v/>
      </c>
      <c r="J187" s="176" t="str">
        <f>IF(A187="","",IF(itens_Remanesc!E187="","",itens_Remanesc!E187))</f>
        <v/>
      </c>
      <c r="K187" s="182" t="str">
        <f t="shared" si="63"/>
        <v/>
      </c>
      <c r="L187" s="174" t="str">
        <f>IF(A187="","",ROUND(SUMIFS(aditivos!$L$2:$L$200,aditivos!$A$2:$A$200,A187,aditivos!$C$2:$C$200,"C2"),2))</f>
        <v/>
      </c>
      <c r="M187" s="170" t="str">
        <f t="shared" si="64"/>
        <v/>
      </c>
      <c r="N187" s="170" t="str">
        <f>IF(A187="","",IF(itens_Remanesc!G187="","",itens_Remanesc!G187))</f>
        <v/>
      </c>
      <c r="O187" s="178" t="str">
        <f t="shared" si="65"/>
        <v/>
      </c>
      <c r="P187" s="180" t="str">
        <f>IF(A187="","",ROUND(SUMIFS(aditivos!$L$2:$L$200,aditivos!$A$2:$A$200,A187,aditivos!$C$2:$C$200,"C3"),2))</f>
        <v/>
      </c>
      <c r="Q187" s="176" t="str">
        <f t="shared" si="66"/>
        <v/>
      </c>
      <c r="R187" s="176" t="str">
        <f>IF(A187="","",IF(itens_Remanesc!I187="","",itens_Remanesc!I187))</f>
        <v/>
      </c>
      <c r="S187" s="182" t="str">
        <f t="shared" si="67"/>
        <v/>
      </c>
      <c r="T187" s="174" t="str">
        <f>IF(A187="","",ROUND(SUMIFS(aditivos!$L$2:$L$200,aditivos!$A$2:$A$200,A187,aditivos!$C$2:$C$200,"C4"),2))</f>
        <v/>
      </c>
      <c r="U187" s="170" t="str">
        <f t="shared" si="68"/>
        <v/>
      </c>
      <c r="V187" s="170" t="str">
        <f>IF(A187="","",IF(itens_Remanesc!K187="","",itens_Remanesc!K187))</f>
        <v/>
      </c>
      <c r="W187" s="170" t="str">
        <f t="shared" si="6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70"/>
        <v/>
      </c>
      <c r="Z187" t="b">
        <f t="shared" si="71"/>
        <v>0</v>
      </c>
    </row>
    <row r="188" spans="1:26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60"/>
        <v/>
      </c>
      <c r="F188" s="170" t="str">
        <f>IF(A188="","",IF(itens_Remanesc!B188&lt;&gt;"",itens_Remanesc!B188,IF($Z188,0,"")))</f>
        <v/>
      </c>
      <c r="G188" s="178" t="str">
        <f t="shared" si="61"/>
        <v/>
      </c>
      <c r="H188" s="180" t="str">
        <f>IF(A188="","",ROUND(SUMIFS(aditivos!$L$2:$L$200,aditivos!$A$2:$A$200,A188,aditivos!$C$2:$C$200,"C1"),2))</f>
        <v/>
      </c>
      <c r="I188" s="176" t="str">
        <f t="shared" si="62"/>
        <v/>
      </c>
      <c r="J188" s="176" t="str">
        <f>IF(A188="","",IF(itens_Remanesc!E188="","",itens_Remanesc!E188))</f>
        <v/>
      </c>
      <c r="K188" s="182" t="str">
        <f t="shared" si="63"/>
        <v/>
      </c>
      <c r="L188" s="174" t="str">
        <f>IF(A188="","",ROUND(SUMIFS(aditivos!$L$2:$L$200,aditivos!$A$2:$A$200,A188,aditivos!$C$2:$C$200,"C2"),2))</f>
        <v/>
      </c>
      <c r="M188" s="170" t="str">
        <f t="shared" si="64"/>
        <v/>
      </c>
      <c r="N188" s="170" t="str">
        <f>IF(A188="","",IF(itens_Remanesc!G188="","",itens_Remanesc!G188))</f>
        <v/>
      </c>
      <c r="O188" s="178" t="str">
        <f t="shared" si="65"/>
        <v/>
      </c>
      <c r="P188" s="180" t="str">
        <f>IF(A188="","",ROUND(SUMIFS(aditivos!$L$2:$L$200,aditivos!$A$2:$A$200,A188,aditivos!$C$2:$C$200,"C3"),2))</f>
        <v/>
      </c>
      <c r="Q188" s="176" t="str">
        <f t="shared" si="66"/>
        <v/>
      </c>
      <c r="R188" s="176" t="str">
        <f>IF(A188="","",IF(itens_Remanesc!I188="","",itens_Remanesc!I188))</f>
        <v/>
      </c>
      <c r="S188" s="182" t="str">
        <f t="shared" si="67"/>
        <v/>
      </c>
      <c r="T188" s="174" t="str">
        <f>IF(A188="","",ROUND(SUMIFS(aditivos!$L$2:$L$200,aditivos!$A$2:$A$200,A188,aditivos!$C$2:$C$200,"C4"),2))</f>
        <v/>
      </c>
      <c r="U188" s="170" t="str">
        <f t="shared" si="68"/>
        <v/>
      </c>
      <c r="V188" s="170" t="str">
        <f>IF(A188="","",IF(itens_Remanesc!K188="","",itens_Remanesc!K188))</f>
        <v/>
      </c>
      <c r="W188" s="170" t="str">
        <f t="shared" si="6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70"/>
        <v/>
      </c>
      <c r="Z188" t="b">
        <f t="shared" si="71"/>
        <v>0</v>
      </c>
    </row>
    <row r="189" spans="1:26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60"/>
        <v/>
      </c>
      <c r="F189" s="170" t="str">
        <f>IF(A189="","",IF(itens_Remanesc!B189&lt;&gt;"",itens_Remanesc!B189,IF($Z189,0,"")))</f>
        <v/>
      </c>
      <c r="G189" s="178" t="str">
        <f t="shared" si="61"/>
        <v/>
      </c>
      <c r="H189" s="180" t="str">
        <f>IF(A189="","",ROUND(SUMIFS(aditivos!$L$2:$L$200,aditivos!$A$2:$A$200,A189,aditivos!$C$2:$C$200,"C1"),2))</f>
        <v/>
      </c>
      <c r="I189" s="176" t="str">
        <f t="shared" si="62"/>
        <v/>
      </c>
      <c r="J189" s="176" t="str">
        <f>IF(A189="","",IF(itens_Remanesc!E189="","",itens_Remanesc!E189))</f>
        <v/>
      </c>
      <c r="K189" s="182" t="str">
        <f t="shared" si="63"/>
        <v/>
      </c>
      <c r="L189" s="174" t="str">
        <f>IF(A189="","",ROUND(SUMIFS(aditivos!$L$2:$L$200,aditivos!$A$2:$A$200,A189,aditivos!$C$2:$C$200,"C2"),2))</f>
        <v/>
      </c>
      <c r="M189" s="170" t="str">
        <f t="shared" si="64"/>
        <v/>
      </c>
      <c r="N189" s="170" t="str">
        <f>IF(A189="","",IF(itens_Remanesc!G189="","",itens_Remanesc!G189))</f>
        <v/>
      </c>
      <c r="O189" s="178" t="str">
        <f t="shared" si="65"/>
        <v/>
      </c>
      <c r="P189" s="180" t="str">
        <f>IF(A189="","",ROUND(SUMIFS(aditivos!$L$2:$L$200,aditivos!$A$2:$A$200,A189,aditivos!$C$2:$C$200,"C3"),2))</f>
        <v/>
      </c>
      <c r="Q189" s="176" t="str">
        <f t="shared" si="66"/>
        <v/>
      </c>
      <c r="R189" s="176" t="str">
        <f>IF(A189="","",IF(itens_Remanesc!I189="","",itens_Remanesc!I189))</f>
        <v/>
      </c>
      <c r="S189" s="182" t="str">
        <f t="shared" si="67"/>
        <v/>
      </c>
      <c r="T189" s="174" t="str">
        <f>IF(A189="","",ROUND(SUMIFS(aditivos!$L$2:$L$200,aditivos!$A$2:$A$200,A189,aditivos!$C$2:$C$200,"C4"),2))</f>
        <v/>
      </c>
      <c r="U189" s="170" t="str">
        <f t="shared" si="68"/>
        <v/>
      </c>
      <c r="V189" s="170" t="str">
        <f>IF(A189="","",IF(itens_Remanesc!K189="","",itens_Remanesc!K189))</f>
        <v/>
      </c>
      <c r="W189" s="170" t="str">
        <f t="shared" si="6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70"/>
        <v/>
      </c>
      <c r="Z189" t="b">
        <f t="shared" si="71"/>
        <v>0</v>
      </c>
    </row>
    <row r="190" spans="1:26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60"/>
        <v/>
      </c>
      <c r="F190" s="170" t="str">
        <f>IF(A190="","",IF(itens_Remanesc!B190&lt;&gt;"",itens_Remanesc!B190,IF($Z190,0,"")))</f>
        <v/>
      </c>
      <c r="G190" s="178" t="str">
        <f t="shared" si="61"/>
        <v/>
      </c>
      <c r="H190" s="180" t="str">
        <f>IF(A190="","",ROUND(SUMIFS(aditivos!$L$2:$L$200,aditivos!$A$2:$A$200,A190,aditivos!$C$2:$C$200,"C1"),2))</f>
        <v/>
      </c>
      <c r="I190" s="176" t="str">
        <f t="shared" si="62"/>
        <v/>
      </c>
      <c r="J190" s="176" t="str">
        <f>IF(A190="","",IF(itens_Remanesc!E190="","",itens_Remanesc!E190))</f>
        <v/>
      </c>
      <c r="K190" s="182" t="str">
        <f t="shared" si="63"/>
        <v/>
      </c>
      <c r="L190" s="174" t="str">
        <f>IF(A190="","",ROUND(SUMIFS(aditivos!$L$2:$L$200,aditivos!$A$2:$A$200,A190,aditivos!$C$2:$C$200,"C2"),2))</f>
        <v/>
      </c>
      <c r="M190" s="170" t="str">
        <f t="shared" si="64"/>
        <v/>
      </c>
      <c r="N190" s="170" t="str">
        <f>IF(A190="","",IF(itens_Remanesc!G190="","",itens_Remanesc!G190))</f>
        <v/>
      </c>
      <c r="O190" s="178" t="str">
        <f t="shared" si="65"/>
        <v/>
      </c>
      <c r="P190" s="180" t="str">
        <f>IF(A190="","",ROUND(SUMIFS(aditivos!$L$2:$L$200,aditivos!$A$2:$A$200,A190,aditivos!$C$2:$C$200,"C3"),2))</f>
        <v/>
      </c>
      <c r="Q190" s="176" t="str">
        <f t="shared" si="66"/>
        <v/>
      </c>
      <c r="R190" s="176" t="str">
        <f>IF(A190="","",IF(itens_Remanesc!I190="","",itens_Remanesc!I190))</f>
        <v/>
      </c>
      <c r="S190" s="182" t="str">
        <f t="shared" si="67"/>
        <v/>
      </c>
      <c r="T190" s="174" t="str">
        <f>IF(A190="","",ROUND(SUMIFS(aditivos!$L$2:$L$200,aditivos!$A$2:$A$200,A190,aditivos!$C$2:$C$200,"C4"),2))</f>
        <v/>
      </c>
      <c r="U190" s="170" t="str">
        <f t="shared" si="68"/>
        <v/>
      </c>
      <c r="V190" s="170" t="str">
        <f>IF(A190="","",IF(itens_Remanesc!K190="","",itens_Remanesc!K190))</f>
        <v/>
      </c>
      <c r="W190" s="170" t="str">
        <f t="shared" si="6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70"/>
        <v/>
      </c>
      <c r="Z190" t="b">
        <f t="shared" si="71"/>
        <v>0</v>
      </c>
    </row>
    <row r="191" spans="1:26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60"/>
        <v/>
      </c>
      <c r="F191" s="170" t="str">
        <f>IF(A191="","",IF(itens_Remanesc!B191&lt;&gt;"",itens_Remanesc!B191,IF($Z191,0,"")))</f>
        <v/>
      </c>
      <c r="G191" s="178" t="str">
        <f t="shared" si="61"/>
        <v/>
      </c>
      <c r="H191" s="180" t="str">
        <f>IF(A191="","",ROUND(SUMIFS(aditivos!$L$2:$L$200,aditivos!$A$2:$A$200,A191,aditivos!$C$2:$C$200,"C1"),2))</f>
        <v/>
      </c>
      <c r="I191" s="176" t="str">
        <f t="shared" si="62"/>
        <v/>
      </c>
      <c r="J191" s="176" t="str">
        <f>IF(A191="","",IF(itens_Remanesc!E191="","",itens_Remanesc!E191))</f>
        <v/>
      </c>
      <c r="K191" s="182" t="str">
        <f t="shared" si="63"/>
        <v/>
      </c>
      <c r="L191" s="174" t="str">
        <f>IF(A191="","",ROUND(SUMIFS(aditivos!$L$2:$L$200,aditivos!$A$2:$A$200,A191,aditivos!$C$2:$C$200,"C2"),2))</f>
        <v/>
      </c>
      <c r="M191" s="170" t="str">
        <f t="shared" si="64"/>
        <v/>
      </c>
      <c r="N191" s="170" t="str">
        <f>IF(A191="","",IF(itens_Remanesc!G191="","",itens_Remanesc!G191))</f>
        <v/>
      </c>
      <c r="O191" s="178" t="str">
        <f t="shared" si="65"/>
        <v/>
      </c>
      <c r="P191" s="180" t="str">
        <f>IF(A191="","",ROUND(SUMIFS(aditivos!$L$2:$L$200,aditivos!$A$2:$A$200,A191,aditivos!$C$2:$C$200,"C3"),2))</f>
        <v/>
      </c>
      <c r="Q191" s="176" t="str">
        <f t="shared" si="66"/>
        <v/>
      </c>
      <c r="R191" s="176" t="str">
        <f>IF(A191="","",IF(itens_Remanesc!I191="","",itens_Remanesc!I191))</f>
        <v/>
      </c>
      <c r="S191" s="182" t="str">
        <f t="shared" si="67"/>
        <v/>
      </c>
      <c r="T191" s="174" t="str">
        <f>IF(A191="","",ROUND(SUMIFS(aditivos!$L$2:$L$200,aditivos!$A$2:$A$200,A191,aditivos!$C$2:$C$200,"C4"),2))</f>
        <v/>
      </c>
      <c r="U191" s="170" t="str">
        <f t="shared" si="68"/>
        <v/>
      </c>
      <c r="V191" s="170" t="str">
        <f>IF(A191="","",IF(itens_Remanesc!K191="","",itens_Remanesc!K191))</f>
        <v/>
      </c>
      <c r="W191" s="170" t="str">
        <f t="shared" si="6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70"/>
        <v/>
      </c>
      <c r="Z191" t="b">
        <f t="shared" si="71"/>
        <v>0</v>
      </c>
    </row>
    <row r="192" spans="1:26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60"/>
        <v/>
      </c>
      <c r="F192" s="170" t="str">
        <f>IF(A192="","",IF(itens_Remanesc!B192&lt;&gt;"",itens_Remanesc!B192,IF($Z192,0,"")))</f>
        <v/>
      </c>
      <c r="G192" s="178" t="str">
        <f t="shared" si="61"/>
        <v/>
      </c>
      <c r="H192" s="180" t="str">
        <f>IF(A192="","",ROUND(SUMIFS(aditivos!$L$2:$L$200,aditivos!$A$2:$A$200,A192,aditivos!$C$2:$C$200,"C1"),2))</f>
        <v/>
      </c>
      <c r="I192" s="176" t="str">
        <f t="shared" si="62"/>
        <v/>
      </c>
      <c r="J192" s="176" t="str">
        <f>IF(A192="","",IF(itens_Remanesc!E192="","",itens_Remanesc!E192))</f>
        <v/>
      </c>
      <c r="K192" s="182" t="str">
        <f t="shared" si="63"/>
        <v/>
      </c>
      <c r="L192" s="174" t="str">
        <f>IF(A192="","",ROUND(SUMIFS(aditivos!$L$2:$L$200,aditivos!$A$2:$A$200,A192,aditivos!$C$2:$C$200,"C2"),2))</f>
        <v/>
      </c>
      <c r="M192" s="170" t="str">
        <f t="shared" si="64"/>
        <v/>
      </c>
      <c r="N192" s="170" t="str">
        <f>IF(A192="","",IF(itens_Remanesc!G192="","",itens_Remanesc!G192))</f>
        <v/>
      </c>
      <c r="O192" s="178" t="str">
        <f t="shared" si="65"/>
        <v/>
      </c>
      <c r="P192" s="180" t="str">
        <f>IF(A192="","",ROUND(SUMIFS(aditivos!$L$2:$L$200,aditivos!$A$2:$A$200,A192,aditivos!$C$2:$C$200,"C3"),2))</f>
        <v/>
      </c>
      <c r="Q192" s="176" t="str">
        <f t="shared" si="66"/>
        <v/>
      </c>
      <c r="R192" s="176" t="str">
        <f>IF(A192="","",IF(itens_Remanesc!I192="","",itens_Remanesc!I192))</f>
        <v/>
      </c>
      <c r="S192" s="182" t="str">
        <f t="shared" si="67"/>
        <v/>
      </c>
      <c r="T192" s="174" t="str">
        <f>IF(A192="","",ROUND(SUMIFS(aditivos!$L$2:$L$200,aditivos!$A$2:$A$200,A192,aditivos!$C$2:$C$200,"C4"),2))</f>
        <v/>
      </c>
      <c r="U192" s="170" t="str">
        <f t="shared" si="68"/>
        <v/>
      </c>
      <c r="V192" s="170" t="str">
        <f>IF(A192="","",IF(itens_Remanesc!K192="","",itens_Remanesc!K192))</f>
        <v/>
      </c>
      <c r="W192" s="170" t="str">
        <f t="shared" si="6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70"/>
        <v/>
      </c>
      <c r="Z192" t="b">
        <f t="shared" si="71"/>
        <v>0</v>
      </c>
    </row>
    <row r="193" spans="1:26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60"/>
        <v/>
      </c>
      <c r="F193" s="170" t="str">
        <f>IF(A193="","",IF(itens_Remanesc!B193&lt;&gt;"",itens_Remanesc!B193,IF($Z193,0,"")))</f>
        <v/>
      </c>
      <c r="G193" s="178" t="str">
        <f t="shared" si="61"/>
        <v/>
      </c>
      <c r="H193" s="180" t="str">
        <f>IF(A193="","",ROUND(SUMIFS(aditivos!$L$2:$L$200,aditivos!$A$2:$A$200,A193,aditivos!$C$2:$C$200,"C1"),2))</f>
        <v/>
      </c>
      <c r="I193" s="176" t="str">
        <f t="shared" si="62"/>
        <v/>
      </c>
      <c r="J193" s="176" t="str">
        <f>IF(A193="","",IF(itens_Remanesc!E193="","",itens_Remanesc!E193))</f>
        <v/>
      </c>
      <c r="K193" s="182" t="str">
        <f t="shared" si="63"/>
        <v/>
      </c>
      <c r="L193" s="174" t="str">
        <f>IF(A193="","",ROUND(SUMIFS(aditivos!$L$2:$L$200,aditivos!$A$2:$A$200,A193,aditivos!$C$2:$C$200,"C2"),2))</f>
        <v/>
      </c>
      <c r="M193" s="170" t="str">
        <f t="shared" si="64"/>
        <v/>
      </c>
      <c r="N193" s="170" t="str">
        <f>IF(A193="","",IF(itens_Remanesc!G193="","",itens_Remanesc!G193))</f>
        <v/>
      </c>
      <c r="O193" s="178" t="str">
        <f t="shared" si="65"/>
        <v/>
      </c>
      <c r="P193" s="180" t="str">
        <f>IF(A193="","",ROUND(SUMIFS(aditivos!$L$2:$L$200,aditivos!$A$2:$A$200,A193,aditivos!$C$2:$C$200,"C3"),2))</f>
        <v/>
      </c>
      <c r="Q193" s="176" t="str">
        <f t="shared" si="66"/>
        <v/>
      </c>
      <c r="R193" s="176" t="str">
        <f>IF(A193="","",IF(itens_Remanesc!I193="","",itens_Remanesc!I193))</f>
        <v/>
      </c>
      <c r="S193" s="182" t="str">
        <f t="shared" si="67"/>
        <v/>
      </c>
      <c r="T193" s="174" t="str">
        <f>IF(A193="","",ROUND(SUMIFS(aditivos!$L$2:$L$200,aditivos!$A$2:$A$200,A193,aditivos!$C$2:$C$200,"C4"),2))</f>
        <v/>
      </c>
      <c r="U193" s="170" t="str">
        <f t="shared" si="68"/>
        <v/>
      </c>
      <c r="V193" s="170" t="str">
        <f>IF(A193="","",IF(itens_Remanesc!K193="","",itens_Remanesc!K193))</f>
        <v/>
      </c>
      <c r="W193" s="170" t="str">
        <f t="shared" si="6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70"/>
        <v/>
      </c>
      <c r="Z193" t="b">
        <f t="shared" si="71"/>
        <v>0</v>
      </c>
    </row>
    <row r="194" spans="1:26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72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73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74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75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6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77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8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79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80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81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82">IF($A194="","",IF($E194&gt;0,0,IF($I194&gt;0,1,IF($M194&gt;0,2,IF($Q194&gt;0,3,IF($U194&gt;0,4,""))))))</f>
        <v/>
      </c>
      <c r="Z194" t="b">
        <f t="shared" ref="Z194:Z200" si="83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</row>
    <row r="195" spans="1:26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72"/>
        <v/>
      </c>
      <c r="F195" s="170" t="str">
        <f>IF(A195="","",IF(itens_Remanesc!B195&lt;&gt;"",itens_Remanesc!B195,IF($Z195,0,"")))</f>
        <v/>
      </c>
      <c r="G195" s="178" t="str">
        <f t="shared" si="73"/>
        <v/>
      </c>
      <c r="H195" s="180" t="str">
        <f>IF(A195="","",ROUND(SUMIFS(aditivos!$L$2:$L$200,aditivos!$A$2:$A$200,A195,aditivos!$C$2:$C$200,"C1"),2))</f>
        <v/>
      </c>
      <c r="I195" s="176" t="str">
        <f t="shared" si="74"/>
        <v/>
      </c>
      <c r="J195" s="176" t="str">
        <f>IF(A195="","",IF(itens_Remanesc!E195="","",itens_Remanesc!E195))</f>
        <v/>
      </c>
      <c r="K195" s="182" t="str">
        <f t="shared" si="75"/>
        <v/>
      </c>
      <c r="L195" s="174" t="str">
        <f>IF(A195="","",ROUND(SUMIFS(aditivos!$L$2:$L$200,aditivos!$A$2:$A$200,A195,aditivos!$C$2:$C$200,"C2"),2))</f>
        <v/>
      </c>
      <c r="M195" s="170" t="str">
        <f t="shared" si="76"/>
        <v/>
      </c>
      <c r="N195" s="170" t="str">
        <f>IF(A195="","",IF(itens_Remanesc!G195="","",itens_Remanesc!G195))</f>
        <v/>
      </c>
      <c r="O195" s="178" t="str">
        <f t="shared" si="77"/>
        <v/>
      </c>
      <c r="P195" s="180" t="str">
        <f>IF(A195="","",ROUND(SUMIFS(aditivos!$L$2:$L$200,aditivos!$A$2:$A$200,A195,aditivos!$C$2:$C$200,"C3"),2))</f>
        <v/>
      </c>
      <c r="Q195" s="176" t="str">
        <f t="shared" si="78"/>
        <v/>
      </c>
      <c r="R195" s="176" t="str">
        <f>IF(A195="","",IF(itens_Remanesc!I195="","",itens_Remanesc!I195))</f>
        <v/>
      </c>
      <c r="S195" s="182" t="str">
        <f t="shared" si="79"/>
        <v/>
      </c>
      <c r="T195" s="174" t="str">
        <f>IF(A195="","",ROUND(SUMIFS(aditivos!$L$2:$L$200,aditivos!$A$2:$A$200,A195,aditivos!$C$2:$C$200,"C4"),2))</f>
        <v/>
      </c>
      <c r="U195" s="170" t="str">
        <f t="shared" si="80"/>
        <v/>
      </c>
      <c r="V195" s="170" t="str">
        <f>IF(A195="","",IF(itens_Remanesc!K195="","",itens_Remanesc!K195))</f>
        <v/>
      </c>
      <c r="W195" s="170" t="str">
        <f t="shared" si="81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82"/>
        <v/>
      </c>
      <c r="Z195" t="b">
        <f t="shared" si="83"/>
        <v>0</v>
      </c>
    </row>
    <row r="196" spans="1:26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72"/>
        <v/>
      </c>
      <c r="F196" s="170" t="str">
        <f>IF(A196="","",IF(itens_Remanesc!B196&lt;&gt;"",itens_Remanesc!B196,IF($Z196,0,"")))</f>
        <v/>
      </c>
      <c r="G196" s="178" t="str">
        <f t="shared" si="73"/>
        <v/>
      </c>
      <c r="H196" s="180" t="str">
        <f>IF(A196="","",ROUND(SUMIFS(aditivos!$L$2:$L$200,aditivos!$A$2:$A$200,A196,aditivos!$C$2:$C$200,"C1"),2))</f>
        <v/>
      </c>
      <c r="I196" s="176" t="str">
        <f t="shared" si="74"/>
        <v/>
      </c>
      <c r="J196" s="176" t="str">
        <f>IF(A196="","",IF(itens_Remanesc!E196="","",itens_Remanesc!E196))</f>
        <v/>
      </c>
      <c r="K196" s="182" t="str">
        <f t="shared" si="75"/>
        <v/>
      </c>
      <c r="L196" s="174" t="str">
        <f>IF(A196="","",ROUND(SUMIFS(aditivos!$L$2:$L$200,aditivos!$A$2:$A$200,A196,aditivos!$C$2:$C$200,"C2"),2))</f>
        <v/>
      </c>
      <c r="M196" s="170" t="str">
        <f t="shared" si="76"/>
        <v/>
      </c>
      <c r="N196" s="170" t="str">
        <f>IF(A196="","",IF(itens_Remanesc!G196="","",itens_Remanesc!G196))</f>
        <v/>
      </c>
      <c r="O196" s="178" t="str">
        <f t="shared" si="77"/>
        <v/>
      </c>
      <c r="P196" s="180" t="str">
        <f>IF(A196="","",ROUND(SUMIFS(aditivos!$L$2:$L$200,aditivos!$A$2:$A$200,A196,aditivos!$C$2:$C$200,"C3"),2))</f>
        <v/>
      </c>
      <c r="Q196" s="176" t="str">
        <f t="shared" si="78"/>
        <v/>
      </c>
      <c r="R196" s="176" t="str">
        <f>IF(A196="","",IF(itens_Remanesc!I196="","",itens_Remanesc!I196))</f>
        <v/>
      </c>
      <c r="S196" s="182" t="str">
        <f t="shared" si="79"/>
        <v/>
      </c>
      <c r="T196" s="174" t="str">
        <f>IF(A196="","",ROUND(SUMIFS(aditivos!$L$2:$L$200,aditivos!$A$2:$A$200,A196,aditivos!$C$2:$C$200,"C4"),2))</f>
        <v/>
      </c>
      <c r="U196" s="170" t="str">
        <f t="shared" si="80"/>
        <v/>
      </c>
      <c r="V196" s="170" t="str">
        <f>IF(A196="","",IF(itens_Remanesc!K196="","",itens_Remanesc!K196))</f>
        <v/>
      </c>
      <c r="W196" s="170" t="str">
        <f t="shared" si="81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82"/>
        <v/>
      </c>
      <c r="Z196" t="b">
        <f t="shared" si="83"/>
        <v>0</v>
      </c>
    </row>
    <row r="197" spans="1:26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72"/>
        <v/>
      </c>
      <c r="F197" s="170" t="str">
        <f>IF(A197="","",IF(itens_Remanesc!B197&lt;&gt;"",itens_Remanesc!B197,IF($Z197,0,"")))</f>
        <v/>
      </c>
      <c r="G197" s="178" t="str">
        <f t="shared" si="73"/>
        <v/>
      </c>
      <c r="H197" s="180" t="str">
        <f>IF(A197="","",ROUND(SUMIFS(aditivos!$L$2:$L$200,aditivos!$A$2:$A$200,A197,aditivos!$C$2:$C$200,"C1"),2))</f>
        <v/>
      </c>
      <c r="I197" s="176" t="str">
        <f t="shared" si="74"/>
        <v/>
      </c>
      <c r="J197" s="176" t="str">
        <f>IF(A197="","",IF(itens_Remanesc!E197="","",itens_Remanesc!E197))</f>
        <v/>
      </c>
      <c r="K197" s="182" t="str">
        <f t="shared" si="75"/>
        <v/>
      </c>
      <c r="L197" s="174" t="str">
        <f>IF(A197="","",ROUND(SUMIFS(aditivos!$L$2:$L$200,aditivos!$A$2:$A$200,A197,aditivos!$C$2:$C$200,"C2"),2))</f>
        <v/>
      </c>
      <c r="M197" s="170" t="str">
        <f t="shared" si="76"/>
        <v/>
      </c>
      <c r="N197" s="170" t="str">
        <f>IF(A197="","",IF(itens_Remanesc!G197="","",itens_Remanesc!G197))</f>
        <v/>
      </c>
      <c r="O197" s="178" t="str">
        <f t="shared" si="77"/>
        <v/>
      </c>
      <c r="P197" s="180" t="str">
        <f>IF(A197="","",ROUND(SUMIFS(aditivos!$L$2:$L$200,aditivos!$A$2:$A$200,A197,aditivos!$C$2:$C$200,"C3"),2))</f>
        <v/>
      </c>
      <c r="Q197" s="176" t="str">
        <f t="shared" si="78"/>
        <v/>
      </c>
      <c r="R197" s="176" t="str">
        <f>IF(A197="","",IF(itens_Remanesc!I197="","",itens_Remanesc!I197))</f>
        <v/>
      </c>
      <c r="S197" s="182" t="str">
        <f t="shared" si="79"/>
        <v/>
      </c>
      <c r="T197" s="174" t="str">
        <f>IF(A197="","",ROUND(SUMIFS(aditivos!$L$2:$L$200,aditivos!$A$2:$A$200,A197,aditivos!$C$2:$C$200,"C4"),2))</f>
        <v/>
      </c>
      <c r="U197" s="170" t="str">
        <f t="shared" si="80"/>
        <v/>
      </c>
      <c r="V197" s="170" t="str">
        <f>IF(A197="","",IF(itens_Remanesc!K197="","",itens_Remanesc!K197))</f>
        <v/>
      </c>
      <c r="W197" s="170" t="str">
        <f t="shared" si="81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82"/>
        <v/>
      </c>
      <c r="Z197" t="b">
        <f t="shared" si="83"/>
        <v>0</v>
      </c>
    </row>
    <row r="198" spans="1:26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72"/>
        <v/>
      </c>
      <c r="F198" s="170" t="str">
        <f>IF(A198="","",IF(itens_Remanesc!B198&lt;&gt;"",itens_Remanesc!B198,IF($Z198,0,"")))</f>
        <v/>
      </c>
      <c r="G198" s="178" t="str">
        <f t="shared" si="73"/>
        <v/>
      </c>
      <c r="H198" s="180" t="str">
        <f>IF(A198="","",ROUND(SUMIFS(aditivos!$L$2:$L$200,aditivos!$A$2:$A$200,A198,aditivos!$C$2:$C$200,"C1"),2))</f>
        <v/>
      </c>
      <c r="I198" s="176" t="str">
        <f t="shared" si="74"/>
        <v/>
      </c>
      <c r="J198" s="176" t="str">
        <f>IF(A198="","",IF(itens_Remanesc!E198="","",itens_Remanesc!E198))</f>
        <v/>
      </c>
      <c r="K198" s="182" t="str">
        <f t="shared" si="75"/>
        <v/>
      </c>
      <c r="L198" s="174" t="str">
        <f>IF(A198="","",ROUND(SUMIFS(aditivos!$L$2:$L$200,aditivos!$A$2:$A$200,A198,aditivos!$C$2:$C$200,"C2"),2))</f>
        <v/>
      </c>
      <c r="M198" s="170" t="str">
        <f t="shared" si="76"/>
        <v/>
      </c>
      <c r="N198" s="170" t="str">
        <f>IF(A198="","",IF(itens_Remanesc!G198="","",itens_Remanesc!G198))</f>
        <v/>
      </c>
      <c r="O198" s="178" t="str">
        <f t="shared" si="77"/>
        <v/>
      </c>
      <c r="P198" s="180" t="str">
        <f>IF(A198="","",ROUND(SUMIFS(aditivos!$L$2:$L$200,aditivos!$A$2:$A$200,A198,aditivos!$C$2:$C$200,"C3"),2))</f>
        <v/>
      </c>
      <c r="Q198" s="176" t="str">
        <f t="shared" si="78"/>
        <v/>
      </c>
      <c r="R198" s="176" t="str">
        <f>IF(A198="","",IF(itens_Remanesc!I198="","",itens_Remanesc!I198))</f>
        <v/>
      </c>
      <c r="S198" s="182" t="str">
        <f t="shared" si="79"/>
        <v/>
      </c>
      <c r="T198" s="174" t="str">
        <f>IF(A198="","",ROUND(SUMIFS(aditivos!$L$2:$L$200,aditivos!$A$2:$A$200,A198,aditivos!$C$2:$C$200,"C4"),2))</f>
        <v/>
      </c>
      <c r="U198" s="170" t="str">
        <f t="shared" si="80"/>
        <v/>
      </c>
      <c r="V198" s="170" t="str">
        <f>IF(A198="","",IF(itens_Remanesc!K198="","",itens_Remanesc!K198))</f>
        <v/>
      </c>
      <c r="W198" s="170" t="str">
        <f t="shared" si="81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82"/>
        <v/>
      </c>
      <c r="Z198" t="b">
        <f t="shared" si="83"/>
        <v>0</v>
      </c>
    </row>
    <row r="199" spans="1:26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72"/>
        <v/>
      </c>
      <c r="F199" s="170" t="str">
        <f>IF(A199="","",IF(itens_Remanesc!B199&lt;&gt;"",itens_Remanesc!B199,IF($Z199,0,"")))</f>
        <v/>
      </c>
      <c r="G199" s="178" t="str">
        <f t="shared" si="73"/>
        <v/>
      </c>
      <c r="H199" s="180" t="str">
        <f>IF(A199="","",ROUND(SUMIFS(aditivos!$L$2:$L$200,aditivos!$A$2:$A$200,A199,aditivos!$C$2:$C$200,"C1"),2))</f>
        <v/>
      </c>
      <c r="I199" s="176" t="str">
        <f t="shared" si="74"/>
        <v/>
      </c>
      <c r="J199" s="176" t="str">
        <f>IF(A199="","",IF(itens_Remanesc!E199="","",itens_Remanesc!E199))</f>
        <v/>
      </c>
      <c r="K199" s="182" t="str">
        <f t="shared" si="75"/>
        <v/>
      </c>
      <c r="L199" s="174" t="str">
        <f>IF(A199="","",ROUND(SUMIFS(aditivos!$L$2:$L$200,aditivos!$A$2:$A$200,A199,aditivos!$C$2:$C$200,"C2"),2))</f>
        <v/>
      </c>
      <c r="M199" s="170" t="str">
        <f t="shared" si="76"/>
        <v/>
      </c>
      <c r="N199" s="170" t="str">
        <f>IF(A199="","",IF(itens_Remanesc!G199="","",itens_Remanesc!G199))</f>
        <v/>
      </c>
      <c r="O199" s="178" t="str">
        <f t="shared" si="77"/>
        <v/>
      </c>
      <c r="P199" s="180" t="str">
        <f>IF(A199="","",ROUND(SUMIFS(aditivos!$L$2:$L$200,aditivos!$A$2:$A$200,A199,aditivos!$C$2:$C$200,"C3"),2))</f>
        <v/>
      </c>
      <c r="Q199" s="176" t="str">
        <f t="shared" si="78"/>
        <v/>
      </c>
      <c r="R199" s="176" t="str">
        <f>IF(A199="","",IF(itens_Remanesc!I199="","",itens_Remanesc!I199))</f>
        <v/>
      </c>
      <c r="S199" s="182" t="str">
        <f t="shared" si="79"/>
        <v/>
      </c>
      <c r="T199" s="174" t="str">
        <f>IF(A199="","",ROUND(SUMIFS(aditivos!$L$2:$L$200,aditivos!$A$2:$A$200,A199,aditivos!$C$2:$C$200,"C4"),2))</f>
        <v/>
      </c>
      <c r="U199" s="170" t="str">
        <f t="shared" si="80"/>
        <v/>
      </c>
      <c r="V199" s="170" t="str">
        <f>IF(A199="","",IF(itens_Remanesc!K199="","",itens_Remanesc!K199))</f>
        <v/>
      </c>
      <c r="W199" s="170" t="str">
        <f t="shared" si="81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82"/>
        <v/>
      </c>
      <c r="Z199" t="b">
        <f t="shared" si="83"/>
        <v>0</v>
      </c>
    </row>
    <row r="200" spans="1:26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72"/>
        <v/>
      </c>
      <c r="F200" s="170" t="str">
        <f>IF(A200="","",IF(itens_Remanesc!B200&lt;&gt;"",itens_Remanesc!B200,IF($Z200,0,"")))</f>
        <v/>
      </c>
      <c r="G200" s="178" t="str">
        <f t="shared" si="73"/>
        <v/>
      </c>
      <c r="H200" s="180" t="str">
        <f>IF(A200="","",ROUND(SUMIFS(aditivos!$L$2:$L$200,aditivos!$A$2:$A$200,A200,aditivos!$C$2:$C$200,"C1"),2))</f>
        <v/>
      </c>
      <c r="I200" s="176" t="str">
        <f t="shared" si="74"/>
        <v/>
      </c>
      <c r="J200" s="176" t="str">
        <f>IF(A200="","",IF(itens_Remanesc!E200="","",itens_Remanesc!E200))</f>
        <v/>
      </c>
      <c r="K200" s="182" t="str">
        <f t="shared" si="75"/>
        <v/>
      </c>
      <c r="L200" s="174" t="str">
        <f>IF(A200="","",ROUND(SUMIFS(aditivos!$L$2:$L$200,aditivos!$A$2:$A$200,A200,aditivos!$C$2:$C$200,"C2"),2))</f>
        <v/>
      </c>
      <c r="M200" s="170" t="str">
        <f t="shared" si="76"/>
        <v/>
      </c>
      <c r="N200" s="170" t="str">
        <f>IF(A200="","",IF(itens_Remanesc!G200="","",itens_Remanesc!G200))</f>
        <v/>
      </c>
      <c r="O200" s="178" t="str">
        <f t="shared" si="77"/>
        <v/>
      </c>
      <c r="P200" s="180" t="str">
        <f>IF(A200="","",ROUND(SUMIFS(aditivos!$L$2:$L$200,aditivos!$A$2:$A$200,A200,aditivos!$C$2:$C$200,"C3"),2))</f>
        <v/>
      </c>
      <c r="Q200" s="176" t="str">
        <f t="shared" si="78"/>
        <v/>
      </c>
      <c r="R200" s="176" t="str">
        <f>IF(A200="","",IF(itens_Remanesc!I200="","",itens_Remanesc!I200))</f>
        <v/>
      </c>
      <c r="S200" s="182" t="str">
        <f t="shared" si="79"/>
        <v/>
      </c>
      <c r="T200" s="174" t="str">
        <f>IF(A200="","",ROUND(SUMIFS(aditivos!$L$2:$L$200,aditivos!$A$2:$A$200,A200,aditivos!$C$2:$C$200,"C4"),2))</f>
        <v/>
      </c>
      <c r="U200" s="170" t="str">
        <f t="shared" si="80"/>
        <v/>
      </c>
      <c r="V200" s="170" t="str">
        <f>IF(A200="","",IF(itens_Remanesc!K200="","",itens_Remanesc!K200))</f>
        <v/>
      </c>
      <c r="W200" s="170" t="str">
        <f t="shared" si="81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82"/>
        <v/>
      </c>
      <c r="Z200" t="b">
        <f t="shared" si="83"/>
        <v>0</v>
      </c>
    </row>
    <row r="201" spans="1:26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74" t="s">
        <v>128</v>
      </c>
      <c r="B1" s="274" t="s">
        <v>24</v>
      </c>
      <c r="C1" s="275"/>
      <c r="D1" s="276"/>
      <c r="E1" s="274" t="s">
        <v>32</v>
      </c>
      <c r="F1" s="275"/>
      <c r="G1" s="276"/>
      <c r="H1" s="274" t="s">
        <v>33</v>
      </c>
      <c r="I1" s="275"/>
      <c r="J1" s="276"/>
      <c r="K1" s="274" t="s">
        <v>34</v>
      </c>
      <c r="L1" s="275"/>
      <c r="M1" s="276"/>
      <c r="N1" s="274" t="s">
        <v>35</v>
      </c>
      <c r="O1" s="275"/>
      <c r="P1" s="276"/>
    </row>
    <row r="2" spans="1:16" x14ac:dyDescent="0.35">
      <c r="A2" s="277"/>
      <c r="B2" s="57" t="s">
        <v>129</v>
      </c>
      <c r="C2" s="57" t="s">
        <v>130</v>
      </c>
      <c r="D2" s="57" t="s">
        <v>131</v>
      </c>
      <c r="E2" s="58" t="s">
        <v>129</v>
      </c>
      <c r="F2" s="58" t="s">
        <v>130</v>
      </c>
      <c r="G2" s="58" t="s">
        <v>131</v>
      </c>
      <c r="H2" s="57" t="s">
        <v>129</v>
      </c>
      <c r="I2" s="57" t="s">
        <v>130</v>
      </c>
      <c r="J2" s="57" t="s">
        <v>131</v>
      </c>
      <c r="K2" s="58" t="s">
        <v>129</v>
      </c>
      <c r="L2" s="58" t="s">
        <v>130</v>
      </c>
      <c r="M2" s="58" t="s">
        <v>131</v>
      </c>
      <c r="N2" s="57" t="s">
        <v>129</v>
      </c>
      <c r="O2" s="57" t="s">
        <v>130</v>
      </c>
      <c r="P2" s="57" t="s">
        <v>131</v>
      </c>
    </row>
    <row r="3" spans="1:16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</row>
    <row r="4" spans="1:16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</row>
    <row r="5" spans="1:16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</row>
    <row r="6" spans="1:16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</row>
    <row r="7" spans="1:16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</row>
    <row r="8" spans="1:16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</row>
    <row r="9" spans="1:16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</row>
    <row r="10" spans="1:16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</row>
    <row r="11" spans="1:16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</row>
    <row r="12" spans="1:16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</row>
    <row r="13" spans="1:16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</row>
    <row r="14" spans="1:16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</row>
    <row r="15" spans="1:16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</row>
    <row r="16" spans="1:16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</row>
    <row r="17" spans="1:16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</row>
    <row r="18" spans="1:16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</row>
    <row r="19" spans="1:16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</row>
    <row r="20" spans="1:16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</row>
    <row r="21" spans="1:16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</row>
    <row r="22" spans="1:16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</row>
    <row r="23" spans="1:16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</row>
    <row r="24" spans="1:16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</row>
    <row r="25" spans="1:16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</row>
    <row r="26" spans="1:16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</row>
    <row r="27" spans="1:16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</row>
    <row r="28" spans="1:16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</row>
    <row r="29" spans="1:16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</row>
    <row r="30" spans="1:16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</row>
    <row r="31" spans="1:16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</row>
    <row r="32" spans="1:16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</row>
    <row r="33" spans="1:16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</row>
    <row r="34" spans="1:16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</row>
    <row r="35" spans="1:16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</row>
    <row r="36" spans="1:16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</row>
    <row r="37" spans="1:16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</row>
    <row r="38" spans="1:16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</row>
    <row r="39" spans="1:16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</row>
    <row r="40" spans="1:16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</row>
    <row r="41" spans="1:16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</row>
    <row r="42" spans="1:16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</row>
    <row r="43" spans="1:16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</row>
    <row r="44" spans="1:16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</row>
    <row r="45" spans="1:16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</row>
    <row r="46" spans="1:16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</row>
    <row r="47" spans="1:16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</row>
    <row r="48" spans="1:16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</row>
    <row r="49" spans="1:16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</row>
    <row r="50" spans="1:16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</row>
    <row r="51" spans="1:16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</row>
    <row r="52" spans="1:16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</row>
    <row r="53" spans="1:16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</row>
    <row r="54" spans="1:16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</row>
    <row r="55" spans="1:16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</row>
    <row r="56" spans="1:16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</row>
    <row r="57" spans="1:16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</row>
    <row r="58" spans="1:16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</row>
    <row r="59" spans="1:16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</row>
    <row r="60" spans="1:16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</row>
    <row r="61" spans="1:16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</row>
    <row r="62" spans="1:16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</row>
    <row r="63" spans="1:16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</row>
    <row r="64" spans="1:16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</row>
    <row r="65" spans="1:16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</row>
    <row r="66" spans="1:16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</row>
    <row r="67" spans="1:16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</row>
    <row r="68" spans="1:16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</row>
    <row r="69" spans="1:16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</row>
    <row r="70" spans="1:16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</row>
    <row r="71" spans="1:16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</row>
    <row r="72" spans="1:16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</row>
    <row r="73" spans="1:16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</row>
    <row r="74" spans="1:16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</row>
    <row r="75" spans="1:16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</row>
    <row r="76" spans="1:16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</row>
    <row r="77" spans="1:16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</row>
    <row r="78" spans="1:16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</row>
    <row r="79" spans="1:16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</row>
    <row r="80" spans="1:16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</row>
    <row r="81" spans="1:16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</row>
    <row r="82" spans="1:16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</row>
    <row r="83" spans="1:16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</row>
    <row r="84" spans="1:16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</row>
    <row r="85" spans="1:16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</row>
    <row r="86" spans="1:16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</row>
    <row r="87" spans="1:16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</row>
    <row r="88" spans="1:16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</row>
    <row r="89" spans="1:16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</row>
    <row r="90" spans="1:16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</row>
    <row r="91" spans="1:16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</row>
    <row r="92" spans="1:16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</row>
    <row r="93" spans="1:16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</row>
    <row r="94" spans="1:16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</row>
    <row r="95" spans="1:16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</row>
    <row r="96" spans="1:16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</row>
    <row r="97" spans="1:16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</row>
    <row r="98" spans="1:16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</row>
    <row r="99" spans="1:16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</row>
    <row r="100" spans="1:16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</row>
    <row r="101" spans="1:16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</row>
    <row r="102" spans="1:16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</row>
    <row r="103" spans="1:16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</row>
    <row r="104" spans="1:16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</row>
    <row r="105" spans="1:16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</row>
    <row r="106" spans="1:16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</row>
    <row r="107" spans="1:16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</row>
    <row r="108" spans="1:16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</row>
    <row r="109" spans="1:16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</row>
    <row r="110" spans="1:16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</row>
    <row r="111" spans="1:16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</row>
    <row r="112" spans="1:16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</row>
    <row r="113" spans="1:16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</row>
    <row r="114" spans="1:16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</row>
    <row r="115" spans="1:16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</row>
    <row r="116" spans="1:16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</row>
    <row r="117" spans="1:16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</row>
    <row r="118" spans="1:16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</row>
    <row r="119" spans="1:16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</row>
    <row r="120" spans="1:16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</row>
    <row r="121" spans="1:16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</row>
    <row r="122" spans="1:16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</row>
    <row r="123" spans="1:16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</row>
    <row r="124" spans="1:16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</row>
    <row r="125" spans="1:16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</row>
    <row r="126" spans="1:16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</row>
    <row r="127" spans="1:16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</row>
    <row r="128" spans="1:16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</row>
    <row r="129" spans="1:16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</row>
    <row r="130" spans="1:16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</row>
    <row r="131" spans="1:16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</row>
    <row r="132" spans="1:16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</row>
    <row r="133" spans="1:16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</row>
    <row r="134" spans="1:16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</row>
    <row r="135" spans="1:16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</row>
    <row r="136" spans="1:16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</row>
    <row r="137" spans="1:16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</row>
    <row r="138" spans="1:16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</row>
    <row r="139" spans="1:16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</row>
    <row r="140" spans="1:16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</row>
    <row r="141" spans="1:16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</row>
    <row r="142" spans="1:16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</row>
    <row r="143" spans="1:16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</row>
    <row r="144" spans="1:16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</row>
    <row r="145" spans="1:16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</row>
    <row r="146" spans="1:16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</row>
    <row r="147" spans="1:16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</row>
    <row r="148" spans="1:16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</row>
    <row r="149" spans="1:16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</row>
    <row r="150" spans="1:16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</row>
    <row r="151" spans="1:16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</row>
    <row r="152" spans="1:16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</row>
    <row r="153" spans="1:16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</row>
    <row r="154" spans="1:16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</row>
    <row r="155" spans="1:16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</row>
    <row r="156" spans="1:16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</row>
    <row r="157" spans="1:16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</row>
    <row r="158" spans="1:16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</row>
    <row r="159" spans="1:16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</row>
    <row r="160" spans="1:16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</row>
    <row r="161" spans="1:16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</row>
    <row r="162" spans="1:16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</row>
    <row r="163" spans="1:16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</row>
    <row r="164" spans="1:16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</row>
    <row r="165" spans="1:16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</row>
    <row r="166" spans="1:16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</row>
    <row r="167" spans="1:16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</row>
    <row r="168" spans="1:16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</row>
    <row r="169" spans="1:16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</row>
    <row r="170" spans="1:16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</row>
    <row r="171" spans="1:16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</row>
    <row r="172" spans="1:16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</row>
    <row r="173" spans="1:16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</row>
    <row r="174" spans="1:16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</row>
    <row r="175" spans="1:16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</row>
    <row r="176" spans="1:16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</row>
    <row r="177" spans="1:16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</row>
    <row r="178" spans="1:16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</row>
    <row r="179" spans="1:16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</row>
    <row r="180" spans="1:16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</row>
    <row r="181" spans="1:16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</row>
    <row r="182" spans="1:16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</row>
    <row r="183" spans="1:16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</row>
    <row r="184" spans="1:16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</row>
    <row r="185" spans="1:16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</row>
    <row r="186" spans="1:16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</row>
    <row r="187" spans="1:16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</row>
    <row r="188" spans="1:16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</row>
    <row r="189" spans="1:16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</row>
    <row r="190" spans="1:16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</row>
    <row r="191" spans="1:16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</row>
    <row r="192" spans="1:16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</row>
    <row r="193" spans="1:16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</row>
    <row r="194" spans="1:16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</row>
    <row r="195" spans="1:16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</row>
    <row r="196" spans="1:16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</row>
    <row r="197" spans="1:16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</row>
    <row r="198" spans="1:16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</row>
    <row r="199" spans="1:16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</row>
    <row r="200" spans="1:16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</row>
    <row r="201" spans="1:16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</row>
    <row r="202" spans="1:16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</row>
    <row r="203" spans="1:16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132</v>
      </c>
      <c r="C1" s="56" t="s">
        <v>133</v>
      </c>
      <c r="D1" s="61" t="s">
        <v>134</v>
      </c>
      <c r="E1" s="33" t="s">
        <v>135</v>
      </c>
      <c r="F1" s="61" t="s">
        <v>136</v>
      </c>
      <c r="G1" s="33" t="s">
        <v>137</v>
      </c>
      <c r="H1" s="39" t="s">
        <v>138</v>
      </c>
      <c r="I1" s="12"/>
      <c r="J1" s="42" t="s">
        <v>11</v>
      </c>
      <c r="K1" s="42" t="s">
        <v>73</v>
      </c>
      <c r="L1" s="42" t="s">
        <v>4</v>
      </c>
      <c r="M1" s="12"/>
      <c r="N1" s="68" t="s">
        <v>139</v>
      </c>
      <c r="O1" s="68" t="s">
        <v>140</v>
      </c>
      <c r="P1" s="68" t="s">
        <v>141</v>
      </c>
      <c r="Q1" s="68" t="s">
        <v>142</v>
      </c>
      <c r="R1" s="68" t="s">
        <v>143</v>
      </c>
      <c r="S1" s="68" t="s">
        <v>82</v>
      </c>
      <c r="T1" s="68" t="s">
        <v>83</v>
      </c>
      <c r="U1" s="68" t="s">
        <v>84</v>
      </c>
      <c r="V1" s="68" t="s">
        <v>85</v>
      </c>
      <c r="W1" s="68" t="s">
        <v>86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294</v>
      </c>
      <c r="B1" s="5"/>
      <c r="C1" s="5"/>
    </row>
    <row r="2" spans="1:3" x14ac:dyDescent="0.35">
      <c r="A2" s="6" t="s">
        <v>336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295</v>
      </c>
      <c r="B3" s="5"/>
      <c r="C3" s="5"/>
    </row>
    <row r="4" spans="1:3" x14ac:dyDescent="0.35">
      <c r="A4" s="6" t="s">
        <v>296</v>
      </c>
      <c r="B4" s="194"/>
    </row>
    <row r="5" spans="1:3" x14ac:dyDescent="0.35">
      <c r="A5" s="6" t="s">
        <v>297</v>
      </c>
      <c r="B5" s="10" t="str">
        <f>IF(CONTROLE!$B$2="","",CONTROLE!$B$2)</f>
        <v/>
      </c>
    </row>
    <row r="6" spans="1:3" x14ac:dyDescent="0.35">
      <c r="A6" s="6" t="s">
        <v>298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299</v>
      </c>
      <c r="B7" s="208" t="str">
        <f>posicao_referencia!$I$6</f>
        <v/>
      </c>
    </row>
    <row r="8" spans="1:3" ht="29" x14ac:dyDescent="0.35">
      <c r="A8" s="6" t="s">
        <v>346</v>
      </c>
      <c r="B8" s="208" t="str">
        <f>IF(posicao_referencia!$I$2,posicao_referencia!$I$5,"")</f>
        <v/>
      </c>
      <c r="C8" s="230" t="s">
        <v>347</v>
      </c>
    </row>
    <row r="10" spans="1:3" x14ac:dyDescent="0.35">
      <c r="A10" s="5" t="s">
        <v>312</v>
      </c>
      <c r="B10" s="5"/>
      <c r="C10" s="5"/>
    </row>
    <row r="11" spans="1:3" x14ac:dyDescent="0.35">
      <c r="A11" s="6" t="s">
        <v>300</v>
      </c>
      <c r="B11" s="208" t="str">
        <f>posicao_referencia!$I$5</f>
        <v/>
      </c>
    </row>
    <row r="12" spans="1:3" x14ac:dyDescent="0.35">
      <c r="A12" s="6" t="s">
        <v>313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314</v>
      </c>
      <c r="B13" s="194"/>
    </row>
    <row r="14" spans="1:3" x14ac:dyDescent="0.35">
      <c r="A14" s="6" t="s">
        <v>315</v>
      </c>
      <c r="B14" s="208" t="str">
        <f>IF(COUNT(itens_PC!$B$2:$B$5001)=0,"",MAX(itens_PC!$B$2:$B$5001))</f>
        <v/>
      </c>
    </row>
    <row r="15" spans="1:3" x14ac:dyDescent="0.35">
      <c r="A15" s="6" t="s">
        <v>316</v>
      </c>
      <c r="B15" s="194"/>
    </row>
    <row r="16" spans="1:3" x14ac:dyDescent="0.35">
      <c r="A16" s="6" t="s">
        <v>337</v>
      </c>
      <c r="B16" s="210" t="str">
        <f>IF(MAX($B$11,$B$13,$B$15)=0,"",MAX($B$11,$B$13,$B$15)+1)</f>
        <v/>
      </c>
    </row>
    <row r="18" spans="1:3" x14ac:dyDescent="0.35">
      <c r="A18" s="5" t="s">
        <v>301</v>
      </c>
      <c r="B18" s="5"/>
      <c r="C18" s="5"/>
    </row>
    <row r="19" spans="1:3" x14ac:dyDescent="0.35">
      <c r="A19" s="6" t="s">
        <v>302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338</v>
      </c>
      <c r="B20" s="10" t="str">
        <f>IF($B$12&lt;&gt;"","Financeiro",IF($B$14&lt;&gt;"","PC",""))</f>
        <v/>
      </c>
    </row>
    <row r="21" spans="1:3" x14ac:dyDescent="0.35">
      <c r="A21" s="6" t="s">
        <v>339</v>
      </c>
      <c r="B21" s="10" t="str">
        <f>IF(AND($B$12&lt;&gt;"",$B$14&lt;&gt;""),"PC","")</f>
        <v/>
      </c>
    </row>
    <row r="22" spans="1:3" x14ac:dyDescent="0.35">
      <c r="A22" s="6" t="s">
        <v>303</v>
      </c>
      <c r="B22" s="208" t="str">
        <f>posicao_referencia!$I$5</f>
        <v/>
      </c>
    </row>
    <row r="23" spans="1:3" x14ac:dyDescent="0.35">
      <c r="A23" s="6" t="s">
        <v>304</v>
      </c>
      <c r="B23" s="10" t="str">
        <f>posicao_referencia!$I$8</f>
        <v>POSICAO DE REFERENCIA INDISPONIVEL</v>
      </c>
    </row>
    <row r="24" spans="1:3" x14ac:dyDescent="0.35">
      <c r="A24" s="6" t="s">
        <v>305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81" t="s">
        <v>306</v>
      </c>
      <c r="B26" s="282"/>
      <c r="C26" s="282"/>
    </row>
    <row r="27" spans="1:3" x14ac:dyDescent="0.35">
      <c r="A27" s="194" t="s">
        <v>307</v>
      </c>
      <c r="B27" s="278" t="s">
        <v>308</v>
      </c>
      <c r="C27" s="279"/>
    </row>
    <row r="28" spans="1:3" x14ac:dyDescent="0.35">
      <c r="A28" s="194" t="s">
        <v>309</v>
      </c>
      <c r="B28" s="278" t="s">
        <v>317</v>
      </c>
      <c r="C28" s="279"/>
    </row>
    <row r="29" spans="1:3" x14ac:dyDescent="0.35">
      <c r="A29" s="10" t="s">
        <v>310</v>
      </c>
      <c r="B29" s="280" t="s">
        <v>318</v>
      </c>
      <c r="C29" s="279"/>
    </row>
    <row r="30" spans="1:3" x14ac:dyDescent="0.35">
      <c r="A30" s="209" t="s">
        <v>311</v>
      </c>
      <c r="B30" s="280" t="s">
        <v>319</v>
      </c>
      <c r="C30" s="279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92" t="s">
        <v>144</v>
      </c>
      <c r="B1" s="289"/>
      <c r="C1" s="289"/>
      <c r="D1" s="289"/>
      <c r="E1" s="289"/>
      <c r="F1" s="289"/>
      <c r="G1" s="289"/>
      <c r="H1" s="289"/>
      <c r="I1" s="289"/>
      <c r="J1" s="289"/>
      <c r="K1" s="62"/>
      <c r="L1" s="62"/>
      <c r="M1" s="62"/>
      <c r="N1" s="62"/>
      <c r="O1" s="62"/>
      <c r="P1" s="62"/>
      <c r="Q1" s="62"/>
      <c r="X1" t="s">
        <v>321</v>
      </c>
      <c r="Y1" t="s">
        <v>322</v>
      </c>
    </row>
    <row r="2" spans="1:25" ht="34" customHeight="1" x14ac:dyDescent="0.35">
      <c r="A2" s="297" t="s">
        <v>145</v>
      </c>
      <c r="B2" s="289"/>
      <c r="C2" s="289"/>
      <c r="D2" s="289"/>
      <c r="E2" s="289"/>
      <c r="F2" s="289"/>
      <c r="G2" s="289"/>
      <c r="H2" s="289"/>
      <c r="I2" s="289"/>
      <c r="J2" s="289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</row>
    <row r="3" spans="1:25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</row>
    <row r="4" spans="1:25" ht="24" customHeight="1" x14ac:dyDescent="0.35">
      <c r="A4" s="125" t="s">
        <v>146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147</v>
      </c>
      <c r="D4" s="126">
        <v>5.0000000000000001E-3</v>
      </c>
      <c r="E4" s="125" t="s">
        <v>148</v>
      </c>
      <c r="F4" s="127" t="str">
        <f>UPPER(CONTROLE!B2)</f>
        <v/>
      </c>
      <c r="G4" s="125" t="s">
        <v>149</v>
      </c>
      <c r="H4" s="127" t="str">
        <f>IF($B$4="Itens","Itens",IF($B$4="PCs","PCs","Informado"))</f>
        <v>Informado</v>
      </c>
      <c r="I4" s="125" t="s">
        <v>150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</row>
    <row r="5" spans="1:25" ht="24" customHeight="1" x14ac:dyDescent="0.35">
      <c r="A5" s="125" t="s">
        <v>151</v>
      </c>
      <c r="B5" s="65" t="str">
        <f>IF(AND(RESULTADOS!$G$43="Sim",RESULTADOS!$C$43&lt;&gt;""),RESULTADOS!$C$43,"")</f>
        <v/>
      </c>
      <c r="C5" s="125" t="s">
        <v>152</v>
      </c>
      <c r="D5" s="285" t="str">
        <f>IF(AND(RESULTADOS!$G$43="Sim",RESULTADOS!$D$43&lt;&gt;""),RESULTADOS!$D$43,"")</f>
        <v/>
      </c>
      <c r="E5" s="286"/>
      <c r="F5" s="286"/>
      <c r="G5" s="286"/>
      <c r="H5" s="286"/>
      <c r="I5" s="286"/>
      <c r="J5" s="287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</row>
    <row r="6" spans="1:25" ht="34" customHeight="1" x14ac:dyDescent="0.35">
      <c r="A6" s="290" t="s">
        <v>153</v>
      </c>
      <c r="B6" s="289"/>
      <c r="C6" s="289"/>
      <c r="D6" s="289"/>
      <c r="E6" s="289"/>
      <c r="F6" s="289"/>
      <c r="G6" s="289"/>
      <c r="H6" s="289"/>
      <c r="I6" s="289"/>
      <c r="J6" s="289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</row>
    <row r="7" spans="1:25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</row>
    <row r="8" spans="1:25" ht="24" customHeight="1" x14ac:dyDescent="0.35">
      <c r="A8" s="288" t="s">
        <v>154</v>
      </c>
      <c r="B8" s="289"/>
      <c r="C8" s="289"/>
      <c r="D8" s="289"/>
      <c r="E8" s="289"/>
      <c r="F8" s="289"/>
      <c r="G8" s="289"/>
      <c r="H8" s="289"/>
      <c r="I8" s="289"/>
      <c r="J8" s="289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</row>
    <row r="9" spans="1:25" x14ac:dyDescent="0.35">
      <c r="A9" s="128" t="s">
        <v>155</v>
      </c>
      <c r="B9" s="128" t="s">
        <v>156</v>
      </c>
      <c r="C9" s="128" t="s">
        <v>157</v>
      </c>
      <c r="D9" s="128" t="s">
        <v>158</v>
      </c>
      <c r="E9" s="128" t="s">
        <v>159</v>
      </c>
      <c r="F9" s="128" t="s">
        <v>160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</row>
    <row r="10" spans="1:25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</row>
    <row r="11" spans="1:25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</row>
    <row r="12" spans="1:25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</row>
    <row r="13" spans="1:25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</row>
    <row r="14" spans="1:25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</row>
    <row r="15" spans="1:25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</row>
    <row r="16" spans="1:25" ht="26" x14ac:dyDescent="0.35">
      <c r="A16" s="127" t="s">
        <v>161</v>
      </c>
      <c r="B16" s="135" t="str">
        <f>IF(ISNUMBER($B$5),$B$5,E15)</f>
        <v/>
      </c>
      <c r="C16" s="127" t="s">
        <v>162</v>
      </c>
      <c r="D16" s="127" t="str">
        <f>IF(ISNUMBER($B$5),"MANUAL",$B$4)</f>
        <v>SELECIONE O METODO EM CONTROLE!B1</v>
      </c>
      <c r="E16" s="127" t="s">
        <v>163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</row>
    <row r="17" spans="1:25" ht="24" customHeight="1" x14ac:dyDescent="0.35">
      <c r="A17" s="296" t="s">
        <v>292</v>
      </c>
      <c r="B17" s="289"/>
      <c r="C17" s="289"/>
      <c r="D17" s="289"/>
      <c r="E17" s="289"/>
      <c r="F17" s="289"/>
      <c r="G17" s="289"/>
      <c r="H17" s="289"/>
      <c r="I17" s="289"/>
      <c r="J17" s="289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</row>
    <row r="18" spans="1:25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</row>
    <row r="19" spans="1:25" ht="24" customHeight="1" x14ac:dyDescent="0.35">
      <c r="A19" s="288" t="s">
        <v>164</v>
      </c>
      <c r="B19" s="289"/>
      <c r="C19" s="289"/>
      <c r="D19" s="289"/>
      <c r="E19" s="289"/>
      <c r="F19" s="289"/>
      <c r="G19" s="289"/>
      <c r="H19" s="289"/>
      <c r="I19" s="289"/>
      <c r="J19" s="289"/>
      <c r="K19" s="62"/>
      <c r="L19" s="62"/>
      <c r="M19" s="62"/>
      <c r="N19" s="62"/>
      <c r="O19" s="62"/>
      <c r="P19" s="62"/>
      <c r="Q19" s="62"/>
      <c r="S19" t="s">
        <v>323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</row>
    <row r="20" spans="1:25" x14ac:dyDescent="0.35">
      <c r="A20" s="125" t="s">
        <v>165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</row>
    <row r="21" spans="1:25" x14ac:dyDescent="0.35">
      <c r="A21" s="125" t="s">
        <v>166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325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</row>
    <row r="22" spans="1:25" x14ac:dyDescent="0.35">
      <c r="A22" s="125" t="s">
        <v>167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326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</row>
    <row r="23" spans="1:25" x14ac:dyDescent="0.35">
      <c r="A23" s="125" t="s">
        <v>168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327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</row>
    <row r="24" spans="1:25" x14ac:dyDescent="0.35">
      <c r="A24" s="125" t="s">
        <v>169</v>
      </c>
      <c r="B24" s="65" t="str">
        <f>IF(AND(RESULTADOS!$G$44="Sim",RESULTADOS!$C$44&lt;&gt;""),RESULTADOS!$C$44,"")</f>
        <v/>
      </c>
      <c r="C24" s="125" t="s">
        <v>170</v>
      </c>
      <c r="D24" s="285" t="str">
        <f>IF(AND(RESULTADOS!$G$44="Sim",RESULTADOS!$D$44&lt;&gt;""),RESULTADOS!$D$44,"")</f>
        <v/>
      </c>
      <c r="E24" s="286"/>
      <c r="F24" s="286"/>
      <c r="G24" s="286"/>
      <c r="H24" s="286"/>
      <c r="I24" s="286"/>
      <c r="J24" s="287"/>
      <c r="K24" s="62"/>
      <c r="L24" s="62"/>
      <c r="M24" s="62"/>
      <c r="N24" s="62"/>
      <c r="O24" s="62"/>
      <c r="P24" s="62"/>
      <c r="Q24" s="62"/>
      <c r="S24" t="s">
        <v>328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</row>
    <row r="25" spans="1:25" ht="26" customHeight="1" x14ac:dyDescent="0.35">
      <c r="A25" s="125" t="s">
        <v>171</v>
      </c>
      <c r="B25" s="65" t="str">
        <f>IF(AND(RESULTADOS!$G$45="Sim",RESULTADOS!$C$45&lt;&gt;""),RESULTADOS!$C$45,"")</f>
        <v/>
      </c>
      <c r="C25" s="125" t="s">
        <v>172</v>
      </c>
      <c r="D25" s="285" t="str">
        <f>IF(AND(RESULTADOS!$G$45="Sim",RESULTADOS!$D$45&lt;&gt;""),RESULTADOS!$D$45,"")</f>
        <v/>
      </c>
      <c r="E25" s="286"/>
      <c r="F25" s="286"/>
      <c r="G25" s="286"/>
      <c r="H25" s="286"/>
      <c r="I25" s="286"/>
      <c r="J25" s="287"/>
      <c r="K25" s="62"/>
      <c r="L25" s="62"/>
      <c r="M25" s="62"/>
      <c r="N25" s="62"/>
      <c r="O25" s="62"/>
      <c r="P25" s="62"/>
      <c r="Q25" s="62"/>
      <c r="S25" t="s">
        <v>329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</row>
    <row r="26" spans="1:25" x14ac:dyDescent="0.35">
      <c r="A26" s="125" t="s">
        <v>173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163</v>
      </c>
      <c r="D26" s="63"/>
      <c r="E26" s="291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86"/>
      <c r="G26" s="286"/>
      <c r="H26" s="286"/>
      <c r="I26" s="286"/>
      <c r="J26" s="287"/>
      <c r="K26" s="62"/>
      <c r="L26" s="62"/>
      <c r="M26" s="62"/>
      <c r="N26" s="62"/>
      <c r="O26" s="62"/>
      <c r="P26" s="62"/>
      <c r="Q26" s="62"/>
      <c r="S26" t="s">
        <v>392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</row>
    <row r="27" spans="1:25" ht="34" customHeight="1" x14ac:dyDescent="0.35">
      <c r="A27" s="297" t="s">
        <v>174</v>
      </c>
      <c r="B27" s="289"/>
      <c r="C27" s="289"/>
      <c r="D27" s="289"/>
      <c r="E27" s="289"/>
      <c r="F27" s="289"/>
      <c r="G27" s="289"/>
      <c r="H27" s="289"/>
      <c r="I27" s="289"/>
      <c r="J27" s="289"/>
      <c r="K27" s="62"/>
      <c r="L27" s="62"/>
      <c r="M27" s="62"/>
      <c r="N27" s="62"/>
      <c r="O27" s="62"/>
      <c r="P27" s="62"/>
      <c r="Q27" s="62"/>
      <c r="S27" t="s">
        <v>393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</row>
    <row r="28" spans="1:25" x14ac:dyDescent="0.35">
      <c r="A28" s="227" t="s">
        <v>341</v>
      </c>
      <c r="B28" s="226" t="str">
        <f>$B$26</f>
        <v/>
      </c>
      <c r="C28" s="227" t="s">
        <v>343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394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</row>
    <row r="29" spans="1:25" x14ac:dyDescent="0.35">
      <c r="A29" s="227" t="s">
        <v>342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395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</row>
    <row r="30" spans="1:25" ht="24" customHeight="1" x14ac:dyDescent="0.35">
      <c r="A30" s="288" t="s">
        <v>175</v>
      </c>
      <c r="B30" s="289"/>
      <c r="C30" s="289"/>
      <c r="D30" s="289"/>
      <c r="E30" s="289"/>
      <c r="F30" s="289"/>
      <c r="G30" s="289"/>
      <c r="H30" s="289"/>
      <c r="I30" s="289"/>
      <c r="J30" s="289"/>
      <c r="K30" s="62"/>
      <c r="L30" s="62"/>
      <c r="M30" s="62"/>
      <c r="N30" s="62"/>
      <c r="O30" s="62"/>
      <c r="P30" s="62"/>
      <c r="Q30" s="62"/>
      <c r="S30" t="s">
        <v>396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</row>
    <row r="31" spans="1:25" x14ac:dyDescent="0.35">
      <c r="A31" s="128" t="s">
        <v>176</v>
      </c>
      <c r="B31" s="128" t="s">
        <v>177</v>
      </c>
      <c r="C31" s="128" t="s">
        <v>178</v>
      </c>
      <c r="D31" s="128" t="s">
        <v>179</v>
      </c>
      <c r="E31" s="128" t="s">
        <v>180</v>
      </c>
      <c r="F31" s="128" t="s">
        <v>181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</row>
    <row r="32" spans="1:25" x14ac:dyDescent="0.35">
      <c r="A32" s="134" t="s">
        <v>182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</row>
    <row r="33" spans="1:25" x14ac:dyDescent="0.35">
      <c r="A33" s="134" t="s">
        <v>183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</row>
    <row r="34" spans="1:25" ht="26" customHeight="1" x14ac:dyDescent="0.35">
      <c r="A34" s="134" t="s">
        <v>184</v>
      </c>
      <c r="B34" s="66"/>
      <c r="C34" s="67"/>
      <c r="D34" s="67"/>
      <c r="E34" s="67"/>
      <c r="F34" s="140" t="s">
        <v>185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</row>
    <row r="35" spans="1:25" x14ac:dyDescent="0.35">
      <c r="A35" s="134" t="s">
        <v>186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</row>
    <row r="36" spans="1:25" x14ac:dyDescent="0.35">
      <c r="A36" s="134" t="s">
        <v>187</v>
      </c>
      <c r="B36" s="293"/>
      <c r="C36" s="294"/>
      <c r="D36" s="294"/>
      <c r="E36" s="295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</row>
    <row r="37" spans="1:25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</row>
    <row r="38" spans="1:25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</row>
    <row r="39" spans="1:25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</row>
    <row r="40" spans="1:25" ht="24" customHeight="1" x14ac:dyDescent="0.35">
      <c r="A40" s="288" t="s">
        <v>188</v>
      </c>
      <c r="B40" s="289"/>
      <c r="C40" s="289"/>
      <c r="D40" s="289"/>
      <c r="E40" s="289"/>
      <c r="F40" s="289"/>
      <c r="G40" s="289"/>
      <c r="H40" s="289"/>
      <c r="I40" s="289"/>
      <c r="J40" s="289"/>
      <c r="K40" s="62"/>
      <c r="L40" s="62"/>
      <c r="M40" s="62"/>
      <c r="N40" s="62"/>
      <c r="O40" s="62"/>
      <c r="P40" s="62"/>
      <c r="Q40" s="62"/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</row>
    <row r="41" spans="1:25" x14ac:dyDescent="0.35">
      <c r="A41" s="134" t="s">
        <v>189</v>
      </c>
      <c r="B41" s="139" t="str">
        <f>IF(B15="","",B15)</f>
        <v/>
      </c>
      <c r="C41" s="142" t="s">
        <v>190</v>
      </c>
      <c r="D41" s="139" t="str">
        <f>IF(C15="","",C15)</f>
        <v/>
      </c>
      <c r="E41" s="142" t="s">
        <v>191</v>
      </c>
      <c r="F41" s="139" t="str">
        <f>IF(D15="","",D15)</f>
        <v/>
      </c>
      <c r="G41" s="142" t="s">
        <v>192</v>
      </c>
      <c r="H41" s="139" t="str">
        <f>IF(B16="","",B16)</f>
        <v/>
      </c>
      <c r="I41" s="134" t="s">
        <v>163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</row>
    <row r="42" spans="1:25" x14ac:dyDescent="0.35">
      <c r="A42" s="134" t="s">
        <v>193</v>
      </c>
      <c r="B42" s="144" t="str">
        <f>IF($F$4="C0",parametros!$F$2,IF($F$4="C1",parametros!$F$3,IF($F$4="C2",parametros!$F$4,IF($F$4="C3",parametros!$F$5,parametros!$F$6))))</f>
        <v/>
      </c>
      <c r="C42" s="145" t="s">
        <v>194</v>
      </c>
      <c r="D42" s="144" t="str">
        <f>IF($F$4="C0",parametros!$D$11,IF($F$4="C1",parametros!$D$12,IF($F$4="C2",parametros!$D$13,IF($F$4="C3",parametros!$D$14,parametros!$D$15))))</f>
        <v/>
      </c>
      <c r="E42" s="145" t="s">
        <v>195</v>
      </c>
      <c r="F42" s="144" t="str">
        <f>IF(OR(NOT(ISNUMBER(B42)),NOT(ISNUMBER(D42)),D42=0),"",B42/D42)</f>
        <v/>
      </c>
      <c r="G42" s="145" t="s">
        <v>196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</row>
    <row r="43" spans="1:25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</row>
    <row r="44" spans="1:25" ht="26" customHeight="1" x14ac:dyDescent="0.35">
      <c r="A44" s="134" t="s">
        <v>197</v>
      </c>
      <c r="B44" s="143">
        <f>SUMPRODUCT(--(financeiro!$C$2:$C$73&lt;&gt;""),--(((financeiro!$B$2:$B$73="")+(financeiro!$G$2:$G$73=""))&gt;0))</f>
        <v>0</v>
      </c>
      <c r="C44" s="134" t="s">
        <v>198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199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200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201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</row>
    <row r="45" spans="1:25" ht="26" customHeight="1" x14ac:dyDescent="0.35">
      <c r="A45" s="134" t="s">
        <v>202</v>
      </c>
      <c r="B45" s="143">
        <f>COUNTIF(aditivos!$K$2:$K$200,"Sim")</f>
        <v>0</v>
      </c>
      <c r="C45" s="134" t="s">
        <v>203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</row>
    <row r="46" spans="1:25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</row>
    <row r="47" spans="1:25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</row>
    <row r="48" spans="1:25" ht="34" customHeight="1" x14ac:dyDescent="0.35">
      <c r="A48" s="290"/>
      <c r="B48" s="289"/>
      <c r="C48" s="289"/>
      <c r="D48" s="289"/>
      <c r="E48" s="289"/>
      <c r="F48" s="289"/>
      <c r="G48" s="289"/>
      <c r="H48" s="289"/>
      <c r="I48" s="289"/>
      <c r="J48" s="289"/>
      <c r="K48" s="62"/>
      <c r="L48" s="62"/>
      <c r="M48" s="62"/>
      <c r="N48" s="62"/>
      <c r="O48" s="62"/>
      <c r="P48" s="62"/>
      <c r="Q48" s="62"/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</row>
    <row r="49" spans="1:25" ht="34" customHeight="1" x14ac:dyDescent="0.35">
      <c r="A49" s="290"/>
      <c r="B49" s="289"/>
      <c r="C49" s="289"/>
      <c r="D49" s="289"/>
      <c r="E49" s="289"/>
      <c r="F49" s="289"/>
      <c r="G49" s="289"/>
      <c r="H49" s="289"/>
      <c r="I49" s="289"/>
      <c r="J49" s="289"/>
      <c r="K49" s="62"/>
      <c r="L49" s="62"/>
      <c r="M49" s="62"/>
      <c r="N49" s="62"/>
      <c r="O49" s="62"/>
      <c r="P49" s="62"/>
      <c r="Q49" s="62"/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</row>
    <row r="50" spans="1:25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</row>
    <row r="51" spans="1:25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</row>
    <row r="52" spans="1:25" x14ac:dyDescent="0.35">
      <c r="A52" s="283" t="s">
        <v>206</v>
      </c>
      <c r="B52" s="284"/>
      <c r="C52" s="284"/>
      <c r="D52" s="284"/>
      <c r="E52" s="284"/>
      <c r="F52" s="284"/>
      <c r="G52" s="284"/>
      <c r="H52" s="284"/>
      <c r="I52" s="62"/>
      <c r="J52" s="283" t="s">
        <v>207</v>
      </c>
      <c r="K52" s="284"/>
      <c r="L52" s="284"/>
      <c r="M52" s="284"/>
      <c r="N52" s="284"/>
      <c r="O52" s="284"/>
      <c r="P52" s="284"/>
      <c r="Q52" s="284"/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</row>
    <row r="53" spans="1:25" collapsed="1" x14ac:dyDescent="0.35">
      <c r="A53" s="146" t="s">
        <v>68</v>
      </c>
      <c r="B53" s="146" t="s">
        <v>208</v>
      </c>
      <c r="C53" s="146" t="s">
        <v>209</v>
      </c>
      <c r="D53" s="146" t="s">
        <v>210</v>
      </c>
      <c r="E53" s="146" t="s">
        <v>211</v>
      </c>
      <c r="F53" s="146" t="s">
        <v>212</v>
      </c>
      <c r="G53" s="146" t="s">
        <v>213</v>
      </c>
      <c r="H53" s="146" t="s">
        <v>214</v>
      </c>
      <c r="I53" s="62"/>
      <c r="J53" s="146" t="s">
        <v>68</v>
      </c>
      <c r="K53" s="146" t="s">
        <v>215</v>
      </c>
      <c r="L53" s="146" t="s">
        <v>216</v>
      </c>
      <c r="M53" s="146" t="s">
        <v>217</v>
      </c>
      <c r="N53" s="146" t="s">
        <v>218</v>
      </c>
      <c r="O53" s="146" t="s">
        <v>219</v>
      </c>
      <c r="P53" s="146" t="s">
        <v>220</v>
      </c>
      <c r="Q53" s="146" t="s">
        <v>60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</row>
    <row r="54" spans="1:25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</row>
    <row r="55" spans="1:25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</row>
    <row r="56" spans="1:25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</row>
    <row r="57" spans="1:25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</row>
    <row r="58" spans="1:25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</row>
    <row r="59" spans="1:25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</row>
    <row r="60" spans="1:25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</row>
    <row r="61" spans="1:25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</row>
    <row r="62" spans="1:25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</row>
    <row r="63" spans="1:25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</row>
    <row r="64" spans="1:25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</row>
    <row r="65" spans="1:25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</row>
    <row r="66" spans="1:25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</row>
    <row r="67" spans="1:25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</row>
    <row r="68" spans="1:25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</row>
    <row r="69" spans="1:25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</row>
    <row r="70" spans="1:25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</row>
    <row r="71" spans="1:25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</row>
    <row r="72" spans="1:25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</row>
    <row r="73" spans="1:25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</row>
    <row r="74" spans="1:25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</row>
    <row r="75" spans="1:25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</row>
    <row r="76" spans="1:25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</row>
    <row r="77" spans="1:25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</row>
    <row r="78" spans="1:25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</row>
    <row r="79" spans="1:25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</row>
    <row r="80" spans="1:25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</row>
    <row r="81" spans="1:25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</row>
    <row r="82" spans="1:25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</row>
    <row r="83" spans="1:25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</row>
    <row r="84" spans="1:25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</row>
    <row r="85" spans="1:25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</row>
    <row r="86" spans="1:25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</row>
    <row r="87" spans="1:25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</row>
    <row r="88" spans="1:25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</row>
    <row r="89" spans="1:25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</row>
    <row r="90" spans="1:25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</row>
    <row r="91" spans="1:25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</row>
    <row r="92" spans="1:25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</row>
    <row r="93" spans="1:25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</row>
    <row r="94" spans="1:25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</row>
    <row r="95" spans="1:25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</row>
    <row r="96" spans="1:25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</row>
    <row r="97" spans="1:25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</row>
    <row r="98" spans="1:25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</row>
    <row r="99" spans="1:25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</row>
    <row r="100" spans="1:25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</row>
    <row r="101" spans="1:25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</row>
    <row r="102" spans="1:25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</row>
    <row r="103" spans="1:25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</row>
    <row r="104" spans="1:25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</row>
    <row r="105" spans="1:25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</row>
    <row r="106" spans="1:25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</row>
    <row r="107" spans="1:25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</row>
    <row r="108" spans="1:25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</row>
    <row r="109" spans="1:25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</row>
    <row r="110" spans="1:25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</row>
    <row r="111" spans="1:25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</row>
    <row r="112" spans="1:25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</row>
    <row r="113" spans="1:25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</row>
    <row r="114" spans="1:25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</row>
    <row r="115" spans="1:25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</row>
    <row r="116" spans="1:25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</row>
    <row r="117" spans="1:25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</row>
    <row r="118" spans="1:25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</row>
    <row r="119" spans="1:25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</row>
    <row r="120" spans="1:25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</row>
    <row r="121" spans="1:25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</row>
    <row r="122" spans="1:25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</row>
    <row r="123" spans="1:25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</row>
    <row r="124" spans="1:25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</row>
    <row r="125" spans="1:25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</row>
    <row r="126" spans="1:25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</row>
    <row r="127" spans="1:25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</row>
    <row r="128" spans="1:25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</row>
    <row r="129" spans="1:25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</row>
    <row r="130" spans="1:25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</row>
    <row r="131" spans="1:25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</row>
    <row r="132" spans="1:25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</row>
    <row r="133" spans="1:25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</row>
    <row r="134" spans="1:25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</row>
    <row r="135" spans="1:25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</row>
    <row r="136" spans="1:25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</row>
    <row r="137" spans="1:25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</row>
    <row r="138" spans="1:25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</row>
    <row r="139" spans="1:25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</row>
    <row r="140" spans="1:25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</row>
    <row r="141" spans="1:25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</row>
    <row r="142" spans="1:25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</row>
    <row r="143" spans="1:25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</row>
    <row r="144" spans="1:25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</row>
    <row r="145" spans="1:25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</row>
    <row r="146" spans="1:25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</row>
    <row r="147" spans="1:25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</row>
    <row r="148" spans="1:25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</row>
    <row r="149" spans="1:25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</row>
    <row r="150" spans="1:25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</row>
    <row r="151" spans="1:25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</row>
    <row r="152" spans="1:25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</row>
    <row r="153" spans="1:25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</row>
    <row r="154" spans="1:25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</row>
    <row r="155" spans="1:25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</row>
    <row r="156" spans="1:25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</row>
    <row r="157" spans="1:25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</row>
    <row r="158" spans="1:25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</row>
    <row r="159" spans="1:25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</row>
    <row r="160" spans="1:25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</row>
    <row r="161" spans="1:25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</row>
    <row r="162" spans="1:25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</row>
    <row r="163" spans="1:25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</row>
    <row r="164" spans="1:25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</row>
    <row r="165" spans="1:25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</row>
    <row r="166" spans="1:25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</row>
    <row r="167" spans="1:25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</row>
    <row r="168" spans="1:25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</row>
    <row r="169" spans="1:25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</row>
    <row r="170" spans="1:25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</row>
    <row r="171" spans="1:25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</row>
    <row r="172" spans="1:25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</row>
    <row r="173" spans="1:25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</row>
    <row r="174" spans="1:25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</row>
    <row r="175" spans="1:25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</row>
    <row r="176" spans="1:25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</row>
    <row r="177" spans="1:25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</row>
    <row r="178" spans="1:25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</row>
    <row r="179" spans="1:25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</row>
    <row r="180" spans="1:25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</row>
    <row r="181" spans="1:25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</row>
    <row r="182" spans="1:25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</row>
    <row r="183" spans="1:25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</row>
    <row r="184" spans="1:25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</row>
    <row r="185" spans="1:25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</row>
    <row r="186" spans="1:25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</row>
    <row r="187" spans="1:25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</row>
    <row r="188" spans="1:25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</row>
    <row r="189" spans="1:25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</row>
    <row r="190" spans="1:25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</row>
    <row r="191" spans="1:25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</row>
    <row r="192" spans="1:25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</row>
    <row r="193" spans="1:25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</row>
    <row r="194" spans="1:25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</row>
    <row r="195" spans="1:25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</row>
    <row r="196" spans="1:25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</row>
    <row r="197" spans="1:25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</row>
    <row r="198" spans="1:25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</row>
    <row r="199" spans="1:25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</row>
    <row r="200" spans="1:25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</row>
    <row r="201" spans="1:25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</row>
    <row r="202" spans="1:25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5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5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5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5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5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5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230</v>
      </c>
    </row>
    <row r="257" spans="1:15" ht="26" hidden="1" outlineLevel="1" x14ac:dyDescent="0.35">
      <c r="A257" s="128" t="s">
        <v>11</v>
      </c>
      <c r="B257" s="128" t="s">
        <v>231</v>
      </c>
      <c r="C257" s="128" t="s">
        <v>232</v>
      </c>
      <c r="D257" s="128" t="s">
        <v>233</v>
      </c>
      <c r="E257" s="128" t="s">
        <v>234</v>
      </c>
      <c r="F257" s="128" t="s">
        <v>235</v>
      </c>
      <c r="G257" s="62" t="s">
        <v>236</v>
      </c>
      <c r="H257" s="62" t="s">
        <v>237</v>
      </c>
      <c r="I257" s="62" t="s">
        <v>238</v>
      </c>
      <c r="J257" s="62" t="s">
        <v>239</v>
      </c>
      <c r="K257" s="62" t="s">
        <v>240</v>
      </c>
      <c r="L257" s="62" t="s">
        <v>241</v>
      </c>
      <c r="M257" s="62" t="s">
        <v>242</v>
      </c>
      <c r="N257" s="62" t="s">
        <v>243</v>
      </c>
      <c r="O257" s="62" t="s">
        <v>244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245</v>
      </c>
      <c r="E263" s="192"/>
      <c r="F263" s="192"/>
      <c r="G263" s="192"/>
      <c r="H263" s="192"/>
      <c r="I263" s="192"/>
      <c r="J263" s="192" t="s">
        <v>246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280</v>
      </c>
    </row>
    <row r="268" spans="1:15" x14ac:dyDescent="0.35">
      <c r="A268" t="s">
        <v>281</v>
      </c>
      <c r="B268" s="195" t="str">
        <f>IF(posicao_referencia!$I$5="","",posicao_referencia!$I$5)</f>
        <v/>
      </c>
    </row>
    <row r="269" spans="1:15" x14ac:dyDescent="0.35">
      <c r="A269" t="s">
        <v>282</v>
      </c>
      <c r="B269" t="str">
        <f>posicao_referencia!$I$8</f>
        <v>POSICAO DE REFERENCIA INDISPONIVEL</v>
      </c>
    </row>
    <row r="270" spans="1:15" x14ac:dyDescent="0.35">
      <c r="A270" t="s">
        <v>283</v>
      </c>
      <c r="B270" t="str">
        <f>IF(posicao_referencia!$I$4="","INDISPONIVEL",posicao_referencia!$I$4)</f>
        <v>INDISPONIVEL</v>
      </c>
    </row>
    <row r="271" spans="1:15" x14ac:dyDescent="0.35">
      <c r="A271" t="s">
        <v>284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289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290</v>
      </c>
    </row>
    <row r="280" spans="1:2" x14ac:dyDescent="0.35">
      <c r="A280" s="203" t="s">
        <v>293</v>
      </c>
    </row>
    <row r="281" spans="1:2" x14ac:dyDescent="0.35">
      <c r="A281" t="s">
        <v>204</v>
      </c>
    </row>
    <row r="282" spans="1:2" x14ac:dyDescent="0.35">
      <c r="A282" t="s">
        <v>205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144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348</v>
      </c>
      <c r="B2" s="234"/>
      <c r="C2" s="234"/>
      <c r="D2" s="234"/>
      <c r="E2" s="234"/>
      <c r="F2" s="234"/>
      <c r="G2" s="234"/>
      <c r="H2" s="234"/>
      <c r="J2" s="233" t="s">
        <v>291</v>
      </c>
    </row>
    <row r="3" spans="1:10" ht="20" customHeight="1" x14ac:dyDescent="0.3">
      <c r="A3" s="235" t="s">
        <v>349</v>
      </c>
      <c r="B3" s="236" t="str">
        <f>IF(OR($H$8="REVISE",$H$14="REVISE",$H$24="REVISE",$H$33="REVISE",COUNTIF($H$43:$H$50,"REVISE")&gt;0),"REVISE",IF($H$33="ESTIMADO","ESTIMADO","VALIDADO"))</f>
        <v>REVISE</v>
      </c>
      <c r="C3" s="300" t="s">
        <v>350</v>
      </c>
      <c r="D3" s="301"/>
      <c r="E3" s="301"/>
      <c r="F3" s="301"/>
      <c r="G3" s="301"/>
      <c r="H3" s="301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351</v>
      </c>
      <c r="B5" s="237" t="str">
        <f>MEMORIA_RESULTADOS!$B$4</f>
        <v>SELECIONE O METODO EM CONTROLE!B1</v>
      </c>
      <c r="C5" s="239" t="s">
        <v>352</v>
      </c>
      <c r="D5" s="237" t="str">
        <f>UPPER(CONTROLE!$B$2)</f>
        <v/>
      </c>
      <c r="E5" s="239" t="s">
        <v>353</v>
      </c>
      <c r="F5" s="240" t="str">
        <f>IF(CONTROLE!$B$3="","",CONTROLE!$B$3)</f>
        <v/>
      </c>
      <c r="G5" s="239" t="s">
        <v>354</v>
      </c>
      <c r="H5" s="241" t="str">
        <f>IF(CONTROLE!$B$11="","",CONTROLE!$B$11)</f>
        <v/>
      </c>
    </row>
    <row r="6" spans="1:10" ht="30" customHeight="1" x14ac:dyDescent="0.3">
      <c r="A6" s="239" t="s">
        <v>355</v>
      </c>
      <c r="B6" s="241">
        <f>IF(parametros!$E$16="","",parametros!$E$16)</f>
        <v>1</v>
      </c>
      <c r="C6" s="239" t="s">
        <v>356</v>
      </c>
      <c r="D6" s="242" t="str">
        <f>IF($H$5="","",$H$5-1)</f>
        <v/>
      </c>
      <c r="E6" s="300" t="s">
        <v>357</v>
      </c>
      <c r="F6" s="301"/>
      <c r="G6" s="301"/>
      <c r="H6" s="301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243" t="s">
        <v>358</v>
      </c>
      <c r="B8" s="243"/>
      <c r="C8" s="243"/>
      <c r="D8" s="243"/>
      <c r="E8" s="243"/>
      <c r="F8" s="243"/>
      <c r="G8" s="243"/>
      <c r="H8" s="24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45" t="s">
        <v>359</v>
      </c>
      <c r="B9" s="245" t="s">
        <v>360</v>
      </c>
      <c r="C9" s="302" t="s">
        <v>361</v>
      </c>
      <c r="D9" s="302"/>
      <c r="E9" s="302"/>
      <c r="F9" s="302"/>
      <c r="G9" s="302"/>
      <c r="H9" s="302"/>
    </row>
    <row r="10" spans="1:10" ht="20" customHeight="1" x14ac:dyDescent="0.3">
      <c r="A10" s="246" t="s">
        <v>362</v>
      </c>
      <c r="B10" s="247" t="str">
        <f>IFERROR(VTA_FINAL,"")</f>
        <v/>
      </c>
      <c r="C10" s="303" t="s">
        <v>363</v>
      </c>
      <c r="D10" s="303"/>
      <c r="E10" s="303"/>
      <c r="F10" s="303"/>
      <c r="G10" s="303"/>
      <c r="H10" s="303"/>
    </row>
    <row r="11" spans="1:10" ht="20" customHeight="1" x14ac:dyDescent="0.3">
      <c r="A11" s="248" t="s">
        <v>364</v>
      </c>
      <c r="B11" s="249" t="str">
        <f>IFERROR(comparativo_VTA!$B$208,"")</f>
        <v/>
      </c>
      <c r="C11" s="304" t="s">
        <v>365</v>
      </c>
      <c r="D11" s="304"/>
      <c r="E11" s="304"/>
      <c r="F11" s="304"/>
      <c r="G11" s="304"/>
      <c r="H11" s="304"/>
    </row>
    <row r="12" spans="1:10" ht="20" customHeight="1" x14ac:dyDescent="0.3">
      <c r="A12" s="238"/>
      <c r="B12" s="238"/>
      <c r="C12" s="238"/>
      <c r="D12" s="238"/>
      <c r="E12" s="238"/>
      <c r="F12" s="238"/>
      <c r="G12" s="238"/>
      <c r="H12" s="238"/>
    </row>
    <row r="13" spans="1:10" ht="20" customHeight="1" x14ac:dyDescent="0.3">
      <c r="A13" s="238"/>
      <c r="B13" s="238"/>
      <c r="C13" s="238"/>
      <c r="D13" s="238"/>
      <c r="E13" s="238"/>
      <c r="F13" s="238"/>
      <c r="G13" s="238"/>
      <c r="H13" s="238"/>
    </row>
    <row r="14" spans="1:10" ht="23" customHeight="1" x14ac:dyDescent="0.3">
      <c r="A14" s="243" t="s">
        <v>366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50" t="s">
        <v>155</v>
      </c>
      <c r="B15" s="250" t="s">
        <v>367</v>
      </c>
      <c r="C15" s="250" t="s">
        <v>368</v>
      </c>
      <c r="D15" s="250" t="s">
        <v>369</v>
      </c>
      <c r="E15" s="238"/>
      <c r="F15" s="238"/>
      <c r="G15" s="238"/>
      <c r="H15" s="238"/>
    </row>
    <row r="16" spans="1:10" ht="20" customHeight="1" x14ac:dyDescent="0.3">
      <c r="A16" s="251" t="s">
        <v>24</v>
      </c>
      <c r="B16" s="252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2" t="str">
        <f>IF(OR(B16="",D16=""),"",ROUND(B16+D16,2))</f>
        <v/>
      </c>
      <c r="D16" s="252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1" t="s">
        <v>32</v>
      </c>
      <c r="B17" s="25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2" t="str">
        <f>IF(OR(B17="",D17=""),"",ROUND(B17+D17,2))</f>
        <v/>
      </c>
      <c r="D17" s="252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1" t="s">
        <v>33</v>
      </c>
      <c r="B18" s="25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2" t="str">
        <f>IF(OR(B18="",D18=""),"",ROUND(B18+D18,2))</f>
        <v/>
      </c>
      <c r="D18" s="252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1" t="s">
        <v>34</v>
      </c>
      <c r="B19" s="25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2" t="str">
        <f>IF(OR(B19="",D19=""),"",ROUND(B19+D19,2))</f>
        <v/>
      </c>
      <c r="D19" s="252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1" t="s">
        <v>35</v>
      </c>
      <c r="B20" s="25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2" t="str">
        <f>IF(OR(B20="",D20=""),"",ROUND(B20+D20,2))</f>
        <v/>
      </c>
      <c r="D20" s="252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3" t="s">
        <v>370</v>
      </c>
      <c r="B21" s="254"/>
      <c r="C21" s="254"/>
      <c r="D21" s="254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5" t="s">
        <v>36</v>
      </c>
      <c r="B22" s="266" t="str">
        <f>IF(COUNT(B16:B20)=0,"",ROUND(SUM(B16:B20),2))</f>
        <v/>
      </c>
      <c r="C22" s="266" t="str">
        <f>IF(OR(B22="",D22=""),"",ROUND(B22+D22,2))</f>
        <v/>
      </c>
      <c r="D22" s="266" t="str">
        <f>IFERROR(RETRO_OFICIAL,"")</f>
        <v/>
      </c>
      <c r="E22" s="267"/>
      <c r="F22" s="267"/>
      <c r="G22" s="267"/>
      <c r="H22" s="267"/>
    </row>
    <row r="23" spans="1:8" ht="30" customHeight="1" x14ac:dyDescent="0.3">
      <c r="A23" s="268" t="str">
        <f>IF(OR(MEMORIA_RESULTADOS!$B$4&lt;&gt;"PCs",MEMORIA_RESULTADOS!$T$28=0),"","PCs sem efeito financeiro: "&amp;MEMORIA_RESULTADOS!$T$28&amp;" PC(s)")</f>
        <v/>
      </c>
      <c r="B23" s="269" t="str">
        <f>IF(OR(MEMORIA_RESULTADOS!$B$4&lt;&gt;"PCs",MEMORIA_RESULTADOS!$T$28=0),"",MEMORIA_RESULTADOS!$T$29)</f>
        <v/>
      </c>
      <c r="C23" s="269" t="str">
        <f>IF(OR(MEMORIA_RESULTADOS!$B$4&lt;&gt;"PCs",MEMORIA_RESULTADOS!$T$28=0),"",ROUND(MEMORIA_RESULTADOS!$T$29+MEMORIA_RESULTADOS!$T$30,2))</f>
        <v/>
      </c>
      <c r="D23" s="269" t="str">
        <f>IF(OR(MEMORIA_RESULTADOS!$B$4&lt;&gt;"PCs",MEMORIA_RESULTADOS!$T$28=0),"",MEMORIA_RESULTADOS!$T$30)</f>
        <v/>
      </c>
      <c r="E23" s="305" t="str">
        <f>IF(OR(MEMORIA_RESULTADOS!$B$4&lt;&gt;"PCs",MEMORIA_RESULTADOS!$T$28=0),"","Sem retroativo pela regra de DATA_PC. Detalhes: itens_PC -&gt; EFEITO_FINANCEIRO_PC = Nao")</f>
        <v/>
      </c>
      <c r="F23" s="305"/>
      <c r="G23" s="305"/>
      <c r="H23" s="305"/>
    </row>
    <row r="24" spans="1:8" ht="23" customHeight="1" x14ac:dyDescent="0.3">
      <c r="A24" s="243" t="s">
        <v>371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50" t="s">
        <v>155</v>
      </c>
      <c r="B25" s="250" t="s">
        <v>372</v>
      </c>
      <c r="C25" s="250" t="s">
        <v>373</v>
      </c>
      <c r="D25" s="250" t="s">
        <v>369</v>
      </c>
      <c r="E25" s="238"/>
      <c r="F25" s="238"/>
      <c r="G25" s="238"/>
      <c r="H25" s="238"/>
    </row>
    <row r="26" spans="1:8" ht="20" customHeight="1" x14ac:dyDescent="0.3">
      <c r="A26" s="256" t="s">
        <v>24</v>
      </c>
      <c r="B26" s="257" t="str">
        <f>IF(IFERROR(VALUE(MID(UPPER(CONTROLE!$B$2),2,1)),-1)&lt;0,"",IF(COUNTIF(itens_Remanesc!$A$2:$A$200,"&lt;&gt;")=0,"",IFERROR(comparativo_VTA!$C$204,"")))</f>
        <v/>
      </c>
      <c r="C26" s="257" t="str">
        <f>IF(B26="","",ROUND(SUMPRODUCT(posicao_contratual!$G$2:$G$201,historico_VU!$C$2:$C$201),2))</f>
        <v/>
      </c>
      <c r="D26" s="257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6" t="s">
        <v>32</v>
      </c>
      <c r="B27" s="257" t="str">
        <f>IF(IFERROR(VALUE(MID(UPPER(CONTROLE!$B$2),2,1)),-1)&lt;1,"",IF(COUNTIF(itens_Remanesc!$A$2:$A$200,"&lt;&gt;")=0,"",IFERROR(comparativo_VTA!$D$204,"")))</f>
        <v/>
      </c>
      <c r="C27" s="257" t="str">
        <f>IF(B27="","",ROUND(SUMPRODUCT(posicao_contratual!$K$2:$K$201,historico_VU!$D$2:$D$201),2))</f>
        <v/>
      </c>
      <c r="D27" s="257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6" t="s">
        <v>33</v>
      </c>
      <c r="B28" s="257" t="str">
        <f>IF(IFERROR(VALUE(MID(UPPER(CONTROLE!$B$2),2,1)),-1)&lt;2,"",IF(COUNTIF(itens_Remanesc!$A$2:$A$200,"&lt;&gt;")=0,"",IFERROR(comparativo_VTA!$E$204,"")))</f>
        <v/>
      </c>
      <c r="C28" s="257" t="str">
        <f>IF(B28="","",ROUND(SUMPRODUCT(posicao_contratual!$O$2:$O$201,historico_VU!$E$2:$E$201),2))</f>
        <v/>
      </c>
      <c r="D28" s="257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6" t="s">
        <v>34</v>
      </c>
      <c r="B29" s="257" t="str">
        <f>IF(IFERROR(VALUE(MID(UPPER(CONTROLE!$B$2),2,1)),-1)&lt;3,"",IF(COUNTIF(itens_Remanesc!$A$2:$A$200,"&lt;&gt;")=0,"",IFERROR(comparativo_VTA!$F$204,"")))</f>
        <v/>
      </c>
      <c r="C29" s="257" t="str">
        <f>IF(B29="","",ROUND(SUMPRODUCT(posicao_contratual!$S$2:$S$201,historico_VU!$F$2:$F$201),2))</f>
        <v/>
      </c>
      <c r="D29" s="257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6" t="s">
        <v>35</v>
      </c>
      <c r="B30" s="257" t="str">
        <f>IF(IFERROR(VALUE(MID(UPPER(CONTROLE!$B$2),2,1)),-1)&lt;4,"",IF(COUNTIF(itens_Remanesc!$A$2:$A$200,"&lt;&gt;")=0,"",IFERROR(comparativo_VTA!$G$204,"")))</f>
        <v/>
      </c>
      <c r="C30" s="257" t="str">
        <f>IF(B30="","",ROUND(SUMPRODUCT(posicao_contratual!$W$2:$W$201,historico_VU!$G$2:$G$201),2))</f>
        <v/>
      </c>
      <c r="D30" s="257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374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375</v>
      </c>
      <c r="B34" s="256" t="str">
        <f>UPPER(CONTROLE!$B$2)</f>
        <v/>
      </c>
      <c r="C34" s="301" t="s">
        <v>380</v>
      </c>
      <c r="D34" s="301"/>
      <c r="E34" s="301"/>
      <c r="F34" s="301"/>
      <c r="G34" s="301"/>
      <c r="H34" s="301"/>
    </row>
    <row r="35" spans="1:8" ht="30" customHeight="1" x14ac:dyDescent="0.3">
      <c r="A35" s="239" t="s">
        <v>376</v>
      </c>
      <c r="B35" s="258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6"/>
      <c r="D35" s="256"/>
      <c r="E35" s="256"/>
      <c r="F35" s="256"/>
      <c r="G35" s="256"/>
      <c r="H35" s="256"/>
    </row>
    <row r="36" spans="1:8" ht="30" customHeight="1" x14ac:dyDescent="0.3">
      <c r="A36" s="239" t="s">
        <v>377</v>
      </c>
      <c r="B36" s="257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6"/>
      <c r="D36" s="256"/>
      <c r="E36" s="256"/>
      <c r="F36" s="256"/>
      <c r="G36" s="256"/>
      <c r="H36" s="256"/>
    </row>
    <row r="37" spans="1:8" ht="30" customHeight="1" x14ac:dyDescent="0.3">
      <c r="A37" s="239" t="s">
        <v>378</v>
      </c>
      <c r="B37" s="257" t="str">
        <f>IFERROR(INDEX($C$26:$C$30,MATCH(UPPER(CONTROLE!$B$2),$A$26:$A$30,0)),"")</f>
        <v/>
      </c>
      <c r="C37" s="256"/>
      <c r="D37" s="256"/>
      <c r="E37" s="256"/>
      <c r="F37" s="256"/>
      <c r="G37" s="256"/>
      <c r="H37" s="256"/>
    </row>
    <row r="38" spans="1:8" ht="30" customHeight="1" x14ac:dyDescent="0.3">
      <c r="A38" s="259" t="s">
        <v>379</v>
      </c>
      <c r="B38" s="255" t="str">
        <f>IF(OR(B36="",B37=""),"",ROUND(B37-B36,2))</f>
        <v/>
      </c>
      <c r="C38" s="256"/>
      <c r="D38" s="256"/>
      <c r="E38" s="256"/>
      <c r="F38" s="256"/>
      <c r="G38" s="256"/>
      <c r="H38" s="256"/>
    </row>
    <row r="39" spans="1:8" ht="20" customHeight="1" x14ac:dyDescent="0.3">
      <c r="A39" s="298" t="str">
        <f>IF(AND($B$36&lt;&gt;"",posicao_referencia!$I$2&lt;&gt;TRUE),"Estimativa: assume execucao registrada pelo metodo oficial ("&amp;$B$5&amp;") aproximadamente igual ao consumo fisico do ciclo.","")</f>
        <v/>
      </c>
      <c r="B39" s="299"/>
      <c r="C39" s="299"/>
      <c r="D39" s="299"/>
      <c r="E39" s="299"/>
      <c r="F39" s="299"/>
      <c r="G39" s="299"/>
      <c r="H39" s="299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381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382</v>
      </c>
      <c r="B42" s="245" t="s">
        <v>155</v>
      </c>
      <c r="C42" s="245" t="s">
        <v>383</v>
      </c>
      <c r="D42" s="245" t="s">
        <v>384</v>
      </c>
      <c r="E42" s="245" t="s">
        <v>385</v>
      </c>
      <c r="F42" s="245" t="s">
        <v>386</v>
      </c>
      <c r="G42" s="245" t="s">
        <v>387</v>
      </c>
      <c r="H42" s="245" t="s">
        <v>388</v>
      </c>
    </row>
    <row r="43" spans="1:8" ht="32" customHeight="1" x14ac:dyDescent="0.3">
      <c r="A43" s="256" t="s">
        <v>151</v>
      </c>
      <c r="B43" s="256" t="s">
        <v>36</v>
      </c>
      <c r="C43" s="261"/>
      <c r="D43" s="262"/>
      <c r="E43" s="262"/>
      <c r="F43" s="263"/>
      <c r="G43" s="264"/>
      <c r="H43" s="260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6" t="s">
        <v>389</v>
      </c>
      <c r="B44" s="256" t="s">
        <v>36</v>
      </c>
      <c r="C44" s="261"/>
      <c r="D44" s="262"/>
      <c r="E44" s="262"/>
      <c r="F44" s="263"/>
      <c r="G44" s="264"/>
      <c r="H44" s="260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6" t="s">
        <v>390</v>
      </c>
      <c r="B45" s="256" t="s">
        <v>36</v>
      </c>
      <c r="C45" s="261"/>
      <c r="D45" s="262"/>
      <c r="E45" s="262"/>
      <c r="F45" s="263"/>
      <c r="G45" s="264"/>
      <c r="H45" s="260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6" t="s">
        <v>391</v>
      </c>
      <c r="B46" s="256" t="s">
        <v>24</v>
      </c>
      <c r="C46" s="261"/>
      <c r="D46" s="262"/>
      <c r="E46" s="262"/>
      <c r="F46" s="263"/>
      <c r="G46" s="264"/>
      <c r="H46" s="260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6" t="s">
        <v>391</v>
      </c>
      <c r="B47" s="256" t="s">
        <v>32</v>
      </c>
      <c r="C47" s="261"/>
      <c r="D47" s="262"/>
      <c r="E47" s="262"/>
      <c r="F47" s="263"/>
      <c r="G47" s="264"/>
      <c r="H47" s="260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6" t="s">
        <v>391</v>
      </c>
      <c r="B48" s="256" t="s">
        <v>33</v>
      </c>
      <c r="C48" s="261"/>
      <c r="D48" s="262"/>
      <c r="E48" s="262"/>
      <c r="F48" s="263"/>
      <c r="G48" s="264"/>
      <c r="H48" s="260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6" t="s">
        <v>391</v>
      </c>
      <c r="B49" s="256" t="s">
        <v>34</v>
      </c>
      <c r="C49" s="261"/>
      <c r="D49" s="262"/>
      <c r="E49" s="262"/>
      <c r="F49" s="263"/>
      <c r="G49" s="264"/>
      <c r="H49" s="260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6" t="s">
        <v>391</v>
      </c>
      <c r="B50" s="256" t="s">
        <v>35</v>
      </c>
      <c r="C50" s="261"/>
      <c r="D50" s="262"/>
      <c r="E50" s="262"/>
      <c r="F50" s="263"/>
      <c r="G50" s="264"/>
      <c r="H50" s="260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8">
    <mergeCell ref="A39:H39"/>
    <mergeCell ref="C3:H3"/>
    <mergeCell ref="E6:H6"/>
    <mergeCell ref="C9:H9"/>
    <mergeCell ref="C10:H10"/>
    <mergeCell ref="C11:H11"/>
    <mergeCell ref="C34:H34"/>
    <mergeCell ref="E23:H23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2026-08-01T00:49:31Z</dcterms:modified>
</cp:coreProperties>
</file>