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WHTIE PAPER\"/>
    </mc:Choice>
  </mc:AlternateContent>
  <bookViews>
    <workbookView xWindow="0" yWindow="105" windowWidth="19155" windowHeight="11025"/>
  </bookViews>
  <sheets>
    <sheet name="NEAR" sheetId="9" r:id="rId1"/>
  </sheets>
  <definedNames>
    <definedName name="_xlnm.Print_Area" localSheetId="0">NEAR!$A$1:$T$324</definedName>
  </definedNames>
  <calcPr calcId="162913"/>
</workbook>
</file>

<file path=xl/calcChain.xml><?xml version="1.0" encoding="utf-8"?>
<calcChain xmlns="http://schemas.openxmlformats.org/spreadsheetml/2006/main">
  <c r="E2" i="9" l="1"/>
  <c r="C2" i="9"/>
  <c r="C3" i="9" l="1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E3" i="9"/>
  <c r="F3" i="9" s="1"/>
  <c r="F2" i="9"/>
  <c r="G2" i="9" s="1"/>
  <c r="E4" i="9" l="1"/>
  <c r="G3" i="9"/>
  <c r="H3" i="9" s="1"/>
  <c r="H2" i="9"/>
  <c r="I2" i="9" s="1"/>
  <c r="F4" i="9"/>
  <c r="E5" i="9"/>
  <c r="F5" i="9" l="1"/>
  <c r="E6" i="9"/>
  <c r="F6" i="9" s="1"/>
  <c r="K2" i="9"/>
  <c r="J2" i="9"/>
  <c r="K3" i="9"/>
  <c r="I3" i="9"/>
  <c r="J3" i="9" s="1"/>
  <c r="G5" i="9"/>
  <c r="H5" i="9" s="1"/>
  <c r="G4" i="9"/>
  <c r="H4" i="9" s="1"/>
  <c r="K4" i="9" l="1"/>
  <c r="I4" i="9"/>
  <c r="J4" i="9" s="1"/>
  <c r="K5" i="9"/>
  <c r="L5" i="9" s="1"/>
  <c r="M5" i="9" s="1"/>
  <c r="I5" i="9"/>
  <c r="J5" i="9" s="1"/>
  <c r="E7" i="9"/>
  <c r="G6" i="9" l="1"/>
  <c r="H6" i="9" s="1"/>
  <c r="E8" i="9"/>
  <c r="F7" i="9"/>
  <c r="K6" i="9" l="1"/>
  <c r="L6" i="9" s="1"/>
  <c r="M6" i="9" s="1"/>
  <c r="I6" i="9"/>
  <c r="J6" i="9" s="1"/>
  <c r="G7" i="9"/>
  <c r="H7" i="9" s="1"/>
  <c r="E9" i="9"/>
  <c r="F8" i="9"/>
  <c r="K7" i="9" l="1"/>
  <c r="L7" i="9" s="1"/>
  <c r="M7" i="9" s="1"/>
  <c r="I7" i="9"/>
  <c r="J7" i="9" s="1"/>
  <c r="G8" i="9"/>
  <c r="H8" i="9" s="1"/>
  <c r="E10" i="9"/>
  <c r="F9" i="9"/>
  <c r="K8" i="9" l="1"/>
  <c r="L8" i="9" s="1"/>
  <c r="M8" i="9" s="1"/>
  <c r="I8" i="9"/>
  <c r="J8" i="9" s="1"/>
  <c r="G9" i="9"/>
  <c r="H9" i="9" s="1"/>
  <c r="E11" i="9"/>
  <c r="F10" i="9"/>
  <c r="K9" i="9" l="1"/>
  <c r="L9" i="9" s="1"/>
  <c r="M9" i="9" s="1"/>
  <c r="I9" i="9"/>
  <c r="J9" i="9" s="1"/>
  <c r="G10" i="9"/>
  <c r="H10" i="9" s="1"/>
  <c r="E12" i="9"/>
  <c r="F11" i="9"/>
  <c r="K10" i="9" l="1"/>
  <c r="L10" i="9" s="1"/>
  <c r="M10" i="9" s="1"/>
  <c r="I10" i="9"/>
  <c r="J10" i="9"/>
  <c r="G11" i="9"/>
  <c r="H11" i="9" s="1"/>
  <c r="E13" i="9"/>
  <c r="F12" i="9"/>
  <c r="K11" i="9" l="1"/>
  <c r="L11" i="9" s="1"/>
  <c r="M11" i="9" s="1"/>
  <c r="I11" i="9"/>
  <c r="J11" i="9" s="1"/>
  <c r="G12" i="9"/>
  <c r="H12" i="9" s="1"/>
  <c r="E14" i="9"/>
  <c r="F13" i="9"/>
  <c r="K12" i="9" l="1"/>
  <c r="I12" i="9"/>
  <c r="J12" i="9" s="1"/>
  <c r="L12" i="9"/>
  <c r="M12" i="9" s="1"/>
  <c r="G13" i="9"/>
  <c r="H13" i="9" s="1"/>
  <c r="E15" i="9"/>
  <c r="F14" i="9"/>
  <c r="K13" i="9" l="1"/>
  <c r="L13" i="9" s="1"/>
  <c r="M13" i="9" s="1"/>
  <c r="I13" i="9"/>
  <c r="J13" i="9" s="1"/>
  <c r="G14" i="9"/>
  <c r="H14" i="9" s="1"/>
  <c r="E16" i="9"/>
  <c r="F15" i="9"/>
  <c r="K14" i="9" l="1"/>
  <c r="I14" i="9"/>
  <c r="J14" i="9"/>
  <c r="L14" i="9"/>
  <c r="M14" i="9" s="1"/>
  <c r="G15" i="9"/>
  <c r="H15" i="9" s="1"/>
  <c r="E17" i="9"/>
  <c r="F16" i="9"/>
  <c r="K15" i="9" l="1"/>
  <c r="I15" i="9"/>
  <c r="J15" i="9" s="1"/>
  <c r="L15" i="9"/>
  <c r="M15" i="9" s="1"/>
  <c r="G16" i="9"/>
  <c r="H16" i="9" s="1"/>
  <c r="E18" i="9"/>
  <c r="F17" i="9"/>
  <c r="K16" i="9" l="1"/>
  <c r="L16" i="9" s="1"/>
  <c r="M16" i="9" s="1"/>
  <c r="I16" i="9"/>
  <c r="J16" i="9" s="1"/>
  <c r="G17" i="9"/>
  <c r="H17" i="9" s="1"/>
  <c r="E19" i="9"/>
  <c r="F18" i="9"/>
  <c r="K17" i="9" l="1"/>
  <c r="L17" i="9" s="1"/>
  <c r="M17" i="9" s="1"/>
  <c r="I17" i="9"/>
  <c r="J17" i="9" s="1"/>
  <c r="G18" i="9"/>
  <c r="H18" i="9" s="1"/>
  <c r="E20" i="9"/>
  <c r="F19" i="9"/>
  <c r="K18" i="9" l="1"/>
  <c r="I18" i="9"/>
  <c r="J18" i="9"/>
  <c r="L18" i="9"/>
  <c r="M18" i="9" s="1"/>
  <c r="G19" i="9"/>
  <c r="H19" i="9" s="1"/>
  <c r="E21" i="9"/>
  <c r="F20" i="9"/>
  <c r="K19" i="9" l="1"/>
  <c r="I19" i="9"/>
  <c r="J19" i="9" s="1"/>
  <c r="L19" i="9"/>
  <c r="M19" i="9" s="1"/>
  <c r="G20" i="9"/>
  <c r="E22" i="9"/>
  <c r="F21" i="9"/>
  <c r="H20" i="9" l="1"/>
  <c r="G21" i="9"/>
  <c r="H21" i="9" s="1"/>
  <c r="E23" i="9"/>
  <c r="F22" i="9"/>
  <c r="I20" i="9" l="1"/>
  <c r="J20" i="9" s="1"/>
  <c r="K21" i="9"/>
  <c r="L21" i="9" s="1"/>
  <c r="M21" i="9" s="1"/>
  <c r="I21" i="9"/>
  <c r="J21" i="9" s="1"/>
  <c r="K20" i="9"/>
  <c r="L20" i="9" s="1"/>
  <c r="M20" i="9" s="1"/>
  <c r="G22" i="9"/>
  <c r="H22" i="9" s="1"/>
  <c r="E24" i="9"/>
  <c r="F23" i="9"/>
  <c r="K22" i="9" l="1"/>
  <c r="L22" i="9" s="1"/>
  <c r="M22" i="9" s="1"/>
  <c r="I22" i="9"/>
  <c r="J22" i="9" s="1"/>
  <c r="G23" i="9"/>
  <c r="H23" i="9" s="1"/>
  <c r="E25" i="9"/>
  <c r="F24" i="9"/>
  <c r="K23" i="9" l="1"/>
  <c r="I23" i="9"/>
  <c r="J23" i="9" s="1"/>
  <c r="L23" i="9"/>
  <c r="M23" i="9" s="1"/>
  <c r="G24" i="9"/>
  <c r="H24" i="9" s="1"/>
  <c r="E26" i="9"/>
  <c r="F25" i="9"/>
  <c r="K24" i="9" l="1"/>
  <c r="I24" i="9"/>
  <c r="J24" i="9" s="1"/>
  <c r="L24" i="9"/>
  <c r="M24" i="9" s="1"/>
  <c r="G25" i="9"/>
  <c r="H25" i="9" s="1"/>
  <c r="E27" i="9"/>
  <c r="F26" i="9"/>
  <c r="K25" i="9" l="1"/>
  <c r="I25" i="9"/>
  <c r="J25" i="9" s="1"/>
  <c r="L25" i="9"/>
  <c r="M25" i="9" s="1"/>
  <c r="G26" i="9"/>
  <c r="H26" i="9" s="1"/>
  <c r="E28" i="9"/>
  <c r="F27" i="9"/>
  <c r="K26" i="9" l="1"/>
  <c r="I26" i="9"/>
  <c r="J26" i="9"/>
  <c r="L26" i="9"/>
  <c r="M26" i="9" s="1"/>
  <c r="G27" i="9"/>
  <c r="H27" i="9" s="1"/>
  <c r="E29" i="9"/>
  <c r="F28" i="9"/>
  <c r="K27" i="9" l="1"/>
  <c r="I27" i="9"/>
  <c r="J27" i="9" s="1"/>
  <c r="L27" i="9"/>
  <c r="M27" i="9" s="1"/>
  <c r="G28" i="9"/>
  <c r="H28" i="9" s="1"/>
  <c r="E30" i="9"/>
  <c r="F29" i="9"/>
  <c r="K28" i="9" l="1"/>
  <c r="I28" i="9"/>
  <c r="J28" i="9" s="1"/>
  <c r="L28" i="9"/>
  <c r="M28" i="9" s="1"/>
  <c r="G29" i="9"/>
  <c r="H29" i="9" s="1"/>
  <c r="E31" i="9"/>
  <c r="F30" i="9"/>
  <c r="K29" i="9" l="1"/>
  <c r="L29" i="9" s="1"/>
  <c r="M29" i="9" s="1"/>
  <c r="I29" i="9"/>
  <c r="J29" i="9" s="1"/>
  <c r="G30" i="9"/>
  <c r="H30" i="9" s="1"/>
  <c r="E32" i="9"/>
  <c r="F31" i="9"/>
  <c r="K30" i="9" l="1"/>
  <c r="L30" i="9" s="1"/>
  <c r="M30" i="9" s="1"/>
  <c r="I30" i="9"/>
  <c r="J30" i="9" s="1"/>
  <c r="G31" i="9"/>
  <c r="H31" i="9" s="1"/>
  <c r="E33" i="9"/>
  <c r="F32" i="9"/>
  <c r="K31" i="9" l="1"/>
  <c r="L31" i="9" s="1"/>
  <c r="M31" i="9" s="1"/>
  <c r="I31" i="9"/>
  <c r="J31" i="9" s="1"/>
  <c r="G32" i="9"/>
  <c r="H32" i="9" s="1"/>
  <c r="E34" i="9"/>
  <c r="F33" i="9"/>
  <c r="K32" i="9" l="1"/>
  <c r="L32" i="9" s="1"/>
  <c r="M32" i="9" s="1"/>
  <c r="I32" i="9"/>
  <c r="J32" i="9" s="1"/>
  <c r="G33" i="9"/>
  <c r="H33" i="9" s="1"/>
  <c r="E35" i="9"/>
  <c r="F34" i="9"/>
  <c r="K33" i="9" l="1"/>
  <c r="I33" i="9"/>
  <c r="J33" i="9" s="1"/>
  <c r="L33" i="9"/>
  <c r="M33" i="9" s="1"/>
  <c r="G34" i="9"/>
  <c r="H34" i="9" s="1"/>
  <c r="E36" i="9"/>
  <c r="F35" i="9"/>
  <c r="K34" i="9" l="1"/>
  <c r="L34" i="9" s="1"/>
  <c r="M34" i="9" s="1"/>
  <c r="I34" i="9"/>
  <c r="J34" i="9" s="1"/>
  <c r="G35" i="9"/>
  <c r="H35" i="9" s="1"/>
  <c r="E37" i="9"/>
  <c r="F36" i="9"/>
  <c r="K35" i="9" l="1"/>
  <c r="L35" i="9" s="1"/>
  <c r="M35" i="9" s="1"/>
  <c r="I35" i="9"/>
  <c r="J35" i="9" s="1"/>
  <c r="G36" i="9"/>
  <c r="H36" i="9" s="1"/>
  <c r="E38" i="9"/>
  <c r="F37" i="9"/>
  <c r="K36" i="9" l="1"/>
  <c r="L36" i="9" s="1"/>
  <c r="M36" i="9" s="1"/>
  <c r="I36" i="9"/>
  <c r="J36" i="9" s="1"/>
  <c r="G37" i="9"/>
  <c r="H37" i="9" s="1"/>
  <c r="E39" i="9"/>
  <c r="F38" i="9"/>
  <c r="K37" i="9" l="1"/>
  <c r="I37" i="9"/>
  <c r="J37" i="9" s="1"/>
  <c r="L37" i="9"/>
  <c r="M37" i="9" s="1"/>
  <c r="G38" i="9"/>
  <c r="H38" i="9" s="1"/>
  <c r="E40" i="9"/>
  <c r="F39" i="9"/>
  <c r="K38" i="9" l="1"/>
  <c r="I38" i="9"/>
  <c r="J38" i="9" s="1"/>
  <c r="L38" i="9"/>
  <c r="M38" i="9" s="1"/>
  <c r="G39" i="9"/>
  <c r="H39" i="9" s="1"/>
  <c r="E41" i="9"/>
  <c r="F40" i="9"/>
  <c r="K39" i="9" l="1"/>
  <c r="I39" i="9"/>
  <c r="J39" i="9" s="1"/>
  <c r="L39" i="9"/>
  <c r="M39" i="9" s="1"/>
  <c r="G40" i="9"/>
  <c r="H40" i="9" s="1"/>
  <c r="E42" i="9"/>
  <c r="F41" i="9"/>
  <c r="K40" i="9" l="1"/>
  <c r="L40" i="9" s="1"/>
  <c r="M40" i="9" s="1"/>
  <c r="I40" i="9"/>
  <c r="J40" i="9" s="1"/>
  <c r="G41" i="9"/>
  <c r="H41" i="9" s="1"/>
  <c r="E43" i="9"/>
  <c r="F42" i="9"/>
  <c r="K41" i="9" l="1"/>
  <c r="I41" i="9"/>
  <c r="J41" i="9" s="1"/>
  <c r="L41" i="9"/>
  <c r="M41" i="9" s="1"/>
  <c r="G42" i="9"/>
  <c r="H42" i="9" s="1"/>
  <c r="E44" i="9"/>
  <c r="F43" i="9"/>
  <c r="K42" i="9" l="1"/>
  <c r="I42" i="9"/>
  <c r="J42" i="9" s="1"/>
  <c r="L42" i="9"/>
  <c r="M42" i="9" s="1"/>
  <c r="G43" i="9"/>
  <c r="H43" i="9" s="1"/>
  <c r="E45" i="9"/>
  <c r="E46" i="9" s="1"/>
  <c r="F44" i="9"/>
  <c r="K43" i="9" l="1"/>
  <c r="L43" i="9" s="1"/>
  <c r="M43" i="9" s="1"/>
  <c r="I43" i="9"/>
  <c r="J43" i="9" s="1"/>
  <c r="G44" i="9"/>
  <c r="H44" i="9" s="1"/>
  <c r="F45" i="9"/>
  <c r="K44" i="9" l="1"/>
  <c r="I44" i="9"/>
  <c r="J44" i="9" s="1"/>
  <c r="L44" i="9"/>
  <c r="M44" i="9" s="1"/>
  <c r="G45" i="9"/>
  <c r="H45" i="9" s="1"/>
  <c r="E47" i="9"/>
  <c r="F46" i="9"/>
  <c r="K45" i="9" l="1"/>
  <c r="L45" i="9" s="1"/>
  <c r="M45" i="9" s="1"/>
  <c r="I45" i="9"/>
  <c r="J45" i="9" s="1"/>
  <c r="G46" i="9"/>
  <c r="H46" i="9" s="1"/>
  <c r="E48" i="9"/>
  <c r="F47" i="9"/>
  <c r="K46" i="9" l="1"/>
  <c r="I46" i="9"/>
  <c r="J46" i="9"/>
  <c r="L46" i="9"/>
  <c r="M46" i="9" s="1"/>
  <c r="G47" i="9"/>
  <c r="H47" i="9" s="1"/>
  <c r="E49" i="9"/>
  <c r="F48" i="9"/>
  <c r="K47" i="9" l="1"/>
  <c r="L47" i="9" s="1"/>
  <c r="M47" i="9" s="1"/>
  <c r="I47" i="9"/>
  <c r="J47" i="9" s="1"/>
  <c r="G48" i="9"/>
  <c r="H48" i="9" s="1"/>
  <c r="E50" i="9"/>
  <c r="F49" i="9"/>
  <c r="K48" i="9" l="1"/>
  <c r="I48" i="9"/>
  <c r="J48" i="9" s="1"/>
  <c r="L48" i="9"/>
  <c r="M48" i="9" s="1"/>
  <c r="F50" i="9"/>
  <c r="G50" i="9" s="1"/>
  <c r="H50" i="9" s="1"/>
  <c r="E51" i="9"/>
  <c r="G49" i="9"/>
  <c r="H49" i="9" s="1"/>
  <c r="K49" i="9" l="1"/>
  <c r="I49" i="9"/>
  <c r="J49" i="9" s="1"/>
  <c r="K50" i="9"/>
  <c r="L50" i="9" s="1"/>
  <c r="M50" i="9" s="1"/>
  <c r="I50" i="9"/>
  <c r="J50" i="9" s="1"/>
  <c r="L49" i="9"/>
  <c r="M49" i="9" s="1"/>
  <c r="E52" i="9"/>
  <c r="F51" i="9"/>
  <c r="G51" i="9" s="1"/>
  <c r="H51" i="9" s="1"/>
  <c r="K51" i="9" l="1"/>
  <c r="L51" i="9" s="1"/>
  <c r="M51" i="9" s="1"/>
  <c r="I51" i="9"/>
  <c r="J51" i="9" s="1"/>
  <c r="E53" i="9"/>
  <c r="F52" i="9"/>
  <c r="G52" i="9" s="1"/>
  <c r="H52" i="9" s="1"/>
  <c r="K52" i="9" l="1"/>
  <c r="L52" i="9" s="1"/>
  <c r="M52" i="9" s="1"/>
  <c r="I52" i="9"/>
  <c r="J52" i="9" s="1"/>
  <c r="F53" i="9"/>
  <c r="G53" i="9" s="1"/>
  <c r="H53" i="9" s="1"/>
  <c r="E54" i="9"/>
  <c r="F54" i="9" s="1"/>
  <c r="G54" i="9" s="1"/>
  <c r="H54" i="9" s="1"/>
  <c r="K54" i="9" l="1"/>
  <c r="I54" i="9"/>
  <c r="J54" i="9" s="1"/>
  <c r="K53" i="9"/>
  <c r="L53" i="9" s="1"/>
  <c r="M53" i="9" s="1"/>
  <c r="I53" i="9"/>
  <c r="J53" i="9" s="1"/>
  <c r="L54" i="9"/>
  <c r="M54" i="9" s="1"/>
  <c r="E55" i="9"/>
  <c r="E56" i="9" l="1"/>
  <c r="F55" i="9"/>
  <c r="G55" i="9" s="1"/>
  <c r="H55" i="9" s="1"/>
  <c r="K55" i="9" l="1"/>
  <c r="L55" i="9" s="1"/>
  <c r="M55" i="9" s="1"/>
  <c r="I55" i="9"/>
  <c r="J55" i="9" s="1"/>
  <c r="E57" i="9"/>
  <c r="F56" i="9"/>
  <c r="G56" i="9" s="1"/>
  <c r="H56" i="9" s="1"/>
  <c r="K56" i="9" l="1"/>
  <c r="L56" i="9" s="1"/>
  <c r="M56" i="9" s="1"/>
  <c r="I56" i="9"/>
  <c r="J56" i="9" s="1"/>
  <c r="E58" i="9"/>
  <c r="F57" i="9"/>
  <c r="G57" i="9" s="1"/>
  <c r="H57" i="9" s="1"/>
  <c r="K57" i="9" l="1"/>
  <c r="L57" i="9" s="1"/>
  <c r="M57" i="9" s="1"/>
  <c r="I57" i="9"/>
  <c r="J57" i="9" s="1"/>
  <c r="E59" i="9"/>
  <c r="F58" i="9"/>
  <c r="G58" i="9" s="1"/>
  <c r="H58" i="9" s="1"/>
  <c r="K58" i="9" l="1"/>
  <c r="L58" i="9" s="1"/>
  <c r="M58" i="9" s="1"/>
  <c r="I58" i="9"/>
  <c r="J58" i="9" s="1"/>
  <c r="E60" i="9"/>
  <c r="F59" i="9"/>
  <c r="G59" i="9" s="1"/>
  <c r="H59" i="9" s="1"/>
  <c r="K59" i="9" l="1"/>
  <c r="L59" i="9" s="1"/>
  <c r="M59" i="9" s="1"/>
  <c r="I59" i="9"/>
  <c r="J59" i="9" s="1"/>
  <c r="E61" i="9"/>
  <c r="F60" i="9"/>
  <c r="G60" i="9" s="1"/>
  <c r="H60" i="9" s="1"/>
  <c r="K60" i="9" l="1"/>
  <c r="L60" i="9" s="1"/>
  <c r="M60" i="9" s="1"/>
  <c r="I60" i="9"/>
  <c r="J60" i="9" s="1"/>
  <c r="E62" i="9"/>
  <c r="F61" i="9"/>
  <c r="G61" i="9" s="1"/>
  <c r="H61" i="9" s="1"/>
  <c r="K61" i="9" l="1"/>
  <c r="L61" i="9" s="1"/>
  <c r="M61" i="9" s="1"/>
  <c r="I61" i="9"/>
  <c r="J61" i="9" s="1"/>
  <c r="E63" i="9"/>
  <c r="F62" i="9"/>
  <c r="G62" i="9" s="1"/>
  <c r="H62" i="9" s="1"/>
  <c r="K62" i="9" l="1"/>
  <c r="I62" i="9"/>
  <c r="J62" i="9"/>
  <c r="L62" i="9"/>
  <c r="M62" i="9" s="1"/>
  <c r="E64" i="9"/>
  <c r="F63" i="9"/>
  <c r="G63" i="9" s="1"/>
  <c r="H63" i="9" s="1"/>
  <c r="K63" i="9" l="1"/>
  <c r="L63" i="9" s="1"/>
  <c r="M63" i="9" s="1"/>
  <c r="I63" i="9"/>
  <c r="J63" i="9" s="1"/>
  <c r="E65" i="9"/>
  <c r="F64" i="9"/>
  <c r="G64" i="9" s="1"/>
  <c r="H64" i="9" s="1"/>
  <c r="K64" i="9" l="1"/>
  <c r="I64" i="9"/>
  <c r="J64" i="9" s="1"/>
  <c r="L64" i="9"/>
  <c r="M64" i="9" s="1"/>
  <c r="E66" i="9"/>
  <c r="F65" i="9"/>
  <c r="G65" i="9" s="1"/>
  <c r="H65" i="9" s="1"/>
  <c r="K65" i="9" l="1"/>
  <c r="I65" i="9"/>
  <c r="J65" i="9" s="1"/>
  <c r="L65" i="9"/>
  <c r="M65" i="9" s="1"/>
  <c r="E67" i="9"/>
  <c r="F66" i="9"/>
  <c r="G66" i="9" s="1"/>
  <c r="H66" i="9" s="1"/>
  <c r="K66" i="9" l="1"/>
  <c r="I66" i="9"/>
  <c r="J66" i="9" s="1"/>
  <c r="L66" i="9"/>
  <c r="M66" i="9" s="1"/>
  <c r="E68" i="9"/>
  <c r="F67" i="9"/>
  <c r="G67" i="9" s="1"/>
  <c r="H67" i="9" s="1"/>
  <c r="K67" i="9" l="1"/>
  <c r="I67" i="9"/>
  <c r="J67" i="9" s="1"/>
  <c r="L67" i="9"/>
  <c r="M67" i="9" s="1"/>
  <c r="E69" i="9"/>
  <c r="F68" i="9"/>
  <c r="G68" i="9" s="1"/>
  <c r="H68" i="9" s="1"/>
  <c r="K68" i="9" l="1"/>
  <c r="I68" i="9"/>
  <c r="J68" i="9" s="1"/>
  <c r="L68" i="9"/>
  <c r="M68" i="9" s="1"/>
  <c r="E70" i="9"/>
  <c r="F69" i="9"/>
  <c r="G69" i="9" s="1"/>
  <c r="H69" i="9" s="1"/>
  <c r="K69" i="9" l="1"/>
  <c r="I69" i="9"/>
  <c r="J69" i="9" s="1"/>
  <c r="L69" i="9"/>
  <c r="M69" i="9" s="1"/>
  <c r="E71" i="9"/>
  <c r="F70" i="9"/>
  <c r="G70" i="9" s="1"/>
  <c r="H70" i="9" s="1"/>
  <c r="K70" i="9" l="1"/>
  <c r="L70" i="9" s="1"/>
  <c r="M70" i="9" s="1"/>
  <c r="I70" i="9"/>
  <c r="J70" i="9" s="1"/>
  <c r="E72" i="9"/>
  <c r="F71" i="9"/>
  <c r="G71" i="9" s="1"/>
  <c r="H71" i="9" s="1"/>
  <c r="K71" i="9" l="1"/>
  <c r="L71" i="9" s="1"/>
  <c r="M71" i="9" s="1"/>
  <c r="I71" i="9"/>
  <c r="J71" i="9" s="1"/>
  <c r="E73" i="9"/>
  <c r="F72" i="9"/>
  <c r="G72" i="9" s="1"/>
  <c r="H72" i="9" s="1"/>
  <c r="K72" i="9" l="1"/>
  <c r="L72" i="9" s="1"/>
  <c r="M72" i="9" s="1"/>
  <c r="I72" i="9"/>
  <c r="J72" i="9" s="1"/>
  <c r="E74" i="9"/>
  <c r="F73" i="9"/>
  <c r="G73" i="9" s="1"/>
  <c r="H73" i="9" s="1"/>
  <c r="K73" i="9" l="1"/>
  <c r="L73" i="9" s="1"/>
  <c r="M73" i="9" s="1"/>
  <c r="I73" i="9"/>
  <c r="J73" i="9" s="1"/>
  <c r="E75" i="9"/>
  <c r="F74" i="9"/>
  <c r="G74" i="9" s="1"/>
  <c r="H74" i="9" s="1"/>
  <c r="K74" i="9" l="1"/>
  <c r="L74" i="9" s="1"/>
  <c r="M74" i="9" s="1"/>
  <c r="I74" i="9"/>
  <c r="J74" i="9" s="1"/>
  <c r="E76" i="9"/>
  <c r="F75" i="9"/>
  <c r="G75" i="9" s="1"/>
  <c r="H75" i="9" s="1"/>
  <c r="K75" i="9" l="1"/>
  <c r="L75" i="9" s="1"/>
  <c r="M75" i="9" s="1"/>
  <c r="I75" i="9"/>
  <c r="J75" i="9" s="1"/>
  <c r="E77" i="9"/>
  <c r="F76" i="9"/>
  <c r="G76" i="9" s="1"/>
  <c r="H76" i="9" s="1"/>
  <c r="K76" i="9" l="1"/>
  <c r="L76" i="9" s="1"/>
  <c r="M76" i="9" s="1"/>
  <c r="I76" i="9"/>
  <c r="J76" i="9" s="1"/>
  <c r="E78" i="9"/>
  <c r="F77" i="9"/>
  <c r="G77" i="9" s="1"/>
  <c r="H77" i="9" s="1"/>
  <c r="K77" i="9" l="1"/>
  <c r="L77" i="9" s="1"/>
  <c r="M77" i="9" s="1"/>
  <c r="I77" i="9"/>
  <c r="J77" i="9" s="1"/>
  <c r="E79" i="9"/>
  <c r="F78" i="9"/>
  <c r="G78" i="9" s="1"/>
  <c r="H78" i="9" s="1"/>
  <c r="K78" i="9" l="1"/>
  <c r="L78" i="9" s="1"/>
  <c r="M78" i="9" s="1"/>
  <c r="I78" i="9"/>
  <c r="J78" i="9" s="1"/>
  <c r="E80" i="9"/>
  <c r="F79" i="9"/>
  <c r="G79" i="9" s="1"/>
  <c r="H79" i="9" s="1"/>
  <c r="K79" i="9" l="1"/>
  <c r="L79" i="9" s="1"/>
  <c r="M79" i="9" s="1"/>
  <c r="I79" i="9"/>
  <c r="J79" i="9" s="1"/>
  <c r="E81" i="9"/>
  <c r="F80" i="9"/>
  <c r="G80" i="9" s="1"/>
  <c r="H80" i="9" s="1"/>
  <c r="K80" i="9" l="1"/>
  <c r="L80" i="9" s="1"/>
  <c r="M80" i="9" s="1"/>
  <c r="I80" i="9"/>
  <c r="J80" i="9" s="1"/>
  <c r="E82" i="9"/>
  <c r="F81" i="9"/>
  <c r="G81" i="9" s="1"/>
  <c r="H81" i="9" s="1"/>
  <c r="K81" i="9" l="1"/>
  <c r="I81" i="9"/>
  <c r="J81" i="9" s="1"/>
  <c r="L81" i="9"/>
  <c r="M81" i="9" s="1"/>
  <c r="E83" i="9"/>
  <c r="F82" i="9"/>
  <c r="G82" i="9" s="1"/>
  <c r="H82" i="9" s="1"/>
  <c r="K82" i="9" l="1"/>
  <c r="L82" i="9" s="1"/>
  <c r="M82" i="9" s="1"/>
  <c r="I82" i="9"/>
  <c r="J82" i="9" s="1"/>
  <c r="E84" i="9"/>
  <c r="F83" i="9"/>
  <c r="G83" i="9" s="1"/>
  <c r="H83" i="9" s="1"/>
  <c r="K83" i="9" l="1"/>
  <c r="L83" i="9" s="1"/>
  <c r="M83" i="9" s="1"/>
  <c r="I83" i="9"/>
  <c r="J83" i="9" s="1"/>
  <c r="E85" i="9"/>
  <c r="F84" i="9"/>
  <c r="G84" i="9" s="1"/>
  <c r="H84" i="9" s="1"/>
  <c r="K84" i="9" l="1"/>
  <c r="L84" i="9" s="1"/>
  <c r="M84" i="9" s="1"/>
  <c r="I84" i="9"/>
  <c r="J84" i="9" s="1"/>
  <c r="E86" i="9"/>
  <c r="F85" i="9"/>
  <c r="G85" i="9" s="1"/>
  <c r="H85" i="9" s="1"/>
  <c r="K85" i="9" l="1"/>
  <c r="I85" i="9"/>
  <c r="J85" i="9" s="1"/>
  <c r="L85" i="9"/>
  <c r="M85" i="9" s="1"/>
  <c r="E87" i="9"/>
  <c r="F86" i="9"/>
  <c r="G86" i="9" s="1"/>
  <c r="H86" i="9" s="1"/>
  <c r="K86" i="9" l="1"/>
  <c r="L86" i="9" s="1"/>
  <c r="M86" i="9" s="1"/>
  <c r="I86" i="9"/>
  <c r="J86" i="9" s="1"/>
  <c r="E88" i="9"/>
  <c r="F87" i="9"/>
  <c r="G87" i="9" s="1"/>
  <c r="H87" i="9" s="1"/>
  <c r="K87" i="9" l="1"/>
  <c r="L87" i="9" s="1"/>
  <c r="M87" i="9" s="1"/>
  <c r="I87" i="9"/>
  <c r="J87" i="9" s="1"/>
  <c r="E89" i="9"/>
  <c r="F88" i="9"/>
  <c r="G88" i="9" s="1"/>
  <c r="H88" i="9" s="1"/>
  <c r="K88" i="9" l="1"/>
  <c r="L88" i="9" s="1"/>
  <c r="M88" i="9" s="1"/>
  <c r="I88" i="9"/>
  <c r="J88" i="9" s="1"/>
  <c r="E90" i="9"/>
  <c r="F89" i="9"/>
  <c r="G89" i="9" s="1"/>
  <c r="H89" i="9" s="1"/>
  <c r="K89" i="9" l="1"/>
  <c r="I89" i="9"/>
  <c r="J89" i="9" s="1"/>
  <c r="L89" i="9"/>
  <c r="M89" i="9" s="1"/>
  <c r="E91" i="9"/>
  <c r="F90" i="9"/>
  <c r="G90" i="9" s="1"/>
  <c r="H90" i="9" s="1"/>
  <c r="K90" i="9" l="1"/>
  <c r="I90" i="9"/>
  <c r="J90" i="9"/>
  <c r="L90" i="9"/>
  <c r="M90" i="9" s="1"/>
  <c r="E92" i="9"/>
  <c r="F91" i="9"/>
  <c r="G91" i="9" s="1"/>
  <c r="H91" i="9" s="1"/>
  <c r="K91" i="9" l="1"/>
  <c r="I91" i="9"/>
  <c r="J91" i="9" s="1"/>
  <c r="L91" i="9"/>
  <c r="M91" i="9" s="1"/>
  <c r="E93" i="9"/>
  <c r="F92" i="9"/>
  <c r="G92" i="9" s="1"/>
  <c r="H92" i="9" s="1"/>
  <c r="K92" i="9" l="1"/>
  <c r="I92" i="9"/>
  <c r="J92" i="9" s="1"/>
  <c r="L92" i="9"/>
  <c r="M92" i="9" s="1"/>
  <c r="E94" i="9"/>
  <c r="F93" i="9"/>
  <c r="G93" i="9" s="1"/>
  <c r="H93" i="9" s="1"/>
  <c r="K93" i="9" l="1"/>
  <c r="L93" i="9" s="1"/>
  <c r="M93" i="9" s="1"/>
  <c r="I93" i="9"/>
  <c r="J93" i="9" s="1"/>
  <c r="E95" i="9"/>
  <c r="F94" i="9"/>
  <c r="G94" i="9" s="1"/>
  <c r="H94" i="9" s="1"/>
  <c r="K94" i="9" l="1"/>
  <c r="I94" i="9"/>
  <c r="J94" i="9" s="1"/>
  <c r="L94" i="9"/>
  <c r="M94" i="9" s="1"/>
  <c r="E96" i="9"/>
  <c r="F95" i="9"/>
  <c r="G95" i="9" s="1"/>
  <c r="H95" i="9" s="1"/>
  <c r="K95" i="9" l="1"/>
  <c r="I95" i="9"/>
  <c r="J95" i="9" s="1"/>
  <c r="L95" i="9"/>
  <c r="M95" i="9" s="1"/>
  <c r="E97" i="9"/>
  <c r="F96" i="9"/>
  <c r="G96" i="9" s="1"/>
  <c r="H96" i="9" s="1"/>
  <c r="K96" i="9" l="1"/>
  <c r="I96" i="9"/>
  <c r="J96" i="9" s="1"/>
  <c r="L96" i="9"/>
  <c r="M96" i="9" s="1"/>
  <c r="E98" i="9"/>
  <c r="F97" i="9"/>
  <c r="G97" i="9" s="1"/>
  <c r="H97" i="9" s="1"/>
  <c r="K97" i="9" l="1"/>
  <c r="L97" i="9" s="1"/>
  <c r="M97" i="9" s="1"/>
  <c r="I97" i="9"/>
  <c r="J97" i="9" s="1"/>
  <c r="E99" i="9"/>
  <c r="F98" i="9"/>
  <c r="G98" i="9" s="1"/>
  <c r="H98" i="9" s="1"/>
  <c r="K98" i="9" l="1"/>
  <c r="L98" i="9" s="1"/>
  <c r="M98" i="9" s="1"/>
  <c r="I98" i="9"/>
  <c r="J98" i="9" s="1"/>
  <c r="E100" i="9"/>
  <c r="F99" i="9"/>
  <c r="G99" i="9" s="1"/>
  <c r="H99" i="9" s="1"/>
  <c r="K99" i="9" l="1"/>
  <c r="L99" i="9" s="1"/>
  <c r="M99" i="9" s="1"/>
  <c r="I99" i="9"/>
  <c r="J99" i="9" s="1"/>
  <c r="E101" i="9"/>
  <c r="F100" i="9"/>
  <c r="G100" i="9" s="1"/>
  <c r="H100" i="9" s="1"/>
  <c r="K100" i="9" l="1"/>
  <c r="I100" i="9"/>
  <c r="J100" i="9" s="1"/>
  <c r="L100" i="9"/>
  <c r="M100" i="9" s="1"/>
  <c r="E102" i="9"/>
  <c r="F101" i="9"/>
  <c r="G101" i="9" s="1"/>
  <c r="H101" i="9" s="1"/>
  <c r="K101" i="9" l="1"/>
  <c r="I101" i="9"/>
  <c r="J101" i="9" s="1"/>
  <c r="L101" i="9"/>
  <c r="M101" i="9" s="1"/>
  <c r="E103" i="9"/>
  <c r="F102" i="9"/>
  <c r="G102" i="9" s="1"/>
  <c r="H102" i="9" s="1"/>
  <c r="K102" i="9" l="1"/>
  <c r="I102" i="9"/>
  <c r="J102" i="9" s="1"/>
  <c r="L102" i="9"/>
  <c r="M102" i="9" s="1"/>
  <c r="E104" i="9"/>
  <c r="F103" i="9"/>
  <c r="G103" i="9" s="1"/>
  <c r="H103" i="9" s="1"/>
  <c r="K103" i="9" l="1"/>
  <c r="L103" i="9" s="1"/>
  <c r="M103" i="9" s="1"/>
  <c r="I103" i="9"/>
  <c r="J103" i="9" s="1"/>
  <c r="E105" i="9"/>
  <c r="F104" i="9"/>
  <c r="G104" i="9" s="1"/>
  <c r="H104" i="9" s="1"/>
  <c r="K104" i="9" l="1"/>
  <c r="L104" i="9" s="1"/>
  <c r="M104" i="9" s="1"/>
  <c r="I104" i="9"/>
  <c r="J104" i="9" s="1"/>
  <c r="E106" i="9"/>
  <c r="F105" i="9"/>
  <c r="G105" i="9" s="1"/>
  <c r="H105" i="9" s="1"/>
  <c r="K105" i="9" l="1"/>
  <c r="L105" i="9" s="1"/>
  <c r="M105" i="9" s="1"/>
  <c r="I105" i="9"/>
  <c r="J105" i="9" s="1"/>
  <c r="E107" i="9"/>
  <c r="F106" i="9"/>
  <c r="G106" i="9" s="1"/>
  <c r="H106" i="9" s="1"/>
  <c r="K106" i="9" l="1"/>
  <c r="L106" i="9" s="1"/>
  <c r="M106" i="9" s="1"/>
  <c r="I106" i="9"/>
  <c r="J106" i="9" s="1"/>
  <c r="E108" i="9"/>
  <c r="F107" i="9"/>
  <c r="G107" i="9" s="1"/>
  <c r="H107" i="9" s="1"/>
  <c r="K107" i="9" l="1"/>
  <c r="L107" i="9" s="1"/>
  <c r="M107" i="9" s="1"/>
  <c r="I107" i="9"/>
  <c r="J107" i="9" s="1"/>
  <c r="E109" i="9"/>
  <c r="F108" i="9"/>
  <c r="G108" i="9" s="1"/>
  <c r="H108" i="9" s="1"/>
  <c r="K108" i="9" l="1"/>
  <c r="L108" i="9" s="1"/>
  <c r="M108" i="9" s="1"/>
  <c r="I108" i="9"/>
  <c r="J108" i="9" s="1"/>
  <c r="E110" i="9"/>
  <c r="F109" i="9"/>
  <c r="G109" i="9" s="1"/>
  <c r="H109" i="9" s="1"/>
  <c r="K109" i="9" l="1"/>
  <c r="L109" i="9" s="1"/>
  <c r="M109" i="9" s="1"/>
  <c r="I109" i="9"/>
  <c r="J109" i="9" s="1"/>
  <c r="E111" i="9"/>
  <c r="F110" i="9"/>
  <c r="G110" i="9" s="1"/>
  <c r="H110" i="9" s="1"/>
  <c r="K110" i="9" l="1"/>
  <c r="L110" i="9" s="1"/>
  <c r="M110" i="9" s="1"/>
  <c r="I110" i="9"/>
  <c r="J110" i="9"/>
  <c r="E112" i="9"/>
  <c r="F111" i="9"/>
  <c r="G111" i="9" s="1"/>
  <c r="H111" i="9" s="1"/>
  <c r="K111" i="9" l="1"/>
  <c r="L111" i="9" s="1"/>
  <c r="M111" i="9" s="1"/>
  <c r="I111" i="9"/>
  <c r="J111" i="9" s="1"/>
  <c r="E113" i="9"/>
  <c r="F112" i="9"/>
  <c r="G112" i="9" s="1"/>
  <c r="H112" i="9" s="1"/>
  <c r="K112" i="9" l="1"/>
  <c r="L112" i="9" s="1"/>
  <c r="M112" i="9" s="1"/>
  <c r="I112" i="9"/>
  <c r="J112" i="9" s="1"/>
  <c r="E114" i="9"/>
  <c r="F113" i="9"/>
  <c r="G113" i="9" s="1"/>
  <c r="H113" i="9" s="1"/>
  <c r="K113" i="9" l="1"/>
  <c r="I113" i="9"/>
  <c r="J113" i="9" s="1"/>
  <c r="L113" i="9"/>
  <c r="M113" i="9" s="1"/>
  <c r="E115" i="9"/>
  <c r="F114" i="9"/>
  <c r="G114" i="9" s="1"/>
  <c r="H114" i="9" s="1"/>
  <c r="K114" i="9" l="1"/>
  <c r="L114" i="9" s="1"/>
  <c r="M114" i="9" s="1"/>
  <c r="I114" i="9"/>
  <c r="J114" i="9"/>
  <c r="E116" i="9"/>
  <c r="F115" i="9"/>
  <c r="G115" i="9" s="1"/>
  <c r="H115" i="9" s="1"/>
  <c r="K115" i="9" l="1"/>
  <c r="L115" i="9" s="1"/>
  <c r="M115" i="9" s="1"/>
  <c r="I115" i="9"/>
  <c r="J115" i="9" s="1"/>
  <c r="E117" i="9"/>
  <c r="F116" i="9"/>
  <c r="G116" i="9" s="1"/>
  <c r="H116" i="9" s="1"/>
  <c r="K116" i="9" l="1"/>
  <c r="L116" i="9" s="1"/>
  <c r="M116" i="9" s="1"/>
  <c r="I116" i="9"/>
  <c r="J116" i="9" s="1"/>
  <c r="E118" i="9"/>
  <c r="F117" i="9"/>
  <c r="G117" i="9" s="1"/>
  <c r="H117" i="9" s="1"/>
  <c r="K117" i="9" l="1"/>
  <c r="I117" i="9"/>
  <c r="J117" i="9" s="1"/>
  <c r="L117" i="9"/>
  <c r="M117" i="9" s="1"/>
  <c r="E119" i="9"/>
  <c r="F118" i="9"/>
  <c r="G118" i="9" s="1"/>
  <c r="H118" i="9" s="1"/>
  <c r="K118" i="9" l="1"/>
  <c r="L118" i="9" s="1"/>
  <c r="M118" i="9" s="1"/>
  <c r="I118" i="9"/>
  <c r="J118" i="9" s="1"/>
  <c r="E120" i="9"/>
  <c r="F119" i="9"/>
  <c r="G119" i="9" s="1"/>
  <c r="H119" i="9" s="1"/>
  <c r="K119" i="9" l="1"/>
  <c r="L119" i="9" s="1"/>
  <c r="M119" i="9" s="1"/>
  <c r="I119" i="9"/>
  <c r="J119" i="9" s="1"/>
  <c r="E121" i="9"/>
  <c r="F120" i="9"/>
  <c r="G120" i="9" s="1"/>
  <c r="H120" i="9" s="1"/>
  <c r="K120" i="9" l="1"/>
  <c r="L120" i="9" s="1"/>
  <c r="M120" i="9" s="1"/>
  <c r="I120" i="9"/>
  <c r="J120" i="9" s="1"/>
  <c r="E122" i="9"/>
  <c r="F121" i="9"/>
  <c r="G121" i="9" s="1"/>
  <c r="H121" i="9" s="1"/>
  <c r="K121" i="9" l="1"/>
  <c r="L121" i="9" s="1"/>
  <c r="M121" i="9" s="1"/>
  <c r="I121" i="9"/>
  <c r="J121" i="9" s="1"/>
  <c r="E123" i="9"/>
  <c r="F122" i="9"/>
  <c r="G122" i="9" s="1"/>
  <c r="H122" i="9" s="1"/>
  <c r="K122" i="9" l="1"/>
  <c r="L122" i="9" s="1"/>
  <c r="M122" i="9" s="1"/>
  <c r="I122" i="9"/>
  <c r="J122" i="9" s="1"/>
  <c r="E124" i="9"/>
  <c r="F123" i="9"/>
  <c r="G123" i="9" s="1"/>
  <c r="H123" i="9" s="1"/>
  <c r="K123" i="9" l="1"/>
  <c r="L123" i="9" s="1"/>
  <c r="M123" i="9" s="1"/>
  <c r="I123" i="9"/>
  <c r="J123" i="9" s="1"/>
  <c r="E125" i="9"/>
  <c r="F124" i="9"/>
  <c r="G124" i="9" s="1"/>
  <c r="H124" i="9" s="1"/>
  <c r="K124" i="9" l="1"/>
  <c r="L124" i="9" s="1"/>
  <c r="M124" i="9" s="1"/>
  <c r="I124" i="9"/>
  <c r="J124" i="9" s="1"/>
  <c r="E126" i="9"/>
  <c r="F125" i="9"/>
  <c r="G125" i="9" s="1"/>
  <c r="H125" i="9" s="1"/>
  <c r="K125" i="9" l="1"/>
  <c r="L125" i="9" s="1"/>
  <c r="M125" i="9" s="1"/>
  <c r="I125" i="9"/>
  <c r="J125" i="9" s="1"/>
  <c r="E127" i="9"/>
  <c r="F126" i="9"/>
  <c r="G126" i="9" s="1"/>
  <c r="H126" i="9" s="1"/>
  <c r="K126" i="9" l="1"/>
  <c r="I126" i="9"/>
  <c r="J126" i="9"/>
  <c r="L126" i="9"/>
  <c r="M126" i="9" s="1"/>
  <c r="E128" i="9"/>
  <c r="F127" i="9"/>
  <c r="G127" i="9" s="1"/>
  <c r="H127" i="9" s="1"/>
  <c r="K127" i="9" l="1"/>
  <c r="L127" i="9" s="1"/>
  <c r="M127" i="9" s="1"/>
  <c r="I127" i="9"/>
  <c r="J127" i="9" s="1"/>
  <c r="E129" i="9"/>
  <c r="F128" i="9"/>
  <c r="G128" i="9" s="1"/>
  <c r="H128" i="9" s="1"/>
  <c r="K128" i="9" l="1"/>
  <c r="L128" i="9" s="1"/>
  <c r="M128" i="9" s="1"/>
  <c r="I128" i="9"/>
  <c r="J128" i="9" s="1"/>
  <c r="E130" i="9"/>
  <c r="F129" i="9"/>
  <c r="G129" i="9" s="1"/>
  <c r="H129" i="9" s="1"/>
  <c r="K129" i="9" l="1"/>
  <c r="L129" i="9" s="1"/>
  <c r="M129" i="9" s="1"/>
  <c r="I129" i="9"/>
  <c r="J129" i="9" s="1"/>
  <c r="E131" i="9"/>
  <c r="F130" i="9"/>
  <c r="G130" i="9" s="1"/>
  <c r="H130" i="9" s="1"/>
  <c r="K130" i="9" l="1"/>
  <c r="I130" i="9"/>
  <c r="J130" i="9" s="1"/>
  <c r="L130" i="9"/>
  <c r="M130" i="9" s="1"/>
  <c r="E132" i="9"/>
  <c r="F131" i="9"/>
  <c r="G131" i="9" s="1"/>
  <c r="H131" i="9" s="1"/>
  <c r="K131" i="9" l="1"/>
  <c r="L131" i="9" s="1"/>
  <c r="M131" i="9" s="1"/>
  <c r="I131" i="9"/>
  <c r="J131" i="9" s="1"/>
  <c r="E133" i="9"/>
  <c r="F132" i="9"/>
  <c r="G132" i="9" s="1"/>
  <c r="H132" i="9" s="1"/>
  <c r="K132" i="9" l="1"/>
  <c r="L132" i="9" s="1"/>
  <c r="M132" i="9" s="1"/>
  <c r="I132" i="9"/>
  <c r="J132" i="9" s="1"/>
  <c r="E134" i="9"/>
  <c r="F133" i="9"/>
  <c r="G133" i="9" s="1"/>
  <c r="H133" i="9" s="1"/>
  <c r="K133" i="9" l="1"/>
  <c r="L133" i="9" s="1"/>
  <c r="M133" i="9" s="1"/>
  <c r="I133" i="9"/>
  <c r="J133" i="9" s="1"/>
  <c r="E135" i="9"/>
  <c r="F134" i="9"/>
  <c r="G134" i="9" s="1"/>
  <c r="H134" i="9" s="1"/>
  <c r="K134" i="9" l="1"/>
  <c r="L134" i="9" s="1"/>
  <c r="M134" i="9" s="1"/>
  <c r="I134" i="9"/>
  <c r="J134" i="9" s="1"/>
  <c r="E136" i="9"/>
  <c r="F135" i="9"/>
  <c r="G135" i="9" s="1"/>
  <c r="H135" i="9" s="1"/>
  <c r="K135" i="9" l="1"/>
  <c r="I135" i="9"/>
  <c r="J135" i="9" s="1"/>
  <c r="L135" i="9"/>
  <c r="M135" i="9" s="1"/>
  <c r="E137" i="9"/>
  <c r="F136" i="9"/>
  <c r="G136" i="9" s="1"/>
  <c r="H136" i="9" s="1"/>
  <c r="K136" i="9" l="1"/>
  <c r="L136" i="9" s="1"/>
  <c r="M136" i="9" s="1"/>
  <c r="I136" i="9"/>
  <c r="J136" i="9" s="1"/>
  <c r="E138" i="9"/>
  <c r="F137" i="9"/>
  <c r="G137" i="9" s="1"/>
  <c r="H137" i="9" s="1"/>
  <c r="K137" i="9" l="1"/>
  <c r="L137" i="9" s="1"/>
  <c r="M137" i="9" s="1"/>
  <c r="I137" i="9"/>
  <c r="J137" i="9" s="1"/>
  <c r="E139" i="9"/>
  <c r="F138" i="9"/>
  <c r="G138" i="9" s="1"/>
  <c r="H138" i="9" s="1"/>
  <c r="K138" i="9" l="1"/>
  <c r="I138" i="9"/>
  <c r="J138" i="9"/>
  <c r="L138" i="9"/>
  <c r="M138" i="9" s="1"/>
  <c r="E140" i="9"/>
  <c r="F139" i="9"/>
  <c r="G139" i="9" s="1"/>
  <c r="H139" i="9" s="1"/>
  <c r="K139" i="9" l="1"/>
  <c r="L139" i="9" s="1"/>
  <c r="M139" i="9" s="1"/>
  <c r="I139" i="9"/>
  <c r="J139" i="9" s="1"/>
  <c r="E141" i="9"/>
  <c r="F140" i="9"/>
  <c r="G140" i="9" s="1"/>
  <c r="H140" i="9" s="1"/>
  <c r="K140" i="9" l="1"/>
  <c r="L140" i="9" s="1"/>
  <c r="M140" i="9" s="1"/>
  <c r="I140" i="9"/>
  <c r="J140" i="9" s="1"/>
  <c r="E142" i="9"/>
  <c r="F141" i="9"/>
  <c r="G141" i="9" s="1"/>
  <c r="H141" i="9" s="1"/>
  <c r="K141" i="9" l="1"/>
  <c r="L141" i="9" s="1"/>
  <c r="M141" i="9" s="1"/>
  <c r="I141" i="9"/>
  <c r="J141" i="9" s="1"/>
  <c r="E143" i="9"/>
  <c r="F142" i="9"/>
  <c r="G142" i="9" s="1"/>
  <c r="H142" i="9" s="1"/>
  <c r="K142" i="9" l="1"/>
  <c r="L142" i="9" s="1"/>
  <c r="M142" i="9" s="1"/>
  <c r="I142" i="9"/>
  <c r="J142" i="9" s="1"/>
  <c r="E144" i="9"/>
  <c r="F143" i="9"/>
  <c r="G143" i="9" s="1"/>
  <c r="H143" i="9" s="1"/>
  <c r="K143" i="9" l="1"/>
  <c r="I143" i="9"/>
  <c r="J143" i="9" s="1"/>
  <c r="L143" i="9"/>
  <c r="M143" i="9" s="1"/>
  <c r="E145" i="9"/>
  <c r="F144" i="9"/>
  <c r="G144" i="9" s="1"/>
  <c r="H144" i="9" s="1"/>
  <c r="K144" i="9" l="1"/>
  <c r="L144" i="9" s="1"/>
  <c r="M144" i="9" s="1"/>
  <c r="I144" i="9"/>
  <c r="J144" i="9" s="1"/>
  <c r="E146" i="9"/>
  <c r="F145" i="9"/>
  <c r="G145" i="9" s="1"/>
  <c r="H145" i="9" s="1"/>
  <c r="K145" i="9" l="1"/>
  <c r="L145" i="9" s="1"/>
  <c r="M145" i="9" s="1"/>
  <c r="I145" i="9"/>
  <c r="J145" i="9" s="1"/>
  <c r="E147" i="9"/>
  <c r="F146" i="9"/>
  <c r="G146" i="9" s="1"/>
  <c r="H146" i="9" s="1"/>
  <c r="K146" i="9" l="1"/>
  <c r="L146" i="9" s="1"/>
  <c r="M146" i="9" s="1"/>
  <c r="I146" i="9"/>
  <c r="J146" i="9" s="1"/>
  <c r="E148" i="9"/>
  <c r="F147" i="9"/>
  <c r="G147" i="9" s="1"/>
  <c r="H147" i="9" s="1"/>
  <c r="K147" i="9" l="1"/>
  <c r="L147" i="9" s="1"/>
  <c r="M147" i="9" s="1"/>
  <c r="I147" i="9"/>
  <c r="J147" i="9" s="1"/>
  <c r="E149" i="9"/>
  <c r="F148" i="9"/>
  <c r="G148" i="9" s="1"/>
  <c r="H148" i="9" s="1"/>
  <c r="K148" i="9" l="1"/>
  <c r="I148" i="9"/>
  <c r="J148" i="9" s="1"/>
  <c r="L148" i="9"/>
  <c r="M148" i="9" s="1"/>
  <c r="E150" i="9"/>
  <c r="F149" i="9"/>
  <c r="G149" i="9" s="1"/>
  <c r="H149" i="9" s="1"/>
  <c r="K149" i="9" l="1"/>
  <c r="L149" i="9" s="1"/>
  <c r="M149" i="9" s="1"/>
  <c r="I149" i="9"/>
  <c r="J149" i="9" s="1"/>
  <c r="E151" i="9"/>
  <c r="F150" i="9"/>
  <c r="G150" i="9" s="1"/>
  <c r="H150" i="9" s="1"/>
  <c r="K150" i="9" l="1"/>
  <c r="L150" i="9" s="1"/>
  <c r="M150" i="9" s="1"/>
  <c r="I150" i="9"/>
  <c r="J150" i="9" s="1"/>
  <c r="E152" i="9"/>
  <c r="F151" i="9"/>
  <c r="G151" i="9" s="1"/>
  <c r="H151" i="9" s="1"/>
  <c r="K151" i="9" l="1"/>
  <c r="L151" i="9" s="1"/>
  <c r="M151" i="9" s="1"/>
  <c r="I151" i="9"/>
  <c r="J151" i="9" s="1"/>
  <c r="E153" i="9"/>
  <c r="F152" i="9"/>
  <c r="G152" i="9" s="1"/>
  <c r="H152" i="9" s="1"/>
  <c r="K152" i="9" l="1"/>
  <c r="I152" i="9"/>
  <c r="J152" i="9" s="1"/>
  <c r="L152" i="9"/>
  <c r="M152" i="9" s="1"/>
  <c r="E154" i="9"/>
  <c r="F153" i="9"/>
  <c r="G153" i="9" s="1"/>
  <c r="H153" i="9" s="1"/>
  <c r="K153" i="9" l="1"/>
  <c r="L153" i="9" s="1"/>
  <c r="M153" i="9" s="1"/>
  <c r="I153" i="9"/>
  <c r="J153" i="9" s="1"/>
  <c r="E155" i="9"/>
  <c r="F154" i="9"/>
  <c r="G154" i="9" s="1"/>
  <c r="H154" i="9" s="1"/>
  <c r="K154" i="9" l="1"/>
  <c r="I154" i="9"/>
  <c r="J154" i="9"/>
  <c r="L154" i="9"/>
  <c r="M154" i="9" s="1"/>
  <c r="E156" i="9"/>
  <c r="F155" i="9"/>
  <c r="G155" i="9" s="1"/>
  <c r="H155" i="9" s="1"/>
  <c r="K155" i="9" l="1"/>
  <c r="I155" i="9"/>
  <c r="J155" i="9" s="1"/>
  <c r="L155" i="9"/>
  <c r="M155" i="9" s="1"/>
  <c r="E157" i="9"/>
  <c r="F156" i="9"/>
  <c r="G156" i="9" s="1"/>
  <c r="H156" i="9" s="1"/>
  <c r="K156" i="9" l="1"/>
  <c r="I156" i="9"/>
  <c r="J156" i="9" s="1"/>
  <c r="L156" i="9"/>
  <c r="M156" i="9" s="1"/>
  <c r="E158" i="9"/>
  <c r="F157" i="9"/>
  <c r="G157" i="9" s="1"/>
  <c r="H157" i="9" s="1"/>
  <c r="K157" i="9" l="1"/>
  <c r="I157" i="9"/>
  <c r="J157" i="9" s="1"/>
  <c r="L157" i="9"/>
  <c r="M157" i="9" s="1"/>
  <c r="E159" i="9"/>
  <c r="F158" i="9"/>
  <c r="G158" i="9" s="1"/>
  <c r="H158" i="9" s="1"/>
  <c r="K158" i="9" l="1"/>
  <c r="I158" i="9"/>
  <c r="J158" i="9"/>
  <c r="L158" i="9"/>
  <c r="M158" i="9" s="1"/>
  <c r="E160" i="9"/>
  <c r="F159" i="9"/>
  <c r="G159" i="9" s="1"/>
  <c r="H159" i="9" s="1"/>
  <c r="K159" i="9" l="1"/>
  <c r="L159" i="9" s="1"/>
  <c r="M159" i="9" s="1"/>
  <c r="I159" i="9"/>
  <c r="J159" i="9" s="1"/>
  <c r="E161" i="9"/>
  <c r="F160" i="9"/>
  <c r="G160" i="9" s="1"/>
  <c r="H160" i="9" s="1"/>
  <c r="K160" i="9" l="1"/>
  <c r="L160" i="9" s="1"/>
  <c r="M160" i="9" s="1"/>
  <c r="I160" i="9"/>
  <c r="J160" i="9" s="1"/>
  <c r="E162" i="9"/>
  <c r="F161" i="9"/>
  <c r="G161" i="9" s="1"/>
  <c r="H161" i="9" s="1"/>
  <c r="K161" i="9" l="1"/>
  <c r="I161" i="9"/>
  <c r="J161" i="9" s="1"/>
  <c r="L161" i="9"/>
  <c r="M161" i="9" s="1"/>
  <c r="E163" i="9"/>
  <c r="F162" i="9"/>
  <c r="G162" i="9" s="1"/>
  <c r="H162" i="9" s="1"/>
  <c r="K162" i="9" l="1"/>
  <c r="I162" i="9"/>
  <c r="J162" i="9"/>
  <c r="L162" i="9"/>
  <c r="M162" i="9" s="1"/>
  <c r="E164" i="9"/>
  <c r="F163" i="9"/>
  <c r="G163" i="9" s="1"/>
  <c r="H163" i="9" s="1"/>
  <c r="K163" i="9" l="1"/>
  <c r="L163" i="9" s="1"/>
  <c r="M163" i="9" s="1"/>
  <c r="I163" i="9"/>
  <c r="J163" i="9" s="1"/>
  <c r="E165" i="9"/>
  <c r="F164" i="9"/>
  <c r="G164" i="9" s="1"/>
  <c r="H164" i="9" s="1"/>
  <c r="K164" i="9" l="1"/>
  <c r="I164" i="9"/>
  <c r="J164" i="9" s="1"/>
  <c r="L164" i="9"/>
  <c r="M164" i="9" s="1"/>
  <c r="E166" i="9"/>
  <c r="F165" i="9"/>
  <c r="G165" i="9" s="1"/>
  <c r="H165" i="9" s="1"/>
  <c r="K165" i="9" l="1"/>
  <c r="I165" i="9"/>
  <c r="J165" i="9" s="1"/>
  <c r="L165" i="9"/>
  <c r="M165" i="9" s="1"/>
  <c r="E167" i="9"/>
  <c r="F166" i="9"/>
  <c r="G166" i="9" s="1"/>
  <c r="H166" i="9" s="1"/>
  <c r="K166" i="9" l="1"/>
  <c r="I166" i="9"/>
  <c r="J166" i="9" s="1"/>
  <c r="L166" i="9"/>
  <c r="M166" i="9" s="1"/>
  <c r="E168" i="9"/>
  <c r="F167" i="9"/>
  <c r="G167" i="9" s="1"/>
  <c r="H167" i="9" s="1"/>
  <c r="K167" i="9" l="1"/>
  <c r="L167" i="9" s="1"/>
  <c r="M167" i="9" s="1"/>
  <c r="I167" i="9"/>
  <c r="J167" i="9" s="1"/>
  <c r="E169" i="9"/>
  <c r="F168" i="9"/>
  <c r="G168" i="9" s="1"/>
  <c r="H168" i="9" s="1"/>
  <c r="K168" i="9" l="1"/>
  <c r="L168" i="9" s="1"/>
  <c r="M168" i="9" s="1"/>
  <c r="I168" i="9"/>
  <c r="J168" i="9" s="1"/>
  <c r="E170" i="9"/>
  <c r="F169" i="9"/>
  <c r="G169" i="9" s="1"/>
  <c r="H169" i="9" s="1"/>
  <c r="K169" i="9" l="1"/>
  <c r="L169" i="9" s="1"/>
  <c r="M169" i="9" s="1"/>
  <c r="I169" i="9"/>
  <c r="J169" i="9" s="1"/>
  <c r="E171" i="9"/>
  <c r="F170" i="9"/>
  <c r="G170" i="9" s="1"/>
  <c r="H170" i="9" s="1"/>
  <c r="K170" i="9" l="1"/>
  <c r="I170" i="9"/>
  <c r="J170" i="9" s="1"/>
  <c r="L170" i="9"/>
  <c r="M170" i="9" s="1"/>
  <c r="E172" i="9"/>
  <c r="F171" i="9"/>
  <c r="G171" i="9" s="1"/>
  <c r="H171" i="9" s="1"/>
  <c r="K171" i="9" l="1"/>
  <c r="L171" i="9" s="1"/>
  <c r="M171" i="9" s="1"/>
  <c r="I171" i="9"/>
  <c r="J171" i="9" s="1"/>
  <c r="E173" i="9"/>
  <c r="F172" i="9"/>
  <c r="G172" i="9" s="1"/>
  <c r="H172" i="9" s="1"/>
  <c r="K172" i="9" l="1"/>
  <c r="L172" i="9" s="1"/>
  <c r="M172" i="9" s="1"/>
  <c r="I172" i="9"/>
  <c r="J172" i="9" s="1"/>
  <c r="E174" i="9"/>
  <c r="F173" i="9"/>
  <c r="G173" i="9" s="1"/>
  <c r="H173" i="9" s="1"/>
  <c r="K173" i="9" l="1"/>
  <c r="I173" i="9"/>
  <c r="J173" i="9" s="1"/>
  <c r="L173" i="9"/>
  <c r="M173" i="9" s="1"/>
  <c r="E175" i="9"/>
  <c r="F174" i="9"/>
  <c r="G174" i="9" s="1"/>
  <c r="H174" i="9" s="1"/>
  <c r="K174" i="9" l="1"/>
  <c r="L174" i="9" s="1"/>
  <c r="M174" i="9" s="1"/>
  <c r="I174" i="9"/>
  <c r="J174" i="9" s="1"/>
  <c r="E176" i="9"/>
  <c r="F175" i="9"/>
  <c r="G175" i="9" s="1"/>
  <c r="H175" i="9" s="1"/>
  <c r="K175" i="9" l="1"/>
  <c r="L175" i="9" s="1"/>
  <c r="M175" i="9" s="1"/>
  <c r="I175" i="9"/>
  <c r="J175" i="9" s="1"/>
  <c r="E177" i="9"/>
  <c r="F176" i="9"/>
  <c r="G176" i="9" s="1"/>
  <c r="H176" i="9" s="1"/>
  <c r="K176" i="9" l="1"/>
  <c r="L176" i="9" s="1"/>
  <c r="M176" i="9" s="1"/>
  <c r="I176" i="9"/>
  <c r="J176" i="9" s="1"/>
  <c r="E178" i="9"/>
  <c r="F177" i="9"/>
  <c r="G177" i="9" s="1"/>
  <c r="H177" i="9" s="1"/>
  <c r="K177" i="9" l="1"/>
  <c r="L177" i="9" s="1"/>
  <c r="M177" i="9" s="1"/>
  <c r="I177" i="9"/>
  <c r="J177" i="9" s="1"/>
  <c r="E179" i="9"/>
  <c r="F178" i="9"/>
  <c r="G178" i="9" s="1"/>
  <c r="H178" i="9" s="1"/>
  <c r="K178" i="9" l="1"/>
  <c r="L178" i="9" s="1"/>
  <c r="M178" i="9" s="1"/>
  <c r="I178" i="9"/>
  <c r="J178" i="9"/>
  <c r="E180" i="9"/>
  <c r="F179" i="9"/>
  <c r="G179" i="9" s="1"/>
  <c r="H179" i="9" s="1"/>
  <c r="K179" i="9" l="1"/>
  <c r="I179" i="9"/>
  <c r="J179" i="9" s="1"/>
  <c r="L179" i="9"/>
  <c r="M179" i="9" s="1"/>
  <c r="E181" i="9"/>
  <c r="F180" i="9"/>
  <c r="G180" i="9" s="1"/>
  <c r="H180" i="9" s="1"/>
  <c r="K180" i="9" l="1"/>
  <c r="L180" i="9" s="1"/>
  <c r="M180" i="9" s="1"/>
  <c r="I180" i="9"/>
  <c r="J180" i="9" s="1"/>
  <c r="E182" i="9"/>
  <c r="F181" i="9"/>
  <c r="G181" i="9" s="1"/>
  <c r="H181" i="9" s="1"/>
  <c r="K181" i="9" l="1"/>
  <c r="L181" i="9" s="1"/>
  <c r="M181" i="9" s="1"/>
  <c r="I181" i="9"/>
  <c r="J181" i="9" s="1"/>
  <c r="E183" i="9"/>
  <c r="F182" i="9"/>
  <c r="G182" i="9" s="1"/>
  <c r="H182" i="9" s="1"/>
  <c r="K182" i="9" l="1"/>
  <c r="I182" i="9"/>
  <c r="J182" i="9" s="1"/>
  <c r="L182" i="9"/>
  <c r="M182" i="9" s="1"/>
  <c r="E184" i="9"/>
  <c r="F183" i="9"/>
  <c r="G183" i="9" s="1"/>
  <c r="H183" i="9" s="1"/>
  <c r="K183" i="9" l="1"/>
  <c r="L183" i="9" s="1"/>
  <c r="M183" i="9" s="1"/>
  <c r="I183" i="9"/>
  <c r="J183" i="9" s="1"/>
  <c r="E185" i="9"/>
  <c r="F184" i="9"/>
  <c r="G184" i="9" s="1"/>
  <c r="H184" i="9" s="1"/>
  <c r="K184" i="9" l="1"/>
  <c r="L184" i="9" s="1"/>
  <c r="M184" i="9" s="1"/>
  <c r="I184" i="9"/>
  <c r="J184" i="9" s="1"/>
  <c r="E186" i="9"/>
  <c r="F185" i="9"/>
  <c r="G185" i="9" s="1"/>
  <c r="H185" i="9" s="1"/>
  <c r="K185" i="9" l="1"/>
  <c r="L185" i="9" s="1"/>
  <c r="M185" i="9" s="1"/>
  <c r="I185" i="9"/>
  <c r="J185" i="9" s="1"/>
  <c r="E187" i="9"/>
  <c r="F186" i="9"/>
  <c r="G186" i="9" s="1"/>
  <c r="H186" i="9" s="1"/>
  <c r="K186" i="9" l="1"/>
  <c r="L186" i="9" s="1"/>
  <c r="M186" i="9" s="1"/>
  <c r="I186" i="9"/>
  <c r="J186" i="9" s="1"/>
  <c r="E188" i="9"/>
  <c r="F187" i="9"/>
  <c r="G187" i="9" s="1"/>
  <c r="H187" i="9" s="1"/>
  <c r="K187" i="9" l="1"/>
  <c r="L187" i="9" s="1"/>
  <c r="M187" i="9" s="1"/>
  <c r="I187" i="9"/>
  <c r="J187" i="9" s="1"/>
  <c r="E189" i="9"/>
  <c r="F188" i="9"/>
  <c r="G188" i="9" s="1"/>
  <c r="H188" i="9" s="1"/>
  <c r="K188" i="9" l="1"/>
  <c r="L188" i="9" s="1"/>
  <c r="M188" i="9" s="1"/>
  <c r="I188" i="9"/>
  <c r="J188" i="9" s="1"/>
  <c r="E190" i="9"/>
  <c r="F189" i="9"/>
  <c r="G189" i="9" s="1"/>
  <c r="H189" i="9" s="1"/>
  <c r="K189" i="9" l="1"/>
  <c r="L189" i="9" s="1"/>
  <c r="M189" i="9" s="1"/>
  <c r="I189" i="9"/>
  <c r="J189" i="9" s="1"/>
  <c r="E191" i="9"/>
  <c r="F190" i="9"/>
  <c r="G190" i="9" s="1"/>
  <c r="H190" i="9" s="1"/>
  <c r="K190" i="9" l="1"/>
  <c r="I190" i="9"/>
  <c r="J190" i="9"/>
  <c r="L190" i="9"/>
  <c r="M190" i="9" s="1"/>
  <c r="E192" i="9"/>
  <c r="F191" i="9"/>
  <c r="G191" i="9" s="1"/>
  <c r="H191" i="9" s="1"/>
  <c r="K191" i="9" l="1"/>
  <c r="L191" i="9" s="1"/>
  <c r="M191" i="9" s="1"/>
  <c r="I191" i="9"/>
  <c r="J191" i="9" s="1"/>
  <c r="E193" i="9"/>
  <c r="F192" i="9"/>
  <c r="G192" i="9" s="1"/>
  <c r="H192" i="9" s="1"/>
  <c r="K192" i="9" l="1"/>
  <c r="L192" i="9" s="1"/>
  <c r="M192" i="9" s="1"/>
  <c r="I192" i="9"/>
  <c r="J192" i="9" s="1"/>
  <c r="E194" i="9"/>
  <c r="F193" i="9"/>
  <c r="G193" i="9" s="1"/>
  <c r="H193" i="9" s="1"/>
  <c r="K193" i="9" l="1"/>
  <c r="L193" i="9" s="1"/>
  <c r="M193" i="9" s="1"/>
  <c r="I193" i="9"/>
  <c r="J193" i="9" s="1"/>
  <c r="E195" i="9"/>
  <c r="F194" i="9"/>
  <c r="G194" i="9" s="1"/>
  <c r="H194" i="9" s="1"/>
  <c r="K194" i="9" l="1"/>
  <c r="I194" i="9"/>
  <c r="J194" i="9"/>
  <c r="L194" i="9"/>
  <c r="M194" i="9" s="1"/>
  <c r="E196" i="9"/>
  <c r="F195" i="9"/>
  <c r="G195" i="9" s="1"/>
  <c r="H195" i="9" s="1"/>
  <c r="K195" i="9" l="1"/>
  <c r="L195" i="9" s="1"/>
  <c r="M195" i="9" s="1"/>
  <c r="I195" i="9"/>
  <c r="J195" i="9" s="1"/>
  <c r="E197" i="9"/>
  <c r="F196" i="9"/>
  <c r="G196" i="9" s="1"/>
  <c r="H196" i="9" s="1"/>
  <c r="K196" i="9" l="1"/>
  <c r="L196" i="9" s="1"/>
  <c r="M196" i="9" s="1"/>
  <c r="I196" i="9"/>
  <c r="J196" i="9" s="1"/>
  <c r="E198" i="9"/>
  <c r="F197" i="9"/>
  <c r="G197" i="9" s="1"/>
  <c r="H197" i="9" s="1"/>
  <c r="K197" i="9" l="1"/>
  <c r="I197" i="9"/>
  <c r="J197" i="9" s="1"/>
  <c r="L197" i="9"/>
  <c r="M197" i="9" s="1"/>
  <c r="E199" i="9"/>
  <c r="F198" i="9"/>
  <c r="G198" i="9" s="1"/>
  <c r="H198" i="9" s="1"/>
  <c r="K198" i="9" l="1"/>
  <c r="L198" i="9" s="1"/>
  <c r="M198" i="9" s="1"/>
  <c r="I198" i="9"/>
  <c r="J198" i="9" s="1"/>
  <c r="E200" i="9"/>
  <c r="F199" i="9"/>
  <c r="G199" i="9" s="1"/>
  <c r="H199" i="9" s="1"/>
  <c r="K199" i="9" l="1"/>
  <c r="I199" i="9"/>
  <c r="J199" i="9" s="1"/>
  <c r="L199" i="9"/>
  <c r="M199" i="9" s="1"/>
  <c r="E201" i="9"/>
  <c r="F200" i="9"/>
  <c r="G200" i="9" s="1"/>
  <c r="H200" i="9" s="1"/>
  <c r="K200" i="9" l="1"/>
  <c r="L200" i="9" s="1"/>
  <c r="M200" i="9" s="1"/>
  <c r="I200" i="9"/>
  <c r="J200" i="9" s="1"/>
  <c r="E202" i="9"/>
  <c r="F201" i="9"/>
  <c r="G201" i="9" s="1"/>
  <c r="H201" i="9" s="1"/>
  <c r="K201" i="9" l="1"/>
  <c r="L201" i="9" s="1"/>
  <c r="M201" i="9" s="1"/>
  <c r="I201" i="9"/>
  <c r="J201" i="9" s="1"/>
  <c r="E203" i="9"/>
  <c r="F202" i="9"/>
  <c r="G202" i="9" s="1"/>
  <c r="H202" i="9" s="1"/>
  <c r="K202" i="9" l="1"/>
  <c r="I202" i="9"/>
  <c r="J202" i="9"/>
  <c r="L202" i="9"/>
  <c r="M202" i="9" s="1"/>
  <c r="E204" i="9"/>
  <c r="F203" i="9"/>
  <c r="G203" i="9" s="1"/>
  <c r="H203" i="9" s="1"/>
  <c r="K203" i="9" l="1"/>
  <c r="I203" i="9"/>
  <c r="J203" i="9" s="1"/>
  <c r="L203" i="9"/>
  <c r="M203" i="9" s="1"/>
  <c r="E205" i="9"/>
  <c r="F204" i="9"/>
  <c r="G204" i="9" s="1"/>
  <c r="H204" i="9" s="1"/>
  <c r="K204" i="9" l="1"/>
  <c r="L204" i="9" s="1"/>
  <c r="M204" i="9" s="1"/>
  <c r="I204" i="9"/>
  <c r="J204" i="9" s="1"/>
  <c r="E206" i="9"/>
  <c r="F205" i="9"/>
  <c r="G205" i="9" s="1"/>
  <c r="H205" i="9" s="1"/>
  <c r="K205" i="9" l="1"/>
  <c r="L205" i="9" s="1"/>
  <c r="M205" i="9" s="1"/>
  <c r="I205" i="9"/>
  <c r="J205" i="9" s="1"/>
  <c r="E207" i="9"/>
  <c r="F206" i="9"/>
  <c r="G206" i="9" s="1"/>
  <c r="H206" i="9" s="1"/>
  <c r="K206" i="9" l="1"/>
  <c r="L206" i="9" s="1"/>
  <c r="M206" i="9" s="1"/>
  <c r="I206" i="9"/>
  <c r="J206" i="9" s="1"/>
  <c r="E208" i="9"/>
  <c r="F207" i="9"/>
  <c r="G207" i="9" s="1"/>
  <c r="H207" i="9" s="1"/>
  <c r="K207" i="9" l="1"/>
  <c r="L207" i="9" s="1"/>
  <c r="M207" i="9" s="1"/>
  <c r="I207" i="9"/>
  <c r="J207" i="9" s="1"/>
  <c r="E209" i="9"/>
  <c r="F208" i="9"/>
  <c r="G208" i="9" s="1"/>
  <c r="H208" i="9" s="1"/>
  <c r="K208" i="9" l="1"/>
  <c r="L208" i="9" s="1"/>
  <c r="M208" i="9" s="1"/>
  <c r="I208" i="9"/>
  <c r="J208" i="9" s="1"/>
  <c r="E210" i="9"/>
  <c r="F209" i="9"/>
  <c r="G209" i="9" s="1"/>
  <c r="H209" i="9" s="1"/>
  <c r="K209" i="9" l="1"/>
  <c r="L209" i="9" s="1"/>
  <c r="M209" i="9" s="1"/>
  <c r="I209" i="9"/>
  <c r="J209" i="9" s="1"/>
  <c r="E211" i="9"/>
  <c r="F210" i="9"/>
  <c r="G210" i="9" s="1"/>
  <c r="H210" i="9" s="1"/>
  <c r="K210" i="9" l="1"/>
  <c r="L210" i="9" s="1"/>
  <c r="M210" i="9" s="1"/>
  <c r="I210" i="9"/>
  <c r="J210" i="9" s="1"/>
  <c r="E212" i="9"/>
  <c r="F211" i="9"/>
  <c r="G211" i="9" s="1"/>
  <c r="H211" i="9" s="1"/>
  <c r="K211" i="9" l="1"/>
  <c r="L211" i="9" s="1"/>
  <c r="M211" i="9" s="1"/>
  <c r="I211" i="9"/>
  <c r="J211" i="9" s="1"/>
  <c r="E213" i="9"/>
  <c r="F212" i="9"/>
  <c r="G212" i="9" s="1"/>
  <c r="H212" i="9" s="1"/>
  <c r="K212" i="9" l="1"/>
  <c r="I212" i="9"/>
  <c r="J212" i="9" s="1"/>
  <c r="L212" i="9"/>
  <c r="M212" i="9" s="1"/>
  <c r="E214" i="9"/>
  <c r="F213" i="9"/>
  <c r="G213" i="9" s="1"/>
  <c r="H213" i="9" s="1"/>
  <c r="K213" i="9" l="1"/>
  <c r="I213" i="9"/>
  <c r="J213" i="9" s="1"/>
  <c r="L213" i="9"/>
  <c r="M213" i="9" s="1"/>
  <c r="E215" i="9"/>
  <c r="F214" i="9"/>
  <c r="G214" i="9" s="1"/>
  <c r="H214" i="9" s="1"/>
  <c r="K214" i="9" l="1"/>
  <c r="I214" i="9"/>
  <c r="J214" i="9" s="1"/>
  <c r="L214" i="9"/>
  <c r="M214" i="9" s="1"/>
  <c r="E216" i="9"/>
  <c r="F215" i="9"/>
  <c r="G215" i="9" s="1"/>
  <c r="H215" i="9" s="1"/>
  <c r="K215" i="9" l="1"/>
  <c r="I215" i="9"/>
  <c r="J215" i="9" s="1"/>
  <c r="L215" i="9"/>
  <c r="M215" i="9" s="1"/>
  <c r="E217" i="9"/>
  <c r="F216" i="9"/>
  <c r="G216" i="9" s="1"/>
  <c r="H216" i="9" s="1"/>
  <c r="K216" i="9" l="1"/>
  <c r="I216" i="9"/>
  <c r="J216" i="9" s="1"/>
  <c r="L216" i="9"/>
  <c r="M216" i="9" s="1"/>
  <c r="E218" i="9"/>
  <c r="F217" i="9"/>
  <c r="G217" i="9" s="1"/>
  <c r="H217" i="9" s="1"/>
  <c r="K217" i="9" l="1"/>
  <c r="I217" i="9"/>
  <c r="J217" i="9" s="1"/>
  <c r="L217" i="9"/>
  <c r="M217" i="9" s="1"/>
  <c r="E219" i="9"/>
  <c r="F218" i="9"/>
  <c r="G218" i="9" s="1"/>
  <c r="H218" i="9" s="1"/>
  <c r="K218" i="9" l="1"/>
  <c r="L218" i="9" s="1"/>
  <c r="M218" i="9" s="1"/>
  <c r="I218" i="9"/>
  <c r="J218" i="9" s="1"/>
  <c r="E220" i="9"/>
  <c r="F219" i="9"/>
  <c r="G219" i="9" s="1"/>
  <c r="H219" i="9" s="1"/>
  <c r="K219" i="9" l="1"/>
  <c r="I219" i="9"/>
  <c r="J219" i="9" s="1"/>
  <c r="L219" i="9"/>
  <c r="M219" i="9" s="1"/>
  <c r="E221" i="9"/>
  <c r="F220" i="9"/>
  <c r="G220" i="9" s="1"/>
  <c r="H220" i="9" s="1"/>
  <c r="K220" i="9" l="1"/>
  <c r="L220" i="9" s="1"/>
  <c r="M220" i="9" s="1"/>
  <c r="I220" i="9"/>
  <c r="J220" i="9" s="1"/>
  <c r="E222" i="9"/>
  <c r="F221" i="9"/>
  <c r="G221" i="9" s="1"/>
  <c r="H221" i="9" s="1"/>
  <c r="K221" i="9" l="1"/>
  <c r="L221" i="9" s="1"/>
  <c r="M221" i="9" s="1"/>
  <c r="I221" i="9"/>
  <c r="J221" i="9" s="1"/>
  <c r="E223" i="9"/>
  <c r="F222" i="9"/>
  <c r="G222" i="9" s="1"/>
  <c r="H222" i="9" s="1"/>
  <c r="K222" i="9" l="1"/>
  <c r="I222" i="9"/>
  <c r="J222" i="9" s="1"/>
  <c r="L222" i="9"/>
  <c r="M222" i="9" s="1"/>
  <c r="E224" i="9"/>
  <c r="F223" i="9"/>
  <c r="G223" i="9" s="1"/>
  <c r="H223" i="9" s="1"/>
  <c r="K223" i="9" l="1"/>
  <c r="I223" i="9"/>
  <c r="J223" i="9" s="1"/>
  <c r="L223" i="9"/>
  <c r="M223" i="9" s="1"/>
  <c r="E225" i="9"/>
  <c r="F224" i="9"/>
  <c r="G224" i="9" s="1"/>
  <c r="H224" i="9" s="1"/>
  <c r="K224" i="9" l="1"/>
  <c r="L224" i="9" s="1"/>
  <c r="M224" i="9" s="1"/>
  <c r="I224" i="9"/>
  <c r="J224" i="9" s="1"/>
  <c r="F225" i="9"/>
  <c r="G225" i="9" s="1"/>
  <c r="H225" i="9" s="1"/>
  <c r="E226" i="9"/>
  <c r="F226" i="9" s="1"/>
  <c r="G226" i="9" s="1"/>
  <c r="H226" i="9" s="1"/>
  <c r="K226" i="9" l="1"/>
  <c r="I226" i="9"/>
  <c r="J226" i="9" s="1"/>
  <c r="K225" i="9"/>
  <c r="L225" i="9" s="1"/>
  <c r="M225" i="9" s="1"/>
  <c r="I225" i="9"/>
  <c r="J225" i="9" s="1"/>
  <c r="L226" i="9"/>
  <c r="M226" i="9" s="1"/>
  <c r="E227" i="9"/>
  <c r="E228" i="9" l="1"/>
  <c r="F227" i="9"/>
  <c r="G227" i="9" s="1"/>
  <c r="H227" i="9" s="1"/>
  <c r="K227" i="9" l="1"/>
  <c r="L227" i="9" s="1"/>
  <c r="M227" i="9" s="1"/>
  <c r="I227" i="9"/>
  <c r="J227" i="9" s="1"/>
  <c r="E229" i="9"/>
  <c r="F228" i="9"/>
  <c r="G228" i="9" s="1"/>
  <c r="H228" i="9" s="1"/>
  <c r="K228" i="9" l="1"/>
  <c r="I228" i="9"/>
  <c r="J228" i="9" s="1"/>
  <c r="L228" i="9"/>
  <c r="M228" i="9" s="1"/>
  <c r="E230" i="9"/>
  <c r="F229" i="9"/>
  <c r="G229" i="9" s="1"/>
  <c r="H229" i="9" s="1"/>
  <c r="K229" i="9" l="1"/>
  <c r="L229" i="9" s="1"/>
  <c r="M229" i="9" s="1"/>
  <c r="I229" i="9"/>
  <c r="J229" i="9" s="1"/>
  <c r="E231" i="9"/>
  <c r="F230" i="9"/>
  <c r="G230" i="9" s="1"/>
  <c r="H230" i="9" s="1"/>
  <c r="K230" i="9" l="1"/>
  <c r="L230" i="9" s="1"/>
  <c r="M230" i="9" s="1"/>
  <c r="I230" i="9"/>
  <c r="J230" i="9" s="1"/>
  <c r="E232" i="9"/>
  <c r="F231" i="9"/>
  <c r="G231" i="9" s="1"/>
  <c r="H231" i="9" s="1"/>
  <c r="K231" i="9" l="1"/>
  <c r="L231" i="9" s="1"/>
  <c r="M231" i="9" s="1"/>
  <c r="I231" i="9"/>
  <c r="J231" i="9" s="1"/>
  <c r="E233" i="9"/>
  <c r="F232" i="9"/>
  <c r="G232" i="9" s="1"/>
  <c r="H232" i="9" s="1"/>
  <c r="K232" i="9" l="1"/>
  <c r="L232" i="9" s="1"/>
  <c r="M232" i="9" s="1"/>
  <c r="I232" i="9"/>
  <c r="J232" i="9" s="1"/>
  <c r="E234" i="9"/>
  <c r="F233" i="9"/>
  <c r="G233" i="9" s="1"/>
  <c r="H233" i="9" s="1"/>
  <c r="K233" i="9" l="1"/>
  <c r="L233" i="9" s="1"/>
  <c r="M233" i="9" s="1"/>
  <c r="I233" i="9"/>
  <c r="J233" i="9" s="1"/>
  <c r="E235" i="9"/>
  <c r="F234" i="9"/>
  <c r="G234" i="9" s="1"/>
  <c r="H234" i="9" s="1"/>
  <c r="K234" i="9" l="1"/>
  <c r="I234" i="9"/>
  <c r="J234" i="9"/>
  <c r="L234" i="9"/>
  <c r="M234" i="9" s="1"/>
  <c r="E236" i="9"/>
  <c r="F235" i="9"/>
  <c r="G235" i="9" s="1"/>
  <c r="H235" i="9" s="1"/>
  <c r="K235" i="9" l="1"/>
  <c r="I235" i="9"/>
  <c r="J235" i="9" s="1"/>
  <c r="L235" i="9"/>
  <c r="M235" i="9" s="1"/>
  <c r="E237" i="9"/>
  <c r="F236" i="9"/>
  <c r="G236" i="9" s="1"/>
  <c r="H236" i="9" s="1"/>
  <c r="K236" i="9" l="1"/>
  <c r="I236" i="9"/>
  <c r="J236" i="9" s="1"/>
  <c r="L236" i="9"/>
  <c r="M236" i="9" s="1"/>
  <c r="E238" i="9"/>
  <c r="F237" i="9"/>
  <c r="G237" i="9" s="1"/>
  <c r="H237" i="9" s="1"/>
  <c r="K237" i="9" l="1"/>
  <c r="L237" i="9" s="1"/>
  <c r="M237" i="9" s="1"/>
  <c r="I237" i="9"/>
  <c r="J237" i="9" s="1"/>
  <c r="E239" i="9"/>
  <c r="F238" i="9"/>
  <c r="G238" i="9" s="1"/>
  <c r="H238" i="9" s="1"/>
  <c r="K238" i="9" l="1"/>
  <c r="I238" i="9"/>
  <c r="J238" i="9"/>
  <c r="L238" i="9"/>
  <c r="M238" i="9" s="1"/>
  <c r="E240" i="9"/>
  <c r="F239" i="9"/>
  <c r="G239" i="9" s="1"/>
  <c r="H239" i="9" s="1"/>
  <c r="K239" i="9" l="1"/>
  <c r="I239" i="9"/>
  <c r="J239" i="9" s="1"/>
  <c r="L239" i="9"/>
  <c r="M239" i="9" s="1"/>
  <c r="E241" i="9"/>
  <c r="F240" i="9"/>
  <c r="G240" i="9" s="1"/>
  <c r="H240" i="9" s="1"/>
  <c r="K240" i="9" l="1"/>
  <c r="L240" i="9" s="1"/>
  <c r="M240" i="9" s="1"/>
  <c r="I240" i="9"/>
  <c r="J240" i="9" s="1"/>
  <c r="E242" i="9"/>
  <c r="F241" i="9"/>
  <c r="G241" i="9" s="1"/>
  <c r="H241" i="9" s="1"/>
  <c r="K241" i="9" l="1"/>
  <c r="I241" i="9"/>
  <c r="J241" i="9" s="1"/>
  <c r="L241" i="9"/>
  <c r="M241" i="9" s="1"/>
  <c r="E243" i="9"/>
  <c r="F242" i="9"/>
  <c r="G242" i="9" s="1"/>
  <c r="H242" i="9" s="1"/>
  <c r="K242" i="9" l="1"/>
  <c r="I242" i="9"/>
  <c r="J242" i="9" s="1"/>
  <c r="L242" i="9"/>
  <c r="M242" i="9" s="1"/>
  <c r="E244" i="9"/>
  <c r="F243" i="9"/>
  <c r="G243" i="9" s="1"/>
  <c r="H243" i="9" s="1"/>
  <c r="K243" i="9" l="1"/>
  <c r="I243" i="9"/>
  <c r="J243" i="9" s="1"/>
  <c r="L243" i="9"/>
  <c r="M243" i="9" s="1"/>
  <c r="E245" i="9"/>
  <c r="F244" i="9"/>
  <c r="G244" i="9" s="1"/>
  <c r="H244" i="9" s="1"/>
  <c r="K244" i="9" l="1"/>
  <c r="L244" i="9" s="1"/>
  <c r="M244" i="9" s="1"/>
  <c r="I244" i="9"/>
  <c r="J244" i="9" s="1"/>
  <c r="E246" i="9"/>
  <c r="F245" i="9"/>
  <c r="G245" i="9" s="1"/>
  <c r="H245" i="9" s="1"/>
  <c r="K245" i="9" l="1"/>
  <c r="L245" i="9" s="1"/>
  <c r="M245" i="9" s="1"/>
  <c r="I245" i="9"/>
  <c r="J245" i="9" s="1"/>
  <c r="E247" i="9"/>
  <c r="F246" i="9"/>
  <c r="G246" i="9" s="1"/>
  <c r="H246" i="9" s="1"/>
  <c r="K246" i="9" l="1"/>
  <c r="I246" i="9"/>
  <c r="J246" i="9" s="1"/>
  <c r="L246" i="9"/>
  <c r="M246" i="9" s="1"/>
  <c r="E248" i="9"/>
  <c r="F247" i="9"/>
  <c r="G247" i="9" s="1"/>
  <c r="H247" i="9" s="1"/>
  <c r="K247" i="9" l="1"/>
  <c r="I247" i="9"/>
  <c r="J247" i="9" s="1"/>
  <c r="L247" i="9"/>
  <c r="M247" i="9" s="1"/>
  <c r="E249" i="9"/>
  <c r="F248" i="9"/>
  <c r="G248" i="9" s="1"/>
  <c r="H248" i="9" s="1"/>
  <c r="K248" i="9" l="1"/>
  <c r="I248" i="9"/>
  <c r="J248" i="9" s="1"/>
  <c r="L248" i="9"/>
  <c r="M248" i="9" s="1"/>
  <c r="E250" i="9"/>
  <c r="F249" i="9"/>
  <c r="G249" i="9" s="1"/>
  <c r="H249" i="9" s="1"/>
  <c r="K249" i="9" l="1"/>
  <c r="L249" i="9" s="1"/>
  <c r="M249" i="9" s="1"/>
  <c r="I249" i="9"/>
  <c r="J249" i="9" s="1"/>
  <c r="E251" i="9"/>
  <c r="F250" i="9"/>
  <c r="G250" i="9" s="1"/>
  <c r="H250" i="9" s="1"/>
  <c r="K250" i="9" l="1"/>
  <c r="I250" i="9"/>
  <c r="J250" i="9"/>
  <c r="L250" i="9"/>
  <c r="M250" i="9" s="1"/>
  <c r="E252" i="9"/>
  <c r="F251" i="9"/>
  <c r="G251" i="9" s="1"/>
  <c r="H251" i="9" s="1"/>
  <c r="K251" i="9" l="1"/>
  <c r="I251" i="9"/>
  <c r="J251" i="9" s="1"/>
  <c r="L251" i="9"/>
  <c r="M251" i="9" s="1"/>
  <c r="E253" i="9"/>
  <c r="F252" i="9"/>
  <c r="G252" i="9" s="1"/>
  <c r="H252" i="9" s="1"/>
  <c r="K252" i="9" l="1"/>
  <c r="I252" i="9"/>
  <c r="J252" i="9" s="1"/>
  <c r="L252" i="9"/>
  <c r="M252" i="9" s="1"/>
  <c r="E254" i="9"/>
  <c r="F253" i="9"/>
  <c r="G253" i="9" s="1"/>
  <c r="H253" i="9" s="1"/>
  <c r="K253" i="9" l="1"/>
  <c r="I253" i="9"/>
  <c r="J253" i="9" s="1"/>
  <c r="L253" i="9"/>
  <c r="M253" i="9" s="1"/>
  <c r="E255" i="9"/>
  <c r="F254" i="9"/>
  <c r="G254" i="9" s="1"/>
  <c r="H254" i="9" s="1"/>
  <c r="K254" i="9" l="1"/>
  <c r="I254" i="9"/>
  <c r="J254" i="9" s="1"/>
  <c r="L254" i="9"/>
  <c r="M254" i="9" s="1"/>
  <c r="E256" i="9"/>
  <c r="F255" i="9"/>
  <c r="G255" i="9" s="1"/>
  <c r="H255" i="9" s="1"/>
  <c r="K255" i="9" l="1"/>
  <c r="L255" i="9" s="1"/>
  <c r="M255" i="9" s="1"/>
  <c r="I255" i="9"/>
  <c r="J255" i="9" s="1"/>
  <c r="E257" i="9"/>
  <c r="F256" i="9"/>
  <c r="G256" i="9" s="1"/>
  <c r="H256" i="9" s="1"/>
  <c r="K256" i="9" l="1"/>
  <c r="I256" i="9"/>
  <c r="J256" i="9" s="1"/>
  <c r="L256" i="9"/>
  <c r="M256" i="9" s="1"/>
  <c r="E258" i="9"/>
  <c r="F257" i="9"/>
  <c r="G257" i="9" s="1"/>
  <c r="H257" i="9" s="1"/>
  <c r="K257" i="9" l="1"/>
  <c r="I257" i="9"/>
  <c r="J257" i="9" s="1"/>
  <c r="L257" i="9"/>
  <c r="M257" i="9" s="1"/>
  <c r="E259" i="9"/>
  <c r="F258" i="9"/>
  <c r="G258" i="9" s="1"/>
  <c r="H258" i="9" s="1"/>
  <c r="K258" i="9" l="1"/>
  <c r="I258" i="9"/>
  <c r="J258" i="9" s="1"/>
  <c r="L258" i="9"/>
  <c r="M258" i="9" s="1"/>
  <c r="E260" i="9"/>
  <c r="F259" i="9"/>
  <c r="G259" i="9" s="1"/>
  <c r="H259" i="9" s="1"/>
  <c r="K259" i="9" l="1"/>
  <c r="L259" i="9" s="1"/>
  <c r="M259" i="9" s="1"/>
  <c r="I259" i="9"/>
  <c r="J259" i="9" s="1"/>
  <c r="E261" i="9"/>
  <c r="F260" i="9"/>
  <c r="G260" i="9" s="1"/>
  <c r="H260" i="9" s="1"/>
  <c r="K260" i="9" l="1"/>
  <c r="L260" i="9" s="1"/>
  <c r="M260" i="9" s="1"/>
  <c r="I260" i="9"/>
  <c r="J260" i="9" s="1"/>
  <c r="E262" i="9"/>
  <c r="F261" i="9"/>
  <c r="G261" i="9" s="1"/>
  <c r="H261" i="9" s="1"/>
  <c r="K261" i="9" l="1"/>
  <c r="L261" i="9" s="1"/>
  <c r="M261" i="9" s="1"/>
  <c r="I261" i="9"/>
  <c r="J261" i="9" s="1"/>
  <c r="E263" i="9"/>
  <c r="F262" i="9"/>
  <c r="G262" i="9" s="1"/>
  <c r="H262" i="9" s="1"/>
  <c r="K262" i="9" l="1"/>
  <c r="L262" i="9" s="1"/>
  <c r="M262" i="9" s="1"/>
  <c r="I262" i="9"/>
  <c r="J262" i="9" s="1"/>
  <c r="E264" i="9"/>
  <c r="F263" i="9"/>
  <c r="G263" i="9" s="1"/>
  <c r="H263" i="9" s="1"/>
  <c r="K263" i="9" l="1"/>
  <c r="L263" i="9" s="1"/>
  <c r="M263" i="9" s="1"/>
  <c r="I263" i="9"/>
  <c r="J263" i="9" s="1"/>
  <c r="E265" i="9"/>
  <c r="F264" i="9"/>
  <c r="G264" i="9" s="1"/>
  <c r="H264" i="9" s="1"/>
  <c r="K264" i="9" l="1"/>
  <c r="L264" i="9" s="1"/>
  <c r="M264" i="9" s="1"/>
  <c r="I264" i="9"/>
  <c r="J264" i="9" s="1"/>
  <c r="E266" i="9"/>
  <c r="F265" i="9"/>
  <c r="G265" i="9" s="1"/>
  <c r="H265" i="9" s="1"/>
  <c r="K265" i="9" l="1"/>
  <c r="L265" i="9" s="1"/>
  <c r="M265" i="9" s="1"/>
  <c r="I265" i="9"/>
  <c r="J265" i="9" s="1"/>
  <c r="E267" i="9"/>
  <c r="F266" i="9"/>
  <c r="G266" i="9" s="1"/>
  <c r="H266" i="9" s="1"/>
  <c r="K266" i="9" l="1"/>
  <c r="L266" i="9" s="1"/>
  <c r="M266" i="9" s="1"/>
  <c r="I266" i="9"/>
  <c r="J266" i="9" s="1"/>
  <c r="E268" i="9"/>
  <c r="F267" i="9"/>
  <c r="G267" i="9" s="1"/>
  <c r="H267" i="9" s="1"/>
  <c r="K267" i="9" l="1"/>
  <c r="L267" i="9" s="1"/>
  <c r="M267" i="9" s="1"/>
  <c r="I267" i="9"/>
  <c r="J267" i="9" s="1"/>
  <c r="E269" i="9"/>
  <c r="F268" i="9"/>
  <c r="G268" i="9" s="1"/>
  <c r="H268" i="9" s="1"/>
  <c r="K268" i="9" l="1"/>
  <c r="L268" i="9" s="1"/>
  <c r="M268" i="9" s="1"/>
  <c r="I268" i="9"/>
  <c r="J268" i="9" s="1"/>
  <c r="E270" i="9"/>
  <c r="F269" i="9"/>
  <c r="G269" i="9" s="1"/>
  <c r="H269" i="9" s="1"/>
  <c r="K269" i="9" l="1"/>
  <c r="L269" i="9" s="1"/>
  <c r="M269" i="9" s="1"/>
  <c r="I269" i="9"/>
  <c r="J269" i="9" s="1"/>
  <c r="E271" i="9"/>
  <c r="F270" i="9"/>
  <c r="G270" i="9" s="1"/>
  <c r="H270" i="9" s="1"/>
  <c r="K270" i="9" l="1"/>
  <c r="L270" i="9" s="1"/>
  <c r="M270" i="9" s="1"/>
  <c r="I270" i="9"/>
  <c r="J270" i="9" s="1"/>
  <c r="E272" i="9"/>
  <c r="F271" i="9"/>
  <c r="G271" i="9" s="1"/>
  <c r="H271" i="9" s="1"/>
  <c r="K271" i="9" l="1"/>
  <c r="L271" i="9" s="1"/>
  <c r="M271" i="9" s="1"/>
  <c r="I271" i="9"/>
  <c r="J271" i="9" s="1"/>
  <c r="E273" i="9"/>
  <c r="F272" i="9"/>
  <c r="G272" i="9" s="1"/>
  <c r="H272" i="9" s="1"/>
  <c r="K272" i="9" l="1"/>
  <c r="L272" i="9" s="1"/>
  <c r="M272" i="9" s="1"/>
  <c r="I272" i="9"/>
  <c r="J272" i="9" s="1"/>
  <c r="E274" i="9"/>
  <c r="F273" i="9"/>
  <c r="G273" i="9" s="1"/>
  <c r="H273" i="9" s="1"/>
  <c r="K273" i="9" l="1"/>
  <c r="L273" i="9" s="1"/>
  <c r="M273" i="9" s="1"/>
  <c r="I273" i="9"/>
  <c r="J273" i="9" s="1"/>
  <c r="E275" i="9"/>
  <c r="F274" i="9"/>
  <c r="G274" i="9" s="1"/>
  <c r="H274" i="9" s="1"/>
  <c r="K274" i="9" l="1"/>
  <c r="I274" i="9"/>
  <c r="J274" i="9" s="1"/>
  <c r="L274" i="9"/>
  <c r="M274" i="9" s="1"/>
  <c r="E276" i="9"/>
  <c r="F275" i="9"/>
  <c r="G275" i="9" s="1"/>
  <c r="H275" i="9" s="1"/>
  <c r="K275" i="9" l="1"/>
  <c r="I275" i="9"/>
  <c r="J275" i="9" s="1"/>
  <c r="L275" i="9"/>
  <c r="M275" i="9" s="1"/>
  <c r="E277" i="9"/>
  <c r="F276" i="9"/>
  <c r="G276" i="9" s="1"/>
  <c r="H276" i="9" s="1"/>
  <c r="K276" i="9" l="1"/>
  <c r="I276" i="9"/>
  <c r="J276" i="9" s="1"/>
  <c r="L276" i="9"/>
  <c r="M276" i="9" s="1"/>
  <c r="E278" i="9"/>
  <c r="F277" i="9"/>
  <c r="G277" i="9" s="1"/>
  <c r="H277" i="9" s="1"/>
  <c r="K277" i="9" l="1"/>
  <c r="L277" i="9" s="1"/>
  <c r="M277" i="9" s="1"/>
  <c r="I277" i="9"/>
  <c r="J277" i="9" s="1"/>
  <c r="E279" i="9"/>
  <c r="F278" i="9"/>
  <c r="G278" i="9" s="1"/>
  <c r="H278" i="9" s="1"/>
  <c r="K278" i="9" l="1"/>
  <c r="L278" i="9" s="1"/>
  <c r="M278" i="9" s="1"/>
  <c r="I278" i="9"/>
  <c r="J278" i="9" s="1"/>
  <c r="E280" i="9"/>
  <c r="F279" i="9"/>
  <c r="G279" i="9" s="1"/>
  <c r="H279" i="9" s="1"/>
  <c r="K279" i="9" l="1"/>
  <c r="L279" i="9" s="1"/>
  <c r="M279" i="9" s="1"/>
  <c r="I279" i="9"/>
  <c r="J279" i="9" s="1"/>
  <c r="E281" i="9"/>
  <c r="F280" i="9"/>
  <c r="G280" i="9" l="1"/>
  <c r="H280" i="9" s="1"/>
  <c r="E282" i="9"/>
  <c r="F281" i="9"/>
  <c r="G281" i="9" s="1"/>
  <c r="H281" i="9" s="1"/>
  <c r="K280" i="9" l="1"/>
  <c r="L280" i="9" s="1"/>
  <c r="M280" i="9" s="1"/>
  <c r="I280" i="9"/>
  <c r="J280" i="9" s="1"/>
  <c r="K281" i="9"/>
  <c r="L281" i="9" s="1"/>
  <c r="M281" i="9" s="1"/>
  <c r="I281" i="9"/>
  <c r="J281" i="9" s="1"/>
  <c r="E283" i="9"/>
  <c r="F282" i="9"/>
  <c r="G282" i="9" s="1"/>
  <c r="H282" i="9" s="1"/>
  <c r="K282" i="9" l="1"/>
  <c r="I282" i="9"/>
  <c r="J282" i="9" s="1"/>
  <c r="L282" i="9"/>
  <c r="M282" i="9" s="1"/>
  <c r="E284" i="9"/>
  <c r="F283" i="9"/>
  <c r="G283" i="9" s="1"/>
  <c r="H283" i="9" s="1"/>
  <c r="K283" i="9" l="1"/>
  <c r="L283" i="9" s="1"/>
  <c r="M283" i="9" s="1"/>
  <c r="I283" i="9"/>
  <c r="J283" i="9" s="1"/>
  <c r="E285" i="9"/>
  <c r="F284" i="9"/>
  <c r="G284" i="9" s="1"/>
  <c r="H284" i="9" s="1"/>
  <c r="K284" i="9" l="1"/>
  <c r="L284" i="9" s="1"/>
  <c r="M284" i="9" s="1"/>
  <c r="I284" i="9"/>
  <c r="J284" i="9" s="1"/>
  <c r="E286" i="9"/>
  <c r="F285" i="9"/>
  <c r="G285" i="9" s="1"/>
  <c r="H285" i="9" s="1"/>
  <c r="K285" i="9" l="1"/>
  <c r="L285" i="9" s="1"/>
  <c r="M285" i="9" s="1"/>
  <c r="I285" i="9"/>
  <c r="J285" i="9" s="1"/>
  <c r="E287" i="9"/>
  <c r="F286" i="9"/>
  <c r="G286" i="9" s="1"/>
  <c r="H286" i="9" s="1"/>
  <c r="K286" i="9" l="1"/>
  <c r="L286" i="9" s="1"/>
  <c r="M286" i="9" s="1"/>
  <c r="I286" i="9"/>
  <c r="J286" i="9" s="1"/>
  <c r="E288" i="9"/>
  <c r="F287" i="9"/>
  <c r="G287" i="9" s="1"/>
  <c r="H287" i="9" s="1"/>
  <c r="K287" i="9" l="1"/>
  <c r="L287" i="9" s="1"/>
  <c r="M287" i="9" s="1"/>
  <c r="I287" i="9"/>
  <c r="J287" i="9" s="1"/>
  <c r="E289" i="9"/>
  <c r="F288" i="9"/>
  <c r="G288" i="9" s="1"/>
  <c r="H288" i="9" s="1"/>
  <c r="K288" i="9" l="1"/>
  <c r="L288" i="9" s="1"/>
  <c r="M288" i="9" s="1"/>
  <c r="I288" i="9"/>
  <c r="J288" i="9" s="1"/>
  <c r="E290" i="9"/>
  <c r="F289" i="9"/>
  <c r="G289" i="9" s="1"/>
  <c r="H289" i="9" s="1"/>
  <c r="K289" i="9" l="1"/>
  <c r="L289" i="9" s="1"/>
  <c r="M289" i="9" s="1"/>
  <c r="I289" i="9"/>
  <c r="J289" i="9" s="1"/>
  <c r="E291" i="9"/>
  <c r="F290" i="9"/>
  <c r="G290" i="9" s="1"/>
  <c r="H290" i="9" s="1"/>
  <c r="K290" i="9" l="1"/>
  <c r="I290" i="9"/>
  <c r="J290" i="9" s="1"/>
  <c r="L290" i="9"/>
  <c r="M290" i="9" s="1"/>
  <c r="E292" i="9"/>
  <c r="F291" i="9"/>
  <c r="G291" i="9" s="1"/>
  <c r="H291" i="9" s="1"/>
  <c r="K291" i="9" l="1"/>
  <c r="L291" i="9" s="1"/>
  <c r="M291" i="9" s="1"/>
  <c r="I291" i="9"/>
  <c r="J291" i="9" s="1"/>
  <c r="E293" i="9"/>
  <c r="F292" i="9"/>
  <c r="G292" i="9" s="1"/>
  <c r="H292" i="9" s="1"/>
  <c r="K292" i="9" l="1"/>
  <c r="L292" i="9" s="1"/>
  <c r="M292" i="9" s="1"/>
  <c r="I292" i="9"/>
  <c r="J292" i="9" s="1"/>
  <c r="E294" i="9"/>
  <c r="F293" i="9"/>
  <c r="G293" i="9" s="1"/>
  <c r="H293" i="9" s="1"/>
  <c r="K293" i="9" l="1"/>
  <c r="L293" i="9" s="1"/>
  <c r="M293" i="9" s="1"/>
  <c r="I293" i="9"/>
  <c r="J293" i="9" s="1"/>
  <c r="E295" i="9"/>
  <c r="F294" i="9"/>
  <c r="G294" i="9" s="1"/>
  <c r="H294" i="9" s="1"/>
  <c r="K294" i="9" l="1"/>
  <c r="I294" i="9"/>
  <c r="J294" i="9" s="1"/>
  <c r="L294" i="9"/>
  <c r="M294" i="9" s="1"/>
  <c r="E296" i="9"/>
  <c r="F295" i="9"/>
  <c r="G295" i="9" s="1"/>
  <c r="H295" i="9" s="1"/>
  <c r="K295" i="9" l="1"/>
  <c r="I295" i="9"/>
  <c r="J295" i="9" s="1"/>
  <c r="L295" i="9"/>
  <c r="M295" i="9" s="1"/>
  <c r="E297" i="9"/>
  <c r="F296" i="9"/>
  <c r="G296" i="9" s="1"/>
  <c r="H296" i="9" s="1"/>
  <c r="K296" i="9" l="1"/>
  <c r="L296" i="9" s="1"/>
  <c r="M296" i="9" s="1"/>
  <c r="I296" i="9"/>
  <c r="J296" i="9" s="1"/>
  <c r="E298" i="9"/>
  <c r="F297" i="9"/>
  <c r="G297" i="9" s="1"/>
  <c r="H297" i="9" s="1"/>
  <c r="K297" i="9" l="1"/>
  <c r="L297" i="9" s="1"/>
  <c r="M297" i="9" s="1"/>
  <c r="I297" i="9"/>
  <c r="J297" i="9" s="1"/>
  <c r="E299" i="9"/>
  <c r="F298" i="9"/>
  <c r="G298" i="9" s="1"/>
  <c r="H298" i="9" s="1"/>
  <c r="K298" i="9" l="1"/>
  <c r="L298" i="9" s="1"/>
  <c r="M298" i="9" s="1"/>
  <c r="I298" i="9"/>
  <c r="J298" i="9" s="1"/>
  <c r="E300" i="9"/>
  <c r="F299" i="9"/>
  <c r="G299" i="9" s="1"/>
  <c r="H299" i="9" s="1"/>
  <c r="K299" i="9" l="1"/>
  <c r="L299" i="9" s="1"/>
  <c r="M299" i="9" s="1"/>
  <c r="I299" i="9"/>
  <c r="J299" i="9" s="1"/>
  <c r="E301" i="9"/>
  <c r="F300" i="9"/>
  <c r="G300" i="9" s="1"/>
  <c r="H300" i="9" s="1"/>
  <c r="K300" i="9" l="1"/>
  <c r="L300" i="9" s="1"/>
  <c r="M300" i="9" s="1"/>
  <c r="I300" i="9"/>
  <c r="J300" i="9" s="1"/>
  <c r="E302" i="9"/>
  <c r="F301" i="9"/>
  <c r="G301" i="9" s="1"/>
  <c r="H301" i="9" s="1"/>
  <c r="K301" i="9" l="1"/>
  <c r="L301" i="9" s="1"/>
  <c r="M301" i="9" s="1"/>
  <c r="I301" i="9"/>
  <c r="J301" i="9" s="1"/>
  <c r="E303" i="9"/>
  <c r="F302" i="9"/>
  <c r="G302" i="9" s="1"/>
  <c r="H302" i="9" s="1"/>
  <c r="K302" i="9" l="1"/>
  <c r="I302" i="9"/>
  <c r="J302" i="9" s="1"/>
  <c r="L302" i="9"/>
  <c r="M302" i="9" s="1"/>
  <c r="E304" i="9"/>
  <c r="F303" i="9"/>
  <c r="G303" i="9" s="1"/>
  <c r="H303" i="9" s="1"/>
  <c r="K303" i="9" l="1"/>
  <c r="I303" i="9"/>
  <c r="J303" i="9" s="1"/>
  <c r="L303" i="9"/>
  <c r="M303" i="9" s="1"/>
  <c r="E305" i="9"/>
  <c r="F304" i="9"/>
  <c r="G304" i="9" s="1"/>
  <c r="H304" i="9" s="1"/>
  <c r="K304" i="9" l="1"/>
  <c r="I304" i="9"/>
  <c r="J304" i="9" s="1"/>
  <c r="L304" i="9"/>
  <c r="M304" i="9" s="1"/>
  <c r="E306" i="9"/>
  <c r="F305" i="9"/>
  <c r="G305" i="9" s="1"/>
  <c r="H305" i="9" s="1"/>
  <c r="K305" i="9" l="1"/>
  <c r="L305" i="9" s="1"/>
  <c r="M305" i="9" s="1"/>
  <c r="I305" i="9"/>
  <c r="J305" i="9" s="1"/>
  <c r="E307" i="9"/>
  <c r="F306" i="9"/>
  <c r="G306" i="9" s="1"/>
  <c r="H306" i="9" s="1"/>
  <c r="K306" i="9" l="1"/>
  <c r="L306" i="9" s="1"/>
  <c r="M306" i="9" s="1"/>
  <c r="I306" i="9"/>
  <c r="J306" i="9" s="1"/>
  <c r="E308" i="9"/>
  <c r="F307" i="9"/>
  <c r="G307" i="9" s="1"/>
  <c r="H307" i="9" s="1"/>
  <c r="K307" i="9" l="1"/>
  <c r="I307" i="9"/>
  <c r="J307" i="9" s="1"/>
  <c r="L307" i="9"/>
  <c r="M307" i="9" s="1"/>
  <c r="E309" i="9"/>
  <c r="F308" i="9"/>
  <c r="G308" i="9" s="1"/>
  <c r="H308" i="9" s="1"/>
  <c r="K308" i="9" l="1"/>
  <c r="L308" i="9" s="1"/>
  <c r="M308" i="9" s="1"/>
  <c r="I308" i="9"/>
  <c r="J308" i="9" s="1"/>
  <c r="E310" i="9"/>
  <c r="F309" i="9"/>
  <c r="G309" i="9" s="1"/>
  <c r="H309" i="9" s="1"/>
  <c r="K309" i="9" l="1"/>
  <c r="L309" i="9" s="1"/>
  <c r="M309" i="9" s="1"/>
  <c r="I309" i="9"/>
  <c r="J309" i="9" s="1"/>
  <c r="E311" i="9"/>
  <c r="F310" i="9"/>
  <c r="G310" i="9" s="1"/>
  <c r="H310" i="9" s="1"/>
  <c r="K310" i="9" l="1"/>
  <c r="L310" i="9" s="1"/>
  <c r="M310" i="9" s="1"/>
  <c r="I310" i="9"/>
  <c r="J310" i="9" s="1"/>
  <c r="E312" i="9"/>
  <c r="F311" i="9"/>
  <c r="G311" i="9" s="1"/>
  <c r="H311" i="9" s="1"/>
  <c r="K311" i="9" l="1"/>
  <c r="L311" i="9" s="1"/>
  <c r="M311" i="9" s="1"/>
  <c r="I311" i="9"/>
  <c r="J311" i="9" s="1"/>
  <c r="E313" i="9"/>
  <c r="F312" i="9"/>
  <c r="G312" i="9" s="1"/>
  <c r="H312" i="9" s="1"/>
  <c r="K312" i="9" l="1"/>
  <c r="L312" i="9" s="1"/>
  <c r="M312" i="9" s="1"/>
  <c r="I312" i="9"/>
  <c r="J312" i="9" s="1"/>
  <c r="E314" i="9"/>
  <c r="F313" i="9"/>
  <c r="G313" i="9" s="1"/>
  <c r="H313" i="9" s="1"/>
  <c r="K313" i="9" l="1"/>
  <c r="L313" i="9" s="1"/>
  <c r="M313" i="9" s="1"/>
  <c r="I313" i="9"/>
  <c r="J313" i="9" s="1"/>
  <c r="E315" i="9"/>
  <c r="F314" i="9"/>
  <c r="G314" i="9" s="1"/>
  <c r="H314" i="9" s="1"/>
  <c r="K314" i="9" l="1"/>
  <c r="L314" i="9" s="1"/>
  <c r="M314" i="9" s="1"/>
  <c r="I314" i="9"/>
  <c r="J314" i="9" s="1"/>
  <c r="E316" i="9"/>
  <c r="F315" i="9"/>
  <c r="G315" i="9" s="1"/>
  <c r="H315" i="9" s="1"/>
  <c r="K315" i="9" l="1"/>
  <c r="I315" i="9"/>
  <c r="J315" i="9" s="1"/>
  <c r="L315" i="9"/>
  <c r="M315" i="9" s="1"/>
  <c r="E317" i="9"/>
  <c r="F316" i="9"/>
  <c r="G316" i="9" s="1"/>
  <c r="H316" i="9" s="1"/>
  <c r="K316" i="9" l="1"/>
  <c r="I316" i="9"/>
  <c r="J316" i="9" s="1"/>
  <c r="L316" i="9"/>
  <c r="M316" i="9" s="1"/>
  <c r="E318" i="9"/>
  <c r="F317" i="9"/>
  <c r="G317" i="9" s="1"/>
  <c r="H317" i="9" s="1"/>
  <c r="K317" i="9" l="1"/>
  <c r="I317" i="9"/>
  <c r="J317" i="9" s="1"/>
  <c r="L317" i="9"/>
  <c r="M317" i="9" s="1"/>
  <c r="E319" i="9"/>
  <c r="F318" i="9"/>
  <c r="G318" i="9" s="1"/>
  <c r="H318" i="9" s="1"/>
  <c r="K318" i="9" l="1"/>
  <c r="I318" i="9"/>
  <c r="J318" i="9" s="1"/>
  <c r="L318" i="9"/>
  <c r="M318" i="9" s="1"/>
  <c r="E320" i="9"/>
  <c r="F319" i="9"/>
  <c r="G319" i="9" s="1"/>
  <c r="H319" i="9" s="1"/>
  <c r="K319" i="9" l="1"/>
  <c r="L319" i="9" s="1"/>
  <c r="M319" i="9" s="1"/>
  <c r="I319" i="9"/>
  <c r="J319" i="9" s="1"/>
  <c r="E321" i="9"/>
  <c r="F320" i="9"/>
  <c r="G320" i="9" s="1"/>
  <c r="H320" i="9" s="1"/>
  <c r="K320" i="9" l="1"/>
  <c r="I320" i="9"/>
  <c r="J320" i="9" s="1"/>
  <c r="L320" i="9"/>
  <c r="M320" i="9" s="1"/>
  <c r="E322" i="9"/>
  <c r="F321" i="9"/>
  <c r="G321" i="9" s="1"/>
  <c r="H321" i="9" s="1"/>
  <c r="K321" i="9" l="1"/>
  <c r="L321" i="9" s="1"/>
  <c r="M321" i="9" s="1"/>
  <c r="I321" i="9"/>
  <c r="J321" i="9" s="1"/>
  <c r="E323" i="9"/>
  <c r="F322" i="9"/>
  <c r="G322" i="9" s="1"/>
  <c r="H322" i="9" s="1"/>
  <c r="K322" i="9" l="1"/>
  <c r="L322" i="9" s="1"/>
  <c r="M322" i="9" s="1"/>
  <c r="I322" i="9"/>
  <c r="J322" i="9" s="1"/>
  <c r="E324" i="9"/>
  <c r="F324" i="9" s="1"/>
  <c r="G324" i="9" s="1"/>
  <c r="H324" i="9" s="1"/>
  <c r="F323" i="9"/>
  <c r="G323" i="9" s="1"/>
  <c r="H323" i="9" s="1"/>
  <c r="K323" i="9" l="1"/>
  <c r="I323" i="9"/>
  <c r="J323" i="9" s="1"/>
  <c r="K324" i="9"/>
  <c r="L324" i="9" s="1"/>
  <c r="M324" i="9" s="1"/>
  <c r="I324" i="9"/>
  <c r="J324" i="9" s="1"/>
  <c r="L323" i="9"/>
  <c r="M323" i="9" s="1"/>
</calcChain>
</file>

<file path=xl/sharedStrings.xml><?xml version="1.0" encoding="utf-8"?>
<sst xmlns="http://schemas.openxmlformats.org/spreadsheetml/2006/main" count="26" uniqueCount="26">
  <si>
    <t>Tokens</t>
  </si>
  <si>
    <t>Base</t>
  </si>
  <si>
    <t>Stable</t>
  </si>
  <si>
    <t>USDT, USC</t>
  </si>
  <si>
    <t>Major</t>
  </si>
  <si>
    <t>ETH, NEAR</t>
  </si>
  <si>
    <t>Governance &amp; Seeds</t>
  </si>
  <si>
    <t>AURORA, OCT, REF, PARAS</t>
  </si>
  <si>
    <t>Deposit NEAR</t>
  </si>
  <si>
    <t>Total NEAR</t>
  </si>
  <si>
    <t>Borrow</t>
  </si>
  <si>
    <t>Total Borrow</t>
  </si>
  <si>
    <t>Utilization Rate</t>
  </si>
  <si>
    <r>
      <t xml:space="preserve">  </t>
    </r>
    <r>
      <rPr>
        <b/>
        <sz val="13"/>
        <rFont val="Baskerville Old Face"/>
        <family val="1"/>
      </rPr>
      <t>Category</t>
    </r>
  </si>
  <si>
    <r>
      <t>Reserve Factor (</t>
    </r>
    <r>
      <rPr>
        <sz val="13"/>
        <rFont val="Cambria"/>
        <family val="1"/>
      </rPr>
      <t>λ)</t>
    </r>
  </si>
  <si>
    <t>Borrow APY
(Công thức gộp)</t>
  </si>
  <si>
    <t>Borrow APY mỗi 1 block (Near có 526600 blocks 1 năm)</t>
  </si>
  <si>
    <t>Reserve giao thức
(1 blocks)</t>
  </si>
  <si>
    <t>Supply APY
(1 blocks)</t>
  </si>
  <si>
    <t>Lãi vay 
(1 block)</t>
  </si>
  <si>
    <t>Reserve 1 block</t>
  </si>
  <si>
    <t>Supply APY mỗi 1 block (Near có 526600 blocks 1 năm)</t>
  </si>
  <si>
    <r>
      <t xml:space="preserve">Jump Multiplier
</t>
    </r>
    <r>
      <rPr>
        <b/>
        <sz val="13"/>
        <color rgb="FFFF0000"/>
        <rFont val="Baskerville Old Face"/>
        <family val="1"/>
      </rPr>
      <t>Max APR</t>
    </r>
  </si>
  <si>
    <r>
      <t xml:space="preserve">Kinked 2
</t>
    </r>
    <r>
      <rPr>
        <b/>
        <sz val="13"/>
        <color rgb="FFFF0000"/>
        <rFont val="Baskerville Old Face"/>
        <family val="1"/>
      </rPr>
      <t>Target Utiliztion</t>
    </r>
  </si>
  <si>
    <r>
      <t xml:space="preserve">Multiplier
</t>
    </r>
    <r>
      <rPr>
        <b/>
        <sz val="13"/>
        <color rgb="FFFF0000"/>
        <rFont val="Baskerville Old Face"/>
        <family val="1"/>
      </rPr>
      <t>APR</t>
    </r>
  </si>
  <si>
    <t>Giây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</si>
</sst>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0.000%"/>
    <numFmt numFmtId="166" formatCode="0.0000000000%"/>
    <numFmt numFmtId="167" formatCode="0.0000000000"/>
    <numFmt numFmtId="168" formatCode="_-* #,##0.0000000000\ _₫_-;\-* #,##0.0000000000\ _₫_-;_-* &quot;-&quot;??\ _₫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3"/>
      <name val="Baskerville Old Face"/>
      <family val="1"/>
    </font>
    <font>
      <b/>
      <sz val="13"/>
      <name val="Baskerville Old Face"/>
      <family val="1"/>
    </font>
    <font>
      <sz val="13"/>
      <name val="Cambria"/>
      <family val="1"/>
    </font>
    <font>
      <sz val="13"/>
      <name val="Baskerville Old Face"/>
      <family val="1"/>
    </font>
    <font>
      <b/>
      <sz val="13"/>
      <color rgb="FFFF0000"/>
      <name val="Baskerville Old Face"/>
      <family val="1"/>
    </font>
    <font>
      <sz val="13"/>
      <color theme="0"/>
      <name val="Baskerville Old Face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/>
    <xf numFmtId="164" fontId="3" fillId="0" borderId="0" xfId="2" applyFont="1" applyFill="1" applyAlignment="1">
      <alignment vertical="center"/>
    </xf>
    <xf numFmtId="0" fontId="3" fillId="0" borderId="0" xfId="0" applyFont="1" applyFill="1" applyAlignment="1"/>
    <xf numFmtId="164" fontId="3" fillId="3" borderId="0" xfId="2" applyFont="1" applyFill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9" fontId="7" fillId="4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0" fontId="3" fillId="0" borderId="0" xfId="3" applyNumberFormat="1" applyFont="1" applyFill="1" applyAlignment="1">
      <alignment horizontal="center"/>
    </xf>
    <xf numFmtId="165" fontId="3" fillId="0" borderId="0" xfId="3" applyNumberFormat="1" applyFont="1" applyFill="1" applyAlignment="1">
      <alignment horizontal="center"/>
    </xf>
    <xf numFmtId="166" fontId="3" fillId="0" borderId="0" xfId="3" applyNumberFormat="1" applyFont="1" applyFill="1" applyAlignment="1">
      <alignment horizontal="center"/>
    </xf>
    <xf numFmtId="167" fontId="3" fillId="0" borderId="0" xfId="2" applyNumberFormat="1" applyFont="1" applyFill="1" applyAlignment="1">
      <alignment horizontal="center"/>
    </xf>
    <xf numFmtId="43" fontId="3" fillId="0" borderId="0" xfId="0" applyNumberFormat="1" applyFont="1" applyFill="1"/>
    <xf numFmtId="168" fontId="3" fillId="0" borderId="0" xfId="2" applyNumberFormat="1" applyFont="1" applyFill="1" applyAlignment="1">
      <alignment horizontal="center"/>
    </xf>
    <xf numFmtId="167" fontId="3" fillId="0" borderId="0" xfId="3" applyNumberFormat="1" applyFont="1" applyFill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9" fontId="9" fillId="5" borderId="3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9" fontId="9" fillId="0" borderId="3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 wrapText="1"/>
    </xf>
    <xf numFmtId="10" fontId="3" fillId="0" borderId="0" xfId="3" applyNumberFormat="1" applyFont="1" applyFill="1" applyAlignment="1">
      <alignment vertical="center"/>
    </xf>
    <xf numFmtId="10" fontId="2" fillId="0" borderId="0" xfId="3" applyNumberFormat="1" applyFont="1" applyFill="1" applyAlignment="1">
      <alignment vertical="center"/>
    </xf>
    <xf numFmtId="10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</cellXfs>
  <cellStyles count="4">
    <cellStyle name="Comma" xfId="2" builtinId="3"/>
    <cellStyle name="Normal" xfId="0" builtinId="0"/>
    <cellStyle name="Normal 81" xfId="1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4"/>
  <sheetViews>
    <sheetView tabSelected="1" view="pageBreakPreview" zoomScaleNormal="100" zoomScaleSheetLayoutView="100" workbookViewId="0">
      <selection activeCell="O7" sqref="O7"/>
    </sheetView>
  </sheetViews>
  <sheetFormatPr defaultRowHeight="15" outlineLevelCol="1" x14ac:dyDescent="0.25"/>
  <cols>
    <col min="1" max="1" width="10.7109375" style="3" bestFit="1" customWidth="1"/>
    <col min="2" max="2" width="17.42578125" style="3" bestFit="1" customWidth="1"/>
    <col min="3" max="3" width="18.7109375" style="3" bestFit="1" customWidth="1"/>
    <col min="4" max="5" width="17.85546875" style="3" bestFit="1" customWidth="1"/>
    <col min="6" max="6" width="11" style="34" customWidth="1"/>
    <col min="7" max="7" width="15.5703125" style="35" customWidth="1"/>
    <col min="8" max="8" width="20.28515625" style="10" customWidth="1"/>
    <col min="9" max="11" width="20.28515625" style="10" hidden="1" customWidth="1" outlineLevel="1"/>
    <col min="12" max="12" width="17.85546875" style="10" hidden="1" customWidth="1" outlineLevel="1"/>
    <col min="13" max="13" width="19.140625" style="10" hidden="1" customWidth="1" outlineLevel="1"/>
    <col min="14" max="14" width="12.28515625" style="5" customWidth="1" collapsed="1"/>
    <col min="15" max="15" width="16.140625" style="5" customWidth="1"/>
    <col min="16" max="16" width="9.140625" style="5"/>
    <col min="17" max="17" width="15.140625" style="5" customWidth="1"/>
    <col min="18" max="18" width="15.28515625" style="5" customWidth="1"/>
    <col min="19" max="19" width="11.28515625" style="5" bestFit="1" customWidth="1"/>
    <col min="20" max="20" width="12.42578125" style="5" customWidth="1"/>
    <col min="21" max="16384" width="9.140625" style="3"/>
  </cols>
  <sheetData>
    <row r="1" spans="1:20" ht="45" x14ac:dyDescent="0.25">
      <c r="A1" s="1" t="s">
        <v>25</v>
      </c>
      <c r="B1" s="2" t="s">
        <v>8</v>
      </c>
      <c r="C1" s="2" t="s">
        <v>9</v>
      </c>
      <c r="D1" s="2" t="s">
        <v>10</v>
      </c>
      <c r="E1" s="2" t="s">
        <v>11</v>
      </c>
      <c r="F1" s="31" t="s">
        <v>12</v>
      </c>
      <c r="G1" s="31" t="s">
        <v>15</v>
      </c>
      <c r="H1" s="19" t="s">
        <v>16</v>
      </c>
      <c r="I1" s="19" t="s">
        <v>20</v>
      </c>
      <c r="J1" s="19" t="s">
        <v>21</v>
      </c>
      <c r="K1" s="18" t="s">
        <v>19</v>
      </c>
      <c r="L1" s="18" t="s">
        <v>17</v>
      </c>
      <c r="M1" s="18" t="s">
        <v>18</v>
      </c>
      <c r="N1" s="22" t="s">
        <v>13</v>
      </c>
      <c r="O1" s="20" t="s">
        <v>0</v>
      </c>
      <c r="P1" s="20" t="s">
        <v>1</v>
      </c>
      <c r="Q1" s="20" t="s">
        <v>24</v>
      </c>
      <c r="R1" s="20" t="s">
        <v>22</v>
      </c>
      <c r="S1" s="20" t="s">
        <v>23</v>
      </c>
      <c r="T1" s="20" t="s">
        <v>14</v>
      </c>
    </row>
    <row r="2" spans="1:20" ht="15.75" customHeight="1" thickBot="1" x14ac:dyDescent="0.3">
      <c r="A2" s="24">
        <v>1</v>
      </c>
      <c r="B2" s="4">
        <v>10000</v>
      </c>
      <c r="C2" s="4">
        <f>B2</f>
        <v>10000</v>
      </c>
      <c r="D2" s="4">
        <v>0</v>
      </c>
      <c r="E2" s="4">
        <f>D2</f>
        <v>0</v>
      </c>
      <c r="F2" s="32">
        <f>E2/C2</f>
        <v>0</v>
      </c>
      <c r="G2" s="11">
        <f>IF(F2&lt;=$S$4,F2*$Q$4,F2*$Q$4+$R$4*(F2-$S$4))</f>
        <v>0</v>
      </c>
      <c r="H2" s="13">
        <f t="shared" ref="H2:H65" si="0">G2/526600</f>
        <v>0</v>
      </c>
      <c r="I2" s="13">
        <f>H2*$T$4</f>
        <v>0</v>
      </c>
      <c r="J2" s="13">
        <f>H2-I2</f>
        <v>0</v>
      </c>
      <c r="K2" s="16">
        <f>H2*E2</f>
        <v>0</v>
      </c>
      <c r="L2" s="17"/>
      <c r="M2" s="12"/>
      <c r="N2" s="23"/>
      <c r="O2" s="21"/>
      <c r="P2" s="21"/>
      <c r="Q2" s="21"/>
      <c r="R2" s="21"/>
      <c r="S2" s="21"/>
      <c r="T2" s="21"/>
    </row>
    <row r="3" spans="1:20" ht="17.25" thickBot="1" x14ac:dyDescent="0.3">
      <c r="A3" s="24">
        <v>2</v>
      </c>
      <c r="B3" s="4">
        <v>50000</v>
      </c>
      <c r="C3" s="4">
        <f>C2+B3</f>
        <v>60000</v>
      </c>
      <c r="D3" s="4">
        <v>0</v>
      </c>
      <c r="E3" s="4">
        <f>E2+D3</f>
        <v>0</v>
      </c>
      <c r="F3" s="32">
        <f>E3/C3</f>
        <v>0</v>
      </c>
      <c r="G3" s="11">
        <f>IF(F3&lt;=$S$4,F3*$Q$4,F3*$Q$4+$R$4*(F3-$S$4))</f>
        <v>0</v>
      </c>
      <c r="H3" s="13">
        <f t="shared" si="0"/>
        <v>0</v>
      </c>
      <c r="I3" s="13">
        <f t="shared" ref="I3:I66" si="1">H3*$T$4</f>
        <v>0</v>
      </c>
      <c r="J3" s="13">
        <f t="shared" ref="J3:J66" si="2">H3-I3</f>
        <v>0</v>
      </c>
      <c r="K3" s="16">
        <f>H3*E3</f>
        <v>0</v>
      </c>
      <c r="L3" s="17"/>
      <c r="M3" s="12"/>
      <c r="N3" s="25" t="s">
        <v>2</v>
      </c>
      <c r="O3" s="26" t="s">
        <v>3</v>
      </c>
      <c r="P3" s="27">
        <v>0</v>
      </c>
      <c r="Q3" s="27">
        <v>0.18</v>
      </c>
      <c r="R3" s="27">
        <v>8</v>
      </c>
      <c r="S3" s="27">
        <v>0.8</v>
      </c>
      <c r="T3" s="27">
        <v>0.15</v>
      </c>
    </row>
    <row r="4" spans="1:20" ht="17.25" thickBot="1" x14ac:dyDescent="0.3">
      <c r="A4" s="24">
        <v>3</v>
      </c>
      <c r="B4" s="4">
        <v>80000</v>
      </c>
      <c r="C4" s="4">
        <f t="shared" ref="C4:C67" si="3">C3+B4</f>
        <v>140000</v>
      </c>
      <c r="D4" s="4">
        <v>0</v>
      </c>
      <c r="E4" s="4">
        <f t="shared" ref="E4:E67" si="4">E3+D4</f>
        <v>0</v>
      </c>
      <c r="F4" s="32">
        <f>E4/C4</f>
        <v>0</v>
      </c>
      <c r="G4" s="11">
        <f>IF(F4&lt;=$S$4,F4*$Q$4,F4*$Q$4+$R$4*(F4-$S$4))</f>
        <v>0</v>
      </c>
      <c r="H4" s="13">
        <f t="shared" si="0"/>
        <v>0</v>
      </c>
      <c r="I4" s="13">
        <f t="shared" si="1"/>
        <v>0</v>
      </c>
      <c r="J4" s="13">
        <f t="shared" si="2"/>
        <v>0</v>
      </c>
      <c r="K4" s="16">
        <f>H4*E4</f>
        <v>0</v>
      </c>
      <c r="L4" s="17"/>
      <c r="M4" s="12"/>
      <c r="N4" s="7" t="s">
        <v>4</v>
      </c>
      <c r="O4" s="8" t="s">
        <v>5</v>
      </c>
      <c r="P4" s="9">
        <v>0</v>
      </c>
      <c r="Q4" s="9">
        <v>0.12</v>
      </c>
      <c r="R4" s="9">
        <v>2.5</v>
      </c>
      <c r="S4" s="9">
        <v>0.8</v>
      </c>
      <c r="T4" s="9">
        <v>0.25</v>
      </c>
    </row>
    <row r="5" spans="1:20" ht="17.25" thickBot="1" x14ac:dyDescent="0.3">
      <c r="A5" s="24">
        <v>4</v>
      </c>
      <c r="B5" s="4">
        <v>15000</v>
      </c>
      <c r="C5" s="4">
        <f>C4+B5</f>
        <v>155000</v>
      </c>
      <c r="D5" s="4">
        <v>9000</v>
      </c>
      <c r="E5" s="4">
        <f>E4+D5</f>
        <v>9000</v>
      </c>
      <c r="F5" s="32">
        <f t="shared" ref="F5:F68" si="5">E5/C5</f>
        <v>5.8064516129032261E-2</v>
      </c>
      <c r="G5" s="11">
        <f>IF(F5&lt;=$S$4,F5*$Q$4,F5*$Q$4+$R$4*(F5-$S$4))</f>
        <v>6.9677419354838713E-3</v>
      </c>
      <c r="H5" s="13">
        <f t="shared" si="0"/>
        <v>1.3231564632517796E-8</v>
      </c>
      <c r="I5" s="13">
        <f t="shared" si="1"/>
        <v>3.307891158129449E-9</v>
      </c>
      <c r="J5" s="13">
        <f t="shared" si="2"/>
        <v>9.9236734743883477E-9</v>
      </c>
      <c r="K5" s="16">
        <f>H5*E5</f>
        <v>1.1908408169266016E-4</v>
      </c>
      <c r="L5" s="14">
        <f t="shared" ref="L5:L68" si="6">K5*$T$4</f>
        <v>2.9771020423165041E-5</v>
      </c>
      <c r="M5" s="16">
        <f t="shared" ref="M5:M68" si="7">K5-L5</f>
        <v>8.9313061269495123E-5</v>
      </c>
      <c r="N5" s="28" t="s">
        <v>6</v>
      </c>
      <c r="O5" s="29" t="s">
        <v>7</v>
      </c>
      <c r="P5" s="30">
        <v>0</v>
      </c>
      <c r="Q5" s="30">
        <v>0.2</v>
      </c>
      <c r="R5" s="30">
        <v>5</v>
      </c>
      <c r="S5" s="30">
        <v>0.8</v>
      </c>
      <c r="T5" s="30">
        <v>0.3</v>
      </c>
    </row>
    <row r="6" spans="1:20" x14ac:dyDescent="0.25">
      <c r="A6" s="24">
        <v>5</v>
      </c>
      <c r="B6" s="4">
        <v>20000</v>
      </c>
      <c r="C6" s="4">
        <f t="shared" si="3"/>
        <v>175000</v>
      </c>
      <c r="D6" s="4">
        <v>10000</v>
      </c>
      <c r="E6" s="4">
        <f>E5+D6</f>
        <v>19000</v>
      </c>
      <c r="F6" s="32">
        <f>E6/C6</f>
        <v>0.10857142857142857</v>
      </c>
      <c r="G6" s="11">
        <f>IF(F6&lt;=$S$4,F6*$Q$4,F6*$Q$4+$R$4*(F6-$S$4))</f>
        <v>1.3028571428571428E-2</v>
      </c>
      <c r="H6" s="13">
        <f t="shared" si="0"/>
        <v>2.4740925614453908E-8</v>
      </c>
      <c r="I6" s="13">
        <f t="shared" si="1"/>
        <v>6.1852314036134771E-9</v>
      </c>
      <c r="J6" s="13">
        <f t="shared" si="2"/>
        <v>1.855569421084043E-8</v>
      </c>
      <c r="K6" s="16">
        <f>H6*E6</f>
        <v>4.7007758667462425E-4</v>
      </c>
      <c r="L6" s="14">
        <f t="shared" si="6"/>
        <v>1.1751939666865606E-4</v>
      </c>
      <c r="M6" s="16">
        <f t="shared" si="7"/>
        <v>3.525581900059682E-4</v>
      </c>
    </row>
    <row r="7" spans="1:20" x14ac:dyDescent="0.25">
      <c r="A7" s="24">
        <v>6</v>
      </c>
      <c r="B7" s="4">
        <v>30500</v>
      </c>
      <c r="C7" s="4">
        <f t="shared" si="3"/>
        <v>205500</v>
      </c>
      <c r="D7" s="4">
        <v>15000</v>
      </c>
      <c r="E7" s="4">
        <f t="shared" si="4"/>
        <v>34000</v>
      </c>
      <c r="F7" s="32">
        <f t="shared" si="5"/>
        <v>0.16545012165450121</v>
      </c>
      <c r="G7" s="11">
        <f>IF(F7&lt;=$S$4,F7*$Q$4,F7*$Q$4+$R$4*(F7-$S$4))</f>
        <v>1.9854014598540144E-2</v>
      </c>
      <c r="H7" s="13">
        <f t="shared" si="0"/>
        <v>3.770226851222967E-8</v>
      </c>
      <c r="I7" s="13">
        <f t="shared" si="1"/>
        <v>9.4255671280574176E-9</v>
      </c>
      <c r="J7" s="13">
        <f t="shared" si="2"/>
        <v>2.8276701384172253E-8</v>
      </c>
      <c r="K7" s="16">
        <f>H7*E7</f>
        <v>1.2818771294158089E-3</v>
      </c>
      <c r="L7" s="14">
        <f t="shared" si="6"/>
        <v>3.2046928235395221E-4</v>
      </c>
      <c r="M7" s="16">
        <f t="shared" si="7"/>
        <v>9.614078470618567E-4</v>
      </c>
    </row>
    <row r="8" spans="1:20" x14ac:dyDescent="0.25">
      <c r="A8" s="24">
        <v>7</v>
      </c>
      <c r="B8" s="4">
        <v>29000</v>
      </c>
      <c r="C8" s="4">
        <f t="shared" si="3"/>
        <v>234500</v>
      </c>
      <c r="D8" s="4">
        <v>0</v>
      </c>
      <c r="E8" s="4">
        <f t="shared" si="4"/>
        <v>34000</v>
      </c>
      <c r="F8" s="32">
        <f t="shared" si="5"/>
        <v>0.14498933901918976</v>
      </c>
      <c r="G8" s="11">
        <f>IF(F8&lt;=$S$4,F8*$Q$4,F8*$Q$4+$R$4*(F8-$S$4))</f>
        <v>1.7398720682302769E-2</v>
      </c>
      <c r="H8" s="13">
        <f t="shared" si="0"/>
        <v>3.3039727843339856E-8</v>
      </c>
      <c r="I8" s="13">
        <f t="shared" si="1"/>
        <v>8.259931960834964E-9</v>
      </c>
      <c r="J8" s="13">
        <f t="shared" si="2"/>
        <v>2.4779795882504892E-8</v>
      </c>
      <c r="K8" s="16">
        <f>H8*E8</f>
        <v>1.1233507466735552E-3</v>
      </c>
      <c r="L8" s="14">
        <f t="shared" si="6"/>
        <v>2.808376866683888E-4</v>
      </c>
      <c r="M8" s="16">
        <f t="shared" si="7"/>
        <v>8.4251306000516645E-4</v>
      </c>
    </row>
    <row r="9" spans="1:20" x14ac:dyDescent="0.25">
      <c r="A9" s="24">
        <v>8</v>
      </c>
      <c r="B9" s="4">
        <v>27500</v>
      </c>
      <c r="C9" s="4">
        <f t="shared" si="3"/>
        <v>262000</v>
      </c>
      <c r="D9" s="4">
        <v>15000</v>
      </c>
      <c r="E9" s="4">
        <f t="shared" si="4"/>
        <v>49000</v>
      </c>
      <c r="F9" s="32">
        <f t="shared" si="5"/>
        <v>0.18702290076335878</v>
      </c>
      <c r="G9" s="11">
        <f>IF(F9&lt;=$S$4,F9*$Q$4,F9*$Q$4+$R$4*(F9-$S$4))</f>
        <v>2.2442748091603053E-2</v>
      </c>
      <c r="H9" s="13">
        <f t="shared" si="0"/>
        <v>4.2618207541973139E-8</v>
      </c>
      <c r="I9" s="13">
        <f t="shared" si="1"/>
        <v>1.0654551885493285E-8</v>
      </c>
      <c r="J9" s="13">
        <f t="shared" si="2"/>
        <v>3.1963655656479856E-8</v>
      </c>
      <c r="K9" s="16">
        <f>H9*E9</f>
        <v>2.0882921695566836E-3</v>
      </c>
      <c r="L9" s="14">
        <f t="shared" si="6"/>
        <v>5.2207304238917091E-4</v>
      </c>
      <c r="M9" s="16">
        <f t="shared" si="7"/>
        <v>1.5662191271675128E-3</v>
      </c>
    </row>
    <row r="10" spans="1:20" x14ac:dyDescent="0.25">
      <c r="A10" s="24">
        <v>9</v>
      </c>
      <c r="B10" s="4">
        <v>26000</v>
      </c>
      <c r="C10" s="4">
        <f t="shared" si="3"/>
        <v>288000</v>
      </c>
      <c r="D10" s="4">
        <v>15000</v>
      </c>
      <c r="E10" s="4">
        <f t="shared" si="4"/>
        <v>64000</v>
      </c>
      <c r="F10" s="32">
        <f t="shared" si="5"/>
        <v>0.22222222222222221</v>
      </c>
      <c r="G10" s="11">
        <f>IF(F10&lt;=$S$4,F10*$Q$4,F10*$Q$4+$R$4*(F10-$S$4))</f>
        <v>2.6666666666666665E-2</v>
      </c>
      <c r="H10" s="13">
        <f t="shared" si="0"/>
        <v>5.0639321433092791E-8</v>
      </c>
      <c r="I10" s="13">
        <f t="shared" si="1"/>
        <v>1.2659830358273198E-8</v>
      </c>
      <c r="J10" s="13">
        <f t="shared" si="2"/>
        <v>3.7979491074819591E-8</v>
      </c>
      <c r="K10" s="16">
        <f>H10*E10</f>
        <v>3.2409165717179386E-3</v>
      </c>
      <c r="L10" s="14">
        <f t="shared" si="6"/>
        <v>8.1022914292948464E-4</v>
      </c>
      <c r="M10" s="16">
        <f t="shared" si="7"/>
        <v>2.4306874287884539E-3</v>
      </c>
    </row>
    <row r="11" spans="1:20" x14ac:dyDescent="0.25">
      <c r="A11" s="24">
        <v>10</v>
      </c>
      <c r="B11" s="4">
        <v>24500</v>
      </c>
      <c r="C11" s="4">
        <f t="shared" si="3"/>
        <v>312500</v>
      </c>
      <c r="D11" s="4">
        <v>10000</v>
      </c>
      <c r="E11" s="4">
        <f t="shared" si="4"/>
        <v>74000</v>
      </c>
      <c r="F11" s="32">
        <f>E11/C11</f>
        <v>0.23680000000000001</v>
      </c>
      <c r="G11" s="11">
        <f>IF(F11&lt;=$S$4,F11*$Q$4,F11*$Q$4+$R$4*(F11-$S$4))</f>
        <v>2.8416E-2</v>
      </c>
      <c r="H11" s="13">
        <f t="shared" si="0"/>
        <v>5.3961260919103685E-8</v>
      </c>
      <c r="I11" s="13">
        <f t="shared" si="1"/>
        <v>1.3490315229775921E-8</v>
      </c>
      <c r="J11" s="13">
        <f t="shared" si="2"/>
        <v>4.0470945689327765E-8</v>
      </c>
      <c r="K11" s="16">
        <f>H11*E11</f>
        <v>3.993133308013673E-3</v>
      </c>
      <c r="L11" s="14">
        <f t="shared" si="6"/>
        <v>9.9828332700341825E-4</v>
      </c>
      <c r="M11" s="16">
        <f t="shared" si="7"/>
        <v>2.9948499810102547E-3</v>
      </c>
    </row>
    <row r="12" spans="1:20" x14ac:dyDescent="0.25">
      <c r="A12" s="24">
        <v>11</v>
      </c>
      <c r="B12" s="4">
        <v>23000</v>
      </c>
      <c r="C12" s="4">
        <f t="shared" si="3"/>
        <v>335500</v>
      </c>
      <c r="D12" s="4">
        <v>8000</v>
      </c>
      <c r="E12" s="4">
        <f t="shared" si="4"/>
        <v>82000</v>
      </c>
      <c r="F12" s="32">
        <f>E12/C12</f>
        <v>0.24441132637853949</v>
      </c>
      <c r="G12" s="11">
        <f>IF(F12&lt;=$S$4,F12*$Q$4,F12*$Q$4+$R$4*(F12-$S$4))</f>
        <v>2.9329359165424739E-2</v>
      </c>
      <c r="H12" s="13">
        <f t="shared" si="0"/>
        <v>5.569570673267136E-8</v>
      </c>
      <c r="I12" s="13">
        <f t="shared" si="1"/>
        <v>1.392392668316784E-8</v>
      </c>
      <c r="J12" s="13">
        <f t="shared" si="2"/>
        <v>4.1771780049503518E-8</v>
      </c>
      <c r="K12" s="16">
        <f>H12*E12</f>
        <v>4.5670479520790513E-3</v>
      </c>
      <c r="L12" s="14">
        <f t="shared" si="6"/>
        <v>1.1417619880197628E-3</v>
      </c>
      <c r="M12" s="16">
        <f t="shared" si="7"/>
        <v>3.4252859640592883E-3</v>
      </c>
    </row>
    <row r="13" spans="1:20" x14ac:dyDescent="0.25">
      <c r="A13" s="24">
        <v>12</v>
      </c>
      <c r="B13" s="4">
        <v>21500</v>
      </c>
      <c r="C13" s="4">
        <f t="shared" si="3"/>
        <v>357000</v>
      </c>
      <c r="D13" s="4">
        <v>9000</v>
      </c>
      <c r="E13" s="4">
        <f t="shared" si="4"/>
        <v>91000</v>
      </c>
      <c r="F13" s="32">
        <f t="shared" si="5"/>
        <v>0.25490196078431371</v>
      </c>
      <c r="G13" s="11">
        <f>IF(F13&lt;=$S$4,F13*$Q$4,F13*$Q$4+$R$4*(F13-$S$4))</f>
        <v>3.0588235294117645E-2</v>
      </c>
      <c r="H13" s="13">
        <f t="shared" si="0"/>
        <v>5.8086280467371146E-8</v>
      </c>
      <c r="I13" s="13">
        <f t="shared" si="1"/>
        <v>1.4521570116842786E-8</v>
      </c>
      <c r="J13" s="13">
        <f t="shared" si="2"/>
        <v>4.3564710350528359E-8</v>
      </c>
      <c r="K13" s="16">
        <f>H13*E13</f>
        <v>5.2858515225307741E-3</v>
      </c>
      <c r="L13" s="14">
        <f t="shared" si="6"/>
        <v>1.3214628806326935E-3</v>
      </c>
      <c r="M13" s="16">
        <f t="shared" si="7"/>
        <v>3.9643886418980808E-3</v>
      </c>
    </row>
    <row r="14" spans="1:20" x14ac:dyDescent="0.25">
      <c r="A14" s="24">
        <v>13</v>
      </c>
      <c r="B14" s="4">
        <v>15000</v>
      </c>
      <c r="C14" s="4">
        <f t="shared" si="3"/>
        <v>372000</v>
      </c>
      <c r="D14" s="4">
        <v>20000</v>
      </c>
      <c r="E14" s="4">
        <f t="shared" si="4"/>
        <v>111000</v>
      </c>
      <c r="F14" s="32">
        <f t="shared" si="5"/>
        <v>0.29838709677419356</v>
      </c>
      <c r="G14" s="11">
        <f>IF(F14&lt;=$S$4,F14*$Q$4,F14*$Q$4+$R$4*(F14-$S$4))</f>
        <v>3.5806451612903224E-2</v>
      </c>
      <c r="H14" s="13">
        <f t="shared" si="0"/>
        <v>6.7995540472660883E-8</v>
      </c>
      <c r="I14" s="13">
        <f t="shared" si="1"/>
        <v>1.6998885118165221E-8</v>
      </c>
      <c r="J14" s="13">
        <f t="shared" si="2"/>
        <v>5.0996655354495659E-8</v>
      </c>
      <c r="K14" s="16">
        <f>H14*E14</f>
        <v>7.5475049924653582E-3</v>
      </c>
      <c r="L14" s="14">
        <f t="shared" si="6"/>
        <v>1.8868762481163395E-3</v>
      </c>
      <c r="M14" s="16">
        <f t="shared" si="7"/>
        <v>5.6606287443490191E-3</v>
      </c>
    </row>
    <row r="15" spans="1:20" x14ac:dyDescent="0.25">
      <c r="A15" s="24">
        <v>14</v>
      </c>
      <c r="B15" s="4">
        <v>20000</v>
      </c>
      <c r="C15" s="4">
        <f t="shared" si="3"/>
        <v>392000</v>
      </c>
      <c r="D15" s="4">
        <v>10000</v>
      </c>
      <c r="E15" s="4">
        <f t="shared" si="4"/>
        <v>121000</v>
      </c>
      <c r="F15" s="32">
        <f t="shared" si="5"/>
        <v>0.30867346938775508</v>
      </c>
      <c r="G15" s="11">
        <f>IF(F15&lt;=$S$4,F15*$Q$4,F15*$Q$4+$R$4*(F15-$S$4))</f>
        <v>3.7040816326530605E-2</v>
      </c>
      <c r="H15" s="13">
        <f t="shared" si="0"/>
        <v>7.0339567653875062E-8</v>
      </c>
      <c r="I15" s="13">
        <f t="shared" si="1"/>
        <v>1.7584891913468765E-8</v>
      </c>
      <c r="J15" s="13">
        <f t="shared" si="2"/>
        <v>5.2754675740406293E-8</v>
      </c>
      <c r="K15" s="16">
        <f>H15*E15</f>
        <v>8.5110876861188827E-3</v>
      </c>
      <c r="L15" s="14">
        <f t="shared" si="6"/>
        <v>2.1277719215297207E-3</v>
      </c>
      <c r="M15" s="16">
        <f t="shared" si="7"/>
        <v>6.3833157645891616E-3</v>
      </c>
    </row>
    <row r="16" spans="1:20" x14ac:dyDescent="0.25">
      <c r="A16" s="24">
        <v>15</v>
      </c>
      <c r="B16" s="4">
        <v>30500</v>
      </c>
      <c r="C16" s="4">
        <f t="shared" si="3"/>
        <v>422500</v>
      </c>
      <c r="D16" s="4">
        <v>94000</v>
      </c>
      <c r="E16" s="4">
        <f t="shared" si="4"/>
        <v>215000</v>
      </c>
      <c r="F16" s="32">
        <f t="shared" si="5"/>
        <v>0.50887573964497046</v>
      </c>
      <c r="G16" s="11">
        <f>IF(F16&lt;=$S$4,F16*$Q$4,F16*$Q$4+$R$4*(F16-$S$4))</f>
        <v>6.1065088757396455E-2</v>
      </c>
      <c r="H16" s="13">
        <f t="shared" si="0"/>
        <v>1.1596104967223026E-7</v>
      </c>
      <c r="I16" s="13">
        <f t="shared" si="1"/>
        <v>2.8990262418057566E-8</v>
      </c>
      <c r="J16" s="13">
        <f t="shared" si="2"/>
        <v>8.6970787254172697E-8</v>
      </c>
      <c r="K16" s="16">
        <f>H16*E16</f>
        <v>2.4931625679529508E-2</v>
      </c>
      <c r="L16" s="14">
        <f t="shared" si="6"/>
        <v>6.232906419882377E-3</v>
      </c>
      <c r="M16" s="16">
        <f t="shared" si="7"/>
        <v>1.8698719259647133E-2</v>
      </c>
    </row>
    <row r="17" spans="1:13" x14ac:dyDescent="0.25">
      <c r="A17" s="24">
        <v>16</v>
      </c>
      <c r="B17" s="4">
        <v>29000</v>
      </c>
      <c r="C17" s="4">
        <f t="shared" si="3"/>
        <v>451500</v>
      </c>
      <c r="D17" s="4">
        <v>11000</v>
      </c>
      <c r="E17" s="4">
        <f t="shared" si="4"/>
        <v>226000</v>
      </c>
      <c r="F17" s="32">
        <f t="shared" si="5"/>
        <v>0.50055370985603542</v>
      </c>
      <c r="G17" s="11">
        <f>IF(F17&lt;=$S$4,F17*$Q$4,F17*$Q$4+$R$4*(F17-$S$4))</f>
        <v>6.0066445182724248E-2</v>
      </c>
      <c r="H17" s="13">
        <f t="shared" si="0"/>
        <v>1.1406465093567081E-7</v>
      </c>
      <c r="I17" s="13">
        <f t="shared" si="1"/>
        <v>2.8516162733917703E-8</v>
      </c>
      <c r="J17" s="13">
        <f t="shared" si="2"/>
        <v>8.5548488201753113E-8</v>
      </c>
      <c r="K17" s="16">
        <f>H17*E17</f>
        <v>2.5778611111461604E-2</v>
      </c>
      <c r="L17" s="14">
        <f t="shared" si="6"/>
        <v>6.4446527778654009E-3</v>
      </c>
      <c r="M17" s="16">
        <f t="shared" si="7"/>
        <v>1.9333958333596205E-2</v>
      </c>
    </row>
    <row r="18" spans="1:13" x14ac:dyDescent="0.25">
      <c r="A18" s="24">
        <v>17</v>
      </c>
      <c r="B18" s="4">
        <v>27500</v>
      </c>
      <c r="C18" s="4">
        <f t="shared" si="3"/>
        <v>479000</v>
      </c>
      <c r="D18" s="4">
        <v>1000</v>
      </c>
      <c r="E18" s="4">
        <f t="shared" si="4"/>
        <v>227000</v>
      </c>
      <c r="F18" s="32">
        <f t="shared" si="5"/>
        <v>0.47390396659707723</v>
      </c>
      <c r="G18" s="11">
        <f>IF(F18&lt;=$S$4,F18*$Q$4,F18*$Q$4+$R$4*(F18-$S$4))</f>
        <v>5.6868475991649264E-2</v>
      </c>
      <c r="H18" s="13">
        <f t="shared" si="0"/>
        <v>1.0799178881817179E-7</v>
      </c>
      <c r="I18" s="13">
        <f t="shared" si="1"/>
        <v>2.6997947204542946E-8</v>
      </c>
      <c r="J18" s="13">
        <f t="shared" si="2"/>
        <v>8.0993841613628833E-8</v>
      </c>
      <c r="K18" s="16">
        <f>H18*E18</f>
        <v>2.4514136061724996E-2</v>
      </c>
      <c r="L18" s="14">
        <f t="shared" si="6"/>
        <v>6.1285340154312489E-3</v>
      </c>
      <c r="M18" s="16">
        <f t="shared" si="7"/>
        <v>1.8385602046293748E-2</v>
      </c>
    </row>
    <row r="19" spans="1:13" x14ac:dyDescent="0.25">
      <c r="A19" s="24">
        <v>18</v>
      </c>
      <c r="B19" s="4">
        <v>50000</v>
      </c>
      <c r="C19" s="4">
        <f t="shared" si="3"/>
        <v>529000</v>
      </c>
      <c r="D19" s="4">
        <v>18000</v>
      </c>
      <c r="E19" s="4">
        <f t="shared" si="4"/>
        <v>245000</v>
      </c>
      <c r="F19" s="32">
        <f t="shared" si="5"/>
        <v>0.46313799621928164</v>
      </c>
      <c r="G19" s="11">
        <f>IF(F19&lt;=$S$4,F19*$Q$4,F19*$Q$4+$R$4*(F19-$S$4))</f>
        <v>5.5576559546313797E-2</v>
      </c>
      <c r="H19" s="13">
        <f t="shared" si="0"/>
        <v>1.0553847236292023E-7</v>
      </c>
      <c r="I19" s="13">
        <f t="shared" si="1"/>
        <v>2.6384618090730058E-8</v>
      </c>
      <c r="J19" s="13">
        <f t="shared" si="2"/>
        <v>7.9153854272190168E-8</v>
      </c>
      <c r="K19" s="16">
        <f>H19*E19</f>
        <v>2.5856925728915459E-2</v>
      </c>
      <c r="L19" s="14">
        <f t="shared" si="6"/>
        <v>6.4642314322288646E-3</v>
      </c>
      <c r="M19" s="16">
        <f t="shared" si="7"/>
        <v>1.9392694296686594E-2</v>
      </c>
    </row>
    <row r="20" spans="1:13" x14ac:dyDescent="0.25">
      <c r="A20" s="24">
        <v>19</v>
      </c>
      <c r="B20" s="4">
        <v>80000</v>
      </c>
      <c r="C20" s="4">
        <f t="shared" si="3"/>
        <v>609000</v>
      </c>
      <c r="D20" s="4">
        <v>5000</v>
      </c>
      <c r="E20" s="4">
        <f t="shared" si="4"/>
        <v>250000</v>
      </c>
      <c r="F20" s="32">
        <f t="shared" si="5"/>
        <v>0.41050903119868637</v>
      </c>
      <c r="G20" s="11">
        <f>IF(F20&lt;=$S$4,F20*$Q$4,F20*$Q$4+$R$4*(F20-$S$4))</f>
        <v>4.926108374384236E-2</v>
      </c>
      <c r="H20" s="13">
        <f t="shared" si="0"/>
        <v>9.3545544519260085E-8</v>
      </c>
      <c r="I20" s="13">
        <f t="shared" si="1"/>
        <v>2.3386386129815021E-8</v>
      </c>
      <c r="J20" s="13">
        <f t="shared" si="2"/>
        <v>7.0159158389445067E-8</v>
      </c>
      <c r="K20" s="16">
        <f>H20*E20</f>
        <v>2.3386386129815022E-2</v>
      </c>
      <c r="L20" s="14">
        <f t="shared" si="6"/>
        <v>5.8465965324537555E-3</v>
      </c>
      <c r="M20" s="16">
        <f t="shared" si="7"/>
        <v>1.7539789597361265E-2</v>
      </c>
    </row>
    <row r="21" spans="1:13" x14ac:dyDescent="0.25">
      <c r="A21" s="24">
        <v>20</v>
      </c>
      <c r="B21" s="4">
        <v>15000</v>
      </c>
      <c r="C21" s="4">
        <f t="shared" si="3"/>
        <v>624000</v>
      </c>
      <c r="D21" s="4">
        <v>20000</v>
      </c>
      <c r="E21" s="4">
        <f t="shared" si="4"/>
        <v>270000</v>
      </c>
      <c r="F21" s="32">
        <f t="shared" si="5"/>
        <v>0.43269230769230771</v>
      </c>
      <c r="G21" s="11">
        <f>IF(F21&lt;=$S$4,F21*$Q$4,F21*$Q$4+$R$4*(F21-$S$4))</f>
        <v>5.1923076923076926E-2</v>
      </c>
      <c r="H21" s="13">
        <f t="shared" si="0"/>
        <v>9.8600601828858577E-8</v>
      </c>
      <c r="I21" s="13">
        <f t="shared" si="1"/>
        <v>2.4650150457214644E-8</v>
      </c>
      <c r="J21" s="13">
        <f t="shared" si="2"/>
        <v>7.395045137164393E-8</v>
      </c>
      <c r="K21" s="16">
        <f>H21*E21</f>
        <v>2.6622162493791814E-2</v>
      </c>
      <c r="L21" s="14">
        <f t="shared" si="6"/>
        <v>6.6555406234479536E-3</v>
      </c>
      <c r="M21" s="16">
        <f t="shared" si="7"/>
        <v>1.996662187034386E-2</v>
      </c>
    </row>
    <row r="22" spans="1:13" x14ac:dyDescent="0.25">
      <c r="A22" s="24">
        <v>21</v>
      </c>
      <c r="B22" s="4">
        <v>20000</v>
      </c>
      <c r="C22" s="4">
        <f t="shared" si="3"/>
        <v>644000</v>
      </c>
      <c r="D22" s="4">
        <v>40000</v>
      </c>
      <c r="E22" s="4">
        <f t="shared" si="4"/>
        <v>310000</v>
      </c>
      <c r="F22" s="32">
        <f t="shared" si="5"/>
        <v>0.48136645962732921</v>
      </c>
      <c r="G22" s="11">
        <f>IF(F22&lt;=$S$4,F22*$Q$4,F22*$Q$4+$R$4*(F22-$S$4))</f>
        <v>5.7763975155279507E-2</v>
      </c>
      <c r="H22" s="13">
        <f t="shared" si="0"/>
        <v>1.0969231894280195E-7</v>
      </c>
      <c r="I22" s="13">
        <f t="shared" si="1"/>
        <v>2.7423079735700487E-8</v>
      </c>
      <c r="J22" s="13">
        <f t="shared" si="2"/>
        <v>8.2269239207101462E-8</v>
      </c>
      <c r="K22" s="16">
        <f>H22*E22</f>
        <v>3.4004618872268605E-2</v>
      </c>
      <c r="L22" s="14">
        <f t="shared" si="6"/>
        <v>8.5011547180671512E-3</v>
      </c>
      <c r="M22" s="16">
        <f t="shared" si="7"/>
        <v>2.5503464154201454E-2</v>
      </c>
    </row>
    <row r="23" spans="1:13" x14ac:dyDescent="0.25">
      <c r="A23" s="24">
        <v>22</v>
      </c>
      <c r="B23" s="4">
        <v>30500</v>
      </c>
      <c r="C23" s="4">
        <f t="shared" si="3"/>
        <v>674500</v>
      </c>
      <c r="D23" s="4">
        <v>23000</v>
      </c>
      <c r="E23" s="4">
        <f t="shared" si="4"/>
        <v>333000</v>
      </c>
      <c r="F23" s="32">
        <f t="shared" si="5"/>
        <v>0.49369903632320239</v>
      </c>
      <c r="G23" s="11">
        <f>IF(F23&lt;=$S$4,F23*$Q$4,F23*$Q$4+$R$4*(F23-$S$4))</f>
        <v>5.9243884358784284E-2</v>
      </c>
      <c r="H23" s="13">
        <f t="shared" si="0"/>
        <v>1.125026288621046E-7</v>
      </c>
      <c r="I23" s="13">
        <f t="shared" si="1"/>
        <v>2.812565721552615E-8</v>
      </c>
      <c r="J23" s="13">
        <f t="shared" si="2"/>
        <v>8.4376971646578447E-8</v>
      </c>
      <c r="K23" s="16">
        <f>H23*E23</f>
        <v>3.7463375411080829E-2</v>
      </c>
      <c r="L23" s="14">
        <f t="shared" si="6"/>
        <v>9.3658438527702073E-3</v>
      </c>
      <c r="M23" s="16">
        <f t="shared" si="7"/>
        <v>2.8097531558310622E-2</v>
      </c>
    </row>
    <row r="24" spans="1:13" x14ac:dyDescent="0.25">
      <c r="A24" s="24">
        <v>23</v>
      </c>
      <c r="B24" s="4">
        <v>10000</v>
      </c>
      <c r="C24" s="4">
        <f>C23+B24</f>
        <v>684500</v>
      </c>
      <c r="D24" s="4">
        <v>54000</v>
      </c>
      <c r="E24" s="4">
        <f t="shared" si="4"/>
        <v>387000</v>
      </c>
      <c r="F24" s="32">
        <f t="shared" si="5"/>
        <v>0.56537618699780867</v>
      </c>
      <c r="G24" s="11">
        <f>IF(F24&lt;=$S$4,F24*$Q$4,F24*$Q$4+$R$4*(F24-$S$4))</f>
        <v>6.7845142439737036E-2</v>
      </c>
      <c r="H24" s="13">
        <f t="shared" si="0"/>
        <v>1.2883619908799286E-7</v>
      </c>
      <c r="I24" s="13">
        <f t="shared" si="1"/>
        <v>3.2209049771998216E-8</v>
      </c>
      <c r="J24" s="13">
        <f t="shared" si="2"/>
        <v>9.6627149315994647E-8</v>
      </c>
      <c r="K24" s="16">
        <f>H24*E24</f>
        <v>4.9859609047053235E-2</v>
      </c>
      <c r="L24" s="14">
        <f t="shared" si="6"/>
        <v>1.2464902261763309E-2</v>
      </c>
      <c r="M24" s="16">
        <f t="shared" si="7"/>
        <v>3.739470678528993E-2</v>
      </c>
    </row>
    <row r="25" spans="1:13" x14ac:dyDescent="0.25">
      <c r="A25" s="24">
        <v>24</v>
      </c>
      <c r="B25" s="4">
        <v>80000</v>
      </c>
      <c r="C25" s="4">
        <f t="shared" si="3"/>
        <v>764500</v>
      </c>
      <c r="D25" s="4">
        <v>10000</v>
      </c>
      <c r="E25" s="4">
        <f t="shared" si="4"/>
        <v>397000</v>
      </c>
      <c r="F25" s="32">
        <f t="shared" si="5"/>
        <v>0.51929365598430344</v>
      </c>
      <c r="G25" s="11">
        <f>IF(F25&lt;=$S$4,F25*$Q$4,F25*$Q$4+$R$4*(F25-$S$4))</f>
        <v>6.2315238718116409E-2</v>
      </c>
      <c r="H25" s="13">
        <f t="shared" si="0"/>
        <v>1.1833505263599774E-7</v>
      </c>
      <c r="I25" s="13">
        <f t="shared" si="1"/>
        <v>2.9583763158999436E-8</v>
      </c>
      <c r="J25" s="13">
        <f t="shared" si="2"/>
        <v>8.8751289476998307E-8</v>
      </c>
      <c r="K25" s="16">
        <f>H25*E25</f>
        <v>4.6979015896491103E-2</v>
      </c>
      <c r="L25" s="14">
        <f t="shared" si="6"/>
        <v>1.1744753974122776E-2</v>
      </c>
      <c r="M25" s="16">
        <f t="shared" si="7"/>
        <v>3.5234261922368323E-2</v>
      </c>
    </row>
    <row r="26" spans="1:13" x14ac:dyDescent="0.25">
      <c r="A26" s="24">
        <v>25</v>
      </c>
      <c r="B26" s="4">
        <v>20000</v>
      </c>
      <c r="C26" s="4">
        <f t="shared" si="3"/>
        <v>784500</v>
      </c>
      <c r="D26" s="4">
        <v>0</v>
      </c>
      <c r="E26" s="4">
        <f t="shared" si="4"/>
        <v>397000</v>
      </c>
      <c r="F26" s="32">
        <f t="shared" si="5"/>
        <v>0.50605481198215418</v>
      </c>
      <c r="G26" s="11">
        <f>IF(F26&lt;=$S$4,F26*$Q$4,F26*$Q$4+$R$4*(F26-$S$4))</f>
        <v>6.0726577437858503E-2</v>
      </c>
      <c r="H26" s="13">
        <f t="shared" si="0"/>
        <v>1.153182252902744E-7</v>
      </c>
      <c r="I26" s="13">
        <f t="shared" si="1"/>
        <v>2.8829556322568601E-8</v>
      </c>
      <c r="J26" s="13">
        <f t="shared" si="2"/>
        <v>8.6488668967705802E-8</v>
      </c>
      <c r="K26" s="16">
        <f>H26*E26</f>
        <v>4.5781335440238935E-2</v>
      </c>
      <c r="L26" s="14">
        <f t="shared" si="6"/>
        <v>1.1445333860059734E-2</v>
      </c>
      <c r="M26" s="16">
        <f t="shared" si="7"/>
        <v>3.4336001580179201E-2</v>
      </c>
    </row>
    <row r="27" spans="1:13" x14ac:dyDescent="0.25">
      <c r="A27" s="24">
        <v>26</v>
      </c>
      <c r="B27" s="4">
        <v>30500</v>
      </c>
      <c r="C27" s="4">
        <f t="shared" si="3"/>
        <v>815000</v>
      </c>
      <c r="D27" s="4">
        <v>5000</v>
      </c>
      <c r="E27" s="4">
        <f t="shared" si="4"/>
        <v>402000</v>
      </c>
      <c r="F27" s="32">
        <f t="shared" si="5"/>
        <v>0.49325153374233127</v>
      </c>
      <c r="G27" s="11">
        <f>IF(F27&lt;=$S$4,F27*$Q$4,F27*$Q$4+$R$4*(F27-$S$4))</f>
        <v>5.9190184049079747E-2</v>
      </c>
      <c r="H27" s="13">
        <f t="shared" si="0"/>
        <v>1.1240065334044767E-7</v>
      </c>
      <c r="I27" s="13">
        <f t="shared" si="1"/>
        <v>2.8100163335111919E-8</v>
      </c>
      <c r="J27" s="13">
        <f t="shared" si="2"/>
        <v>8.4300490005335763E-8</v>
      </c>
      <c r="K27" s="16">
        <f>H27*E27</f>
        <v>4.5185062642859965E-2</v>
      </c>
      <c r="L27" s="14">
        <f t="shared" si="6"/>
        <v>1.1296265660714991E-2</v>
      </c>
      <c r="M27" s="16">
        <f t="shared" si="7"/>
        <v>3.3888796982144975E-2</v>
      </c>
    </row>
    <row r="28" spans="1:13" x14ac:dyDescent="0.25">
      <c r="A28" s="24">
        <v>27</v>
      </c>
      <c r="B28" s="4">
        <v>29000</v>
      </c>
      <c r="C28" s="4">
        <f t="shared" si="3"/>
        <v>844000</v>
      </c>
      <c r="D28" s="4">
        <v>100000</v>
      </c>
      <c r="E28" s="4">
        <f t="shared" si="4"/>
        <v>502000</v>
      </c>
      <c r="F28" s="32">
        <f t="shared" si="5"/>
        <v>0.59478672985781988</v>
      </c>
      <c r="G28" s="11">
        <f>IF(F28&lt;=$S$4,F28*$Q$4,F28*$Q$4+$R$4*(F28-$S$4))</f>
        <v>7.1374407582938379E-2</v>
      </c>
      <c r="H28" s="13">
        <f t="shared" si="0"/>
        <v>1.3553818378833722E-7</v>
      </c>
      <c r="I28" s="13">
        <f t="shared" si="1"/>
        <v>3.3884545947084306E-8</v>
      </c>
      <c r="J28" s="13">
        <f t="shared" si="2"/>
        <v>1.0165363784125293E-7</v>
      </c>
      <c r="K28" s="16">
        <f>H28*E28</f>
        <v>6.804016826174529E-2</v>
      </c>
      <c r="L28" s="14">
        <f t="shared" si="6"/>
        <v>1.7010042065436323E-2</v>
      </c>
      <c r="M28" s="16">
        <f t="shared" si="7"/>
        <v>5.1030126196308964E-2</v>
      </c>
    </row>
    <row r="29" spans="1:13" x14ac:dyDescent="0.25">
      <c r="A29" s="24">
        <v>28</v>
      </c>
      <c r="B29" s="4">
        <v>60000</v>
      </c>
      <c r="C29" s="4">
        <f t="shared" si="3"/>
        <v>904000</v>
      </c>
      <c r="D29" s="4">
        <v>20000</v>
      </c>
      <c r="E29" s="4">
        <f t="shared" si="4"/>
        <v>522000</v>
      </c>
      <c r="F29" s="32">
        <f t="shared" si="5"/>
        <v>0.57743362831858402</v>
      </c>
      <c r="G29" s="11">
        <f>IF(F29&lt;=$S$4,F29*$Q$4,F29*$Q$4+$R$4*(F29-$S$4))</f>
        <v>6.9292035398230076E-2</v>
      </c>
      <c r="H29" s="13">
        <f t="shared" si="0"/>
        <v>1.3158381199815813E-7</v>
      </c>
      <c r="I29" s="13">
        <f t="shared" si="1"/>
        <v>3.2895952999539532E-8</v>
      </c>
      <c r="J29" s="13">
        <f t="shared" si="2"/>
        <v>9.8687858998618603E-8</v>
      </c>
      <c r="K29" s="16">
        <f>H29*E29</f>
        <v>6.8686749863038549E-2</v>
      </c>
      <c r="L29" s="14">
        <f t="shared" si="6"/>
        <v>1.7171687465759637E-2</v>
      </c>
      <c r="M29" s="16">
        <f t="shared" si="7"/>
        <v>5.1515062397278912E-2</v>
      </c>
    </row>
    <row r="30" spans="1:13" x14ac:dyDescent="0.25">
      <c r="A30" s="24">
        <v>29</v>
      </c>
      <c r="B30" s="4">
        <v>50000</v>
      </c>
      <c r="C30" s="4">
        <f t="shared" si="3"/>
        <v>954000</v>
      </c>
      <c r="D30" s="4">
        <v>80000</v>
      </c>
      <c r="E30" s="4">
        <f t="shared" si="4"/>
        <v>602000</v>
      </c>
      <c r="F30" s="32">
        <f t="shared" si="5"/>
        <v>0.63102725366876311</v>
      </c>
      <c r="G30" s="11">
        <f>IF(F30&lt;=$S$4,F30*$Q$4,F30*$Q$4+$R$4*(F30-$S$4))</f>
        <v>7.5723270440251567E-2</v>
      </c>
      <c r="H30" s="13">
        <f t="shared" si="0"/>
        <v>1.4379656369208426E-7</v>
      </c>
      <c r="I30" s="13">
        <f t="shared" si="1"/>
        <v>3.5949140923021065E-8</v>
      </c>
      <c r="J30" s="13">
        <f t="shared" si="2"/>
        <v>1.0784742276906319E-7</v>
      </c>
      <c r="K30" s="16">
        <f>H30*E30</f>
        <v>8.6565531342634727E-2</v>
      </c>
      <c r="L30" s="14">
        <f t="shared" si="6"/>
        <v>2.1641382835658682E-2</v>
      </c>
      <c r="M30" s="16">
        <f t="shared" si="7"/>
        <v>6.4924148506976045E-2</v>
      </c>
    </row>
    <row r="31" spans="1:13" x14ac:dyDescent="0.25">
      <c r="A31" s="24">
        <v>30</v>
      </c>
      <c r="B31" s="4">
        <v>80000</v>
      </c>
      <c r="C31" s="4">
        <f t="shared" si="3"/>
        <v>1034000</v>
      </c>
      <c r="D31" s="4"/>
      <c r="E31" s="4">
        <f t="shared" si="4"/>
        <v>602000</v>
      </c>
      <c r="F31" s="32">
        <f t="shared" si="5"/>
        <v>0.58220502901353965</v>
      </c>
      <c r="G31" s="11">
        <f>IF(F31&lt;=$S$4,F31*$Q$4,F31*$Q$4+$R$4*(F31-$S$4))</f>
        <v>6.9864603481624751E-2</v>
      </c>
      <c r="H31" s="13">
        <f t="shared" si="0"/>
        <v>1.3267110421880888E-7</v>
      </c>
      <c r="I31" s="13">
        <f t="shared" si="1"/>
        <v>3.3167776054702219E-8</v>
      </c>
      <c r="J31" s="13">
        <f t="shared" si="2"/>
        <v>9.9503328164106664E-8</v>
      </c>
      <c r="K31" s="16">
        <f>H31*E31</f>
        <v>7.9868004739722942E-2</v>
      </c>
      <c r="L31" s="14">
        <f t="shared" si="6"/>
        <v>1.9967001184930736E-2</v>
      </c>
      <c r="M31" s="16">
        <f t="shared" si="7"/>
        <v>5.9901003554792207E-2</v>
      </c>
    </row>
    <row r="32" spans="1:13" x14ac:dyDescent="0.25">
      <c r="A32" s="24">
        <v>31</v>
      </c>
      <c r="B32" s="4">
        <v>15000</v>
      </c>
      <c r="C32" s="4">
        <f t="shared" si="3"/>
        <v>1049000</v>
      </c>
      <c r="D32" s="4"/>
      <c r="E32" s="4">
        <f t="shared" si="4"/>
        <v>602000</v>
      </c>
      <c r="F32" s="32">
        <f t="shared" si="5"/>
        <v>0.57387988560533842</v>
      </c>
      <c r="G32" s="11">
        <f>IF(F32&lt;=$S$4,F32*$Q$4,F32*$Q$4+$R$4*(F32-$S$4))</f>
        <v>6.8865586272640611E-2</v>
      </c>
      <c r="H32" s="13">
        <f t="shared" si="0"/>
        <v>1.3077399596019865E-7</v>
      </c>
      <c r="I32" s="13">
        <f t="shared" si="1"/>
        <v>3.2693498990049663E-8</v>
      </c>
      <c r="J32" s="13">
        <f t="shared" si="2"/>
        <v>9.8080496970148989E-8</v>
      </c>
      <c r="K32" s="16">
        <f>H32*E32</f>
        <v>7.8725945568039593E-2</v>
      </c>
      <c r="L32" s="14">
        <f t="shared" si="6"/>
        <v>1.9681486392009898E-2</v>
      </c>
      <c r="M32" s="16">
        <f t="shared" si="7"/>
        <v>5.9044459176029698E-2</v>
      </c>
    </row>
    <row r="33" spans="1:13" x14ac:dyDescent="0.25">
      <c r="A33" s="24">
        <v>32</v>
      </c>
      <c r="B33" s="4">
        <v>20000</v>
      </c>
      <c r="C33" s="4">
        <f t="shared" si="3"/>
        <v>1069000</v>
      </c>
      <c r="D33" s="4"/>
      <c r="E33" s="4">
        <f t="shared" si="4"/>
        <v>602000</v>
      </c>
      <c r="F33" s="32">
        <f t="shared" si="5"/>
        <v>0.56314312441534142</v>
      </c>
      <c r="G33" s="11">
        <f>IF(F33&lt;=$S$4,F33*$Q$4,F33*$Q$4+$R$4*(F33-$S$4))</f>
        <v>6.7577174929840972E-2</v>
      </c>
      <c r="H33" s="13">
        <f t="shared" si="0"/>
        <v>1.2832733560547088E-7</v>
      </c>
      <c r="I33" s="13">
        <f t="shared" si="1"/>
        <v>3.2081833901367721E-8</v>
      </c>
      <c r="J33" s="13">
        <f t="shared" si="2"/>
        <v>9.6245501704103169E-8</v>
      </c>
      <c r="K33" s="16">
        <f>H33*E33</f>
        <v>7.7253056034493478E-2</v>
      </c>
      <c r="L33" s="14">
        <f t="shared" si="6"/>
        <v>1.931326400862337E-2</v>
      </c>
      <c r="M33" s="16">
        <f t="shared" si="7"/>
        <v>5.7939792025870109E-2</v>
      </c>
    </row>
    <row r="34" spans="1:13" x14ac:dyDescent="0.25">
      <c r="A34" s="24">
        <v>33</v>
      </c>
      <c r="B34" s="4">
        <v>2500</v>
      </c>
      <c r="C34" s="4">
        <f t="shared" si="3"/>
        <v>1071500</v>
      </c>
      <c r="D34" s="4"/>
      <c r="E34" s="4">
        <f t="shared" si="4"/>
        <v>602000</v>
      </c>
      <c r="F34" s="32">
        <f t="shared" si="5"/>
        <v>0.56182921138590758</v>
      </c>
      <c r="G34" s="11">
        <f>IF(F34&lt;=$S$4,F34*$Q$4,F34*$Q$4+$R$4*(F34-$S$4))</f>
        <v>6.7419505366308904E-2</v>
      </c>
      <c r="H34" s="13">
        <f t="shared" si="0"/>
        <v>1.2802792511642405E-7</v>
      </c>
      <c r="I34" s="13">
        <f t="shared" si="1"/>
        <v>3.2006981279106012E-8</v>
      </c>
      <c r="J34" s="13">
        <f t="shared" si="2"/>
        <v>9.6020943837318037E-8</v>
      </c>
      <c r="K34" s="16">
        <f>H34*E34</f>
        <v>7.7072810920087276E-2</v>
      </c>
      <c r="L34" s="14">
        <f t="shared" si="6"/>
        <v>1.9268202730021819E-2</v>
      </c>
      <c r="M34" s="16">
        <f t="shared" si="7"/>
        <v>5.7804608190065457E-2</v>
      </c>
    </row>
    <row r="35" spans="1:13" x14ac:dyDescent="0.25">
      <c r="A35" s="24">
        <v>34</v>
      </c>
      <c r="B35" s="4">
        <v>30500</v>
      </c>
      <c r="C35" s="4">
        <f t="shared" si="3"/>
        <v>1102000</v>
      </c>
      <c r="D35" s="4"/>
      <c r="E35" s="4">
        <f t="shared" si="4"/>
        <v>602000</v>
      </c>
      <c r="F35" s="32">
        <f t="shared" si="5"/>
        <v>0.54627949183303082</v>
      </c>
      <c r="G35" s="11">
        <f>IF(F35&lt;=$S$4,F35*$Q$4,F35*$Q$4+$R$4*(F35-$S$4))</f>
        <v>6.5553539019963691E-2</v>
      </c>
      <c r="H35" s="13">
        <f t="shared" si="0"/>
        <v>1.2448450250657746E-7</v>
      </c>
      <c r="I35" s="13">
        <f t="shared" si="1"/>
        <v>3.1121125626644366E-8</v>
      </c>
      <c r="J35" s="13">
        <f t="shared" si="2"/>
        <v>9.3363376879933098E-8</v>
      </c>
      <c r="K35" s="16">
        <f>H35*E35</f>
        <v>7.4939670508959638E-2</v>
      </c>
      <c r="L35" s="14">
        <f t="shared" si="6"/>
        <v>1.873491762723991E-2</v>
      </c>
      <c r="M35" s="16">
        <f t="shared" si="7"/>
        <v>5.6204752881719729E-2</v>
      </c>
    </row>
    <row r="36" spans="1:13" x14ac:dyDescent="0.25">
      <c r="A36" s="24">
        <v>35</v>
      </c>
      <c r="B36" s="4">
        <v>29000</v>
      </c>
      <c r="C36" s="4">
        <f t="shared" si="3"/>
        <v>1131000</v>
      </c>
      <c r="D36" s="4"/>
      <c r="E36" s="4">
        <f t="shared" si="4"/>
        <v>602000</v>
      </c>
      <c r="F36" s="33">
        <f t="shared" si="5"/>
        <v>0.53227232537577363</v>
      </c>
      <c r="G36" s="11">
        <f>IF(F36&lt;=$S$4,F36*$Q$4,F36*$Q$4+$R$4*(F36-$S$4))</f>
        <v>6.3872679045092834E-2</v>
      </c>
      <c r="H36" s="13">
        <f t="shared" si="0"/>
        <v>1.2129259218589599E-7</v>
      </c>
      <c r="I36" s="13">
        <f t="shared" si="1"/>
        <v>3.0323148046473998E-8</v>
      </c>
      <c r="J36" s="13">
        <f t="shared" si="2"/>
        <v>9.0969444139421988E-8</v>
      </c>
      <c r="K36" s="16">
        <f>H36*E36</f>
        <v>7.3018140495909392E-2</v>
      </c>
      <c r="L36" s="14">
        <f t="shared" si="6"/>
        <v>1.8254535123977348E-2</v>
      </c>
      <c r="M36" s="16">
        <f t="shared" si="7"/>
        <v>5.4763605371932048E-2</v>
      </c>
    </row>
    <row r="37" spans="1:13" x14ac:dyDescent="0.25">
      <c r="A37" s="24">
        <v>36</v>
      </c>
      <c r="B37" s="4">
        <v>27500</v>
      </c>
      <c r="C37" s="4">
        <f t="shared" si="3"/>
        <v>1158500</v>
      </c>
      <c r="D37" s="4">
        <v>50000</v>
      </c>
      <c r="E37" s="4">
        <f t="shared" si="4"/>
        <v>652000</v>
      </c>
      <c r="F37" s="33">
        <f t="shared" si="5"/>
        <v>0.56279671989641777</v>
      </c>
      <c r="G37" s="11">
        <f>IF(F37&lt;=$S$4,F37*$Q$4,F37*$Q$4+$R$4*(F37-$S$4))</f>
        <v>6.7535606387570127E-2</v>
      </c>
      <c r="H37" s="13">
        <f t="shared" si="0"/>
        <v>1.2824839800146244E-7</v>
      </c>
      <c r="I37" s="13">
        <f t="shared" si="1"/>
        <v>3.206209950036561E-8</v>
      </c>
      <c r="J37" s="13">
        <f t="shared" si="2"/>
        <v>9.6186298501096838E-8</v>
      </c>
      <c r="K37" s="16">
        <f>H37*E37</f>
        <v>8.3617955496953514E-2</v>
      </c>
      <c r="L37" s="14">
        <f t="shared" si="6"/>
        <v>2.0904488874238378E-2</v>
      </c>
      <c r="M37" s="16">
        <f t="shared" si="7"/>
        <v>6.2713466622715139E-2</v>
      </c>
    </row>
    <row r="38" spans="1:13" x14ac:dyDescent="0.25">
      <c r="A38" s="24">
        <v>37</v>
      </c>
      <c r="B38" s="4">
        <v>50000</v>
      </c>
      <c r="C38" s="4">
        <f t="shared" si="3"/>
        <v>1208500</v>
      </c>
      <c r="D38" s="4">
        <v>0</v>
      </c>
      <c r="E38" s="4">
        <f t="shared" si="4"/>
        <v>652000</v>
      </c>
      <c r="F38" s="33">
        <f t="shared" si="5"/>
        <v>0.53951179147703765</v>
      </c>
      <c r="G38" s="11">
        <f>IF(F38&lt;=$S$4,F38*$Q$4,F38*$Q$4+$R$4*(F38-$S$4))</f>
        <v>6.4741414977244519E-2</v>
      </c>
      <c r="H38" s="13">
        <f t="shared" si="0"/>
        <v>1.2294229961497251E-7</v>
      </c>
      <c r="I38" s="13">
        <f t="shared" si="1"/>
        <v>3.0735574903743128E-8</v>
      </c>
      <c r="J38" s="13">
        <f t="shared" si="2"/>
        <v>9.2206724711229377E-8</v>
      </c>
      <c r="K38" s="16">
        <f>H38*E38</f>
        <v>8.0158379348962083E-2</v>
      </c>
      <c r="L38" s="14">
        <f t="shared" si="6"/>
        <v>2.0039594837240521E-2</v>
      </c>
      <c r="M38" s="16">
        <f t="shared" si="7"/>
        <v>6.0118784511721562E-2</v>
      </c>
    </row>
    <row r="39" spans="1:13" x14ac:dyDescent="0.25">
      <c r="A39" s="24">
        <v>38</v>
      </c>
      <c r="B39" s="4">
        <v>80000</v>
      </c>
      <c r="C39" s="4">
        <f t="shared" si="3"/>
        <v>1288500</v>
      </c>
      <c r="D39" s="4">
        <v>20000</v>
      </c>
      <c r="E39" s="4">
        <f t="shared" si="4"/>
        <v>672000</v>
      </c>
      <c r="F39" s="33">
        <f t="shared" si="5"/>
        <v>0.52153667054714781</v>
      </c>
      <c r="G39" s="11">
        <f>IF(F39&lt;=$S$4,F39*$Q$4,F39*$Q$4+$R$4*(F39-$S$4))</f>
        <v>6.2584400465657733E-2</v>
      </c>
      <c r="H39" s="13">
        <f t="shared" si="0"/>
        <v>1.1884618394541917E-7</v>
      </c>
      <c r="I39" s="13">
        <f t="shared" si="1"/>
        <v>2.9711545986354791E-8</v>
      </c>
      <c r="J39" s="13">
        <f t="shared" si="2"/>
        <v>8.9134637959064374E-8</v>
      </c>
      <c r="K39" s="16">
        <f>H39*E39</f>
        <v>7.9864635611321677E-2</v>
      </c>
      <c r="L39" s="14">
        <f t="shared" si="6"/>
        <v>1.9966158902830419E-2</v>
      </c>
      <c r="M39" s="16">
        <f t="shared" si="7"/>
        <v>5.9898476708491258E-2</v>
      </c>
    </row>
    <row r="40" spans="1:13" x14ac:dyDescent="0.25">
      <c r="A40" s="24">
        <v>39</v>
      </c>
      <c r="B40" s="4">
        <v>15000</v>
      </c>
      <c r="C40" s="4">
        <f t="shared" si="3"/>
        <v>1303500</v>
      </c>
      <c r="D40" s="4">
        <v>25000</v>
      </c>
      <c r="E40" s="4">
        <f t="shared" si="4"/>
        <v>697000</v>
      </c>
      <c r="F40" s="33">
        <f t="shared" si="5"/>
        <v>0.53471423091676251</v>
      </c>
      <c r="G40" s="11">
        <f>IF(F40&lt;=$S$4,F40*$Q$4,F40*$Q$4+$R$4*(F40-$S$4))</f>
        <v>6.4165707710011496E-2</v>
      </c>
      <c r="H40" s="13">
        <f t="shared" si="0"/>
        <v>1.2184904616409323E-7</v>
      </c>
      <c r="I40" s="13">
        <f t="shared" si="1"/>
        <v>3.0462261541023309E-8</v>
      </c>
      <c r="J40" s="13">
        <f t="shared" si="2"/>
        <v>9.1386784623069926E-8</v>
      </c>
      <c r="K40" s="16">
        <f>H40*E40</f>
        <v>8.4928785176372978E-2</v>
      </c>
      <c r="L40" s="14">
        <f t="shared" si="6"/>
        <v>2.1232196294093245E-2</v>
      </c>
      <c r="M40" s="16">
        <f t="shared" si="7"/>
        <v>6.3696588882279734E-2</v>
      </c>
    </row>
    <row r="41" spans="1:13" x14ac:dyDescent="0.25">
      <c r="A41" s="24">
        <v>40</v>
      </c>
      <c r="B41" s="4">
        <v>20000</v>
      </c>
      <c r="C41" s="4">
        <f t="shared" si="3"/>
        <v>1323500</v>
      </c>
      <c r="D41" s="4">
        <v>90000</v>
      </c>
      <c r="E41" s="4">
        <f t="shared" si="4"/>
        <v>787000</v>
      </c>
      <c r="F41" s="33">
        <f t="shared" si="5"/>
        <v>0.59463543634302984</v>
      </c>
      <c r="G41" s="11">
        <f>IF(F41&lt;=$S$4,F41*$Q$4,F41*$Q$4+$R$4*(F41-$S$4))</f>
        <v>7.135625236116358E-2</v>
      </c>
      <c r="H41" s="13">
        <f t="shared" si="0"/>
        <v>1.3550370748416934E-7</v>
      </c>
      <c r="I41" s="13">
        <f t="shared" si="1"/>
        <v>3.3875926871042336E-8</v>
      </c>
      <c r="J41" s="13">
        <f t="shared" si="2"/>
        <v>1.0162778061312701E-7</v>
      </c>
      <c r="K41" s="16">
        <f>H41*E41</f>
        <v>0.10664141779004127</v>
      </c>
      <c r="L41" s="14">
        <f t="shared" si="6"/>
        <v>2.6660354447510318E-2</v>
      </c>
      <c r="M41" s="16">
        <f t="shared" si="7"/>
        <v>7.9981063342530953E-2</v>
      </c>
    </row>
    <row r="42" spans="1:13" x14ac:dyDescent="0.25">
      <c r="A42" s="24">
        <v>41</v>
      </c>
      <c r="B42" s="4">
        <v>80000</v>
      </c>
      <c r="C42" s="4">
        <f t="shared" si="3"/>
        <v>1403500</v>
      </c>
      <c r="D42" s="4">
        <v>100000</v>
      </c>
      <c r="E42" s="4">
        <f t="shared" si="4"/>
        <v>887000</v>
      </c>
      <c r="F42" s="33">
        <f t="shared" si="5"/>
        <v>0.6319914499465622</v>
      </c>
      <c r="G42" s="11">
        <f>IF(F42&lt;=$S$4,F42*$Q$4,F42*$Q$4+$R$4*(F42-$S$4))</f>
        <v>7.5838973993587466E-2</v>
      </c>
      <c r="H42" s="13">
        <f t="shared" si="0"/>
        <v>1.4401628179564653E-7</v>
      </c>
      <c r="I42" s="13">
        <f t="shared" si="1"/>
        <v>3.6004070448911632E-8</v>
      </c>
      <c r="J42" s="13">
        <f t="shared" si="2"/>
        <v>1.0801221134673489E-7</v>
      </c>
      <c r="K42" s="16">
        <f>H42*E42</f>
        <v>0.12774244195273846</v>
      </c>
      <c r="L42" s="14">
        <f t="shared" si="6"/>
        <v>3.1935610488184614E-2</v>
      </c>
      <c r="M42" s="16">
        <f t="shared" si="7"/>
        <v>9.5806831464553849E-2</v>
      </c>
    </row>
    <row r="43" spans="1:13" x14ac:dyDescent="0.25">
      <c r="A43" s="24">
        <v>42</v>
      </c>
      <c r="B43" s="4">
        <v>15000</v>
      </c>
      <c r="C43" s="4">
        <f t="shared" si="3"/>
        <v>1418500</v>
      </c>
      <c r="D43" s="4">
        <v>80000</v>
      </c>
      <c r="E43" s="4">
        <f t="shared" si="4"/>
        <v>967000</v>
      </c>
      <c r="F43" s="33">
        <f t="shared" si="5"/>
        <v>0.68170602749383147</v>
      </c>
      <c r="G43" s="11">
        <f>IF(F43&lt;=$S$4,F43*$Q$4,F43*$Q$4+$R$4*(F43-$S$4))</f>
        <v>8.1804723299259779E-2</v>
      </c>
      <c r="H43" s="13">
        <f t="shared" si="0"/>
        <v>1.5534508792111619E-7</v>
      </c>
      <c r="I43" s="13">
        <f t="shared" si="1"/>
        <v>3.8836271980279047E-8</v>
      </c>
      <c r="J43" s="13">
        <f t="shared" si="2"/>
        <v>1.1650881594083714E-7</v>
      </c>
      <c r="K43" s="16">
        <f>H43*E43</f>
        <v>0.15021870001971935</v>
      </c>
      <c r="L43" s="14">
        <f t="shared" si="6"/>
        <v>3.7554675004929837E-2</v>
      </c>
      <c r="M43" s="16">
        <f t="shared" si="7"/>
        <v>0.1126640250147895</v>
      </c>
    </row>
    <row r="44" spans="1:13" x14ac:dyDescent="0.25">
      <c r="A44" s="24">
        <v>43</v>
      </c>
      <c r="B44" s="4">
        <v>20000</v>
      </c>
      <c r="C44" s="4">
        <f t="shared" si="3"/>
        <v>1438500</v>
      </c>
      <c r="D44" s="4">
        <v>120000</v>
      </c>
      <c r="E44" s="4">
        <f t="shared" si="4"/>
        <v>1087000</v>
      </c>
      <c r="F44" s="32">
        <f t="shared" si="5"/>
        <v>0.75564824469933956</v>
      </c>
      <c r="G44" s="11">
        <f>IF(F44&lt;=$S$4,F44*$Q$4,F44*$Q$4+$R$4*(F44-$S$4))</f>
        <v>9.0677789363920749E-2</v>
      </c>
      <c r="H44" s="13">
        <f t="shared" si="0"/>
        <v>1.7219481459156998E-7</v>
      </c>
      <c r="I44" s="13">
        <f t="shared" si="1"/>
        <v>4.3048703647892496E-8</v>
      </c>
      <c r="J44" s="13">
        <f t="shared" si="2"/>
        <v>1.2914611094367749E-7</v>
      </c>
      <c r="K44" s="16">
        <f>H44*E44</f>
        <v>0.18717576346103657</v>
      </c>
      <c r="L44" s="14">
        <f t="shared" si="6"/>
        <v>4.6793940865259141E-2</v>
      </c>
      <c r="M44" s="16">
        <f t="shared" si="7"/>
        <v>0.14038182259577742</v>
      </c>
    </row>
    <row r="45" spans="1:13" x14ac:dyDescent="0.25">
      <c r="A45" s="24">
        <v>44</v>
      </c>
      <c r="B45" s="4">
        <v>30500</v>
      </c>
      <c r="C45" s="4">
        <f t="shared" si="3"/>
        <v>1469000</v>
      </c>
      <c r="D45" s="4">
        <v>0</v>
      </c>
      <c r="E45" s="4">
        <f t="shared" si="4"/>
        <v>1087000</v>
      </c>
      <c r="F45" s="32">
        <f t="shared" si="5"/>
        <v>0.73995915588835948</v>
      </c>
      <c r="G45" s="11">
        <f>IF(F45&lt;=$S$4,F45*$Q$4,F45*$Q$4+$R$4*(F45-$S$4))</f>
        <v>8.879509870660314E-2</v>
      </c>
      <c r="H45" s="13">
        <f t="shared" si="0"/>
        <v>1.6861963294075796E-7</v>
      </c>
      <c r="I45" s="13">
        <f t="shared" si="1"/>
        <v>4.2154908235189491E-8</v>
      </c>
      <c r="J45" s="13">
        <f t="shared" si="2"/>
        <v>1.2646472470556846E-7</v>
      </c>
      <c r="K45" s="16">
        <f>H45*E45</f>
        <v>0.18328954100660391</v>
      </c>
      <c r="L45" s="14">
        <f t="shared" si="6"/>
        <v>4.5822385251650978E-2</v>
      </c>
      <c r="M45" s="16">
        <f t="shared" si="7"/>
        <v>0.13746715575495294</v>
      </c>
    </row>
    <row r="46" spans="1:13" x14ac:dyDescent="0.25">
      <c r="A46" s="24">
        <v>45</v>
      </c>
      <c r="B46" s="4">
        <v>29000</v>
      </c>
      <c r="C46" s="4">
        <f t="shared" si="3"/>
        <v>1498000</v>
      </c>
      <c r="D46" s="4">
        <v>2000</v>
      </c>
      <c r="E46" s="4">
        <f>E45+D46</f>
        <v>1089000</v>
      </c>
      <c r="F46" s="32">
        <f t="shared" si="5"/>
        <v>0.72696929238985308</v>
      </c>
      <c r="G46" s="11">
        <f>IF(F46&lt;=$S$4,F46*$Q$4,F46*$Q$4+$R$4*(F46-$S$4))</f>
        <v>8.7236315086782368E-2</v>
      </c>
      <c r="H46" s="13">
        <f t="shared" si="0"/>
        <v>1.6565954251193006E-7</v>
      </c>
      <c r="I46" s="13">
        <f t="shared" si="1"/>
        <v>4.1414885627982515E-8</v>
      </c>
      <c r="J46" s="13">
        <f t="shared" si="2"/>
        <v>1.2424465688394755E-7</v>
      </c>
      <c r="K46" s="16">
        <f>H46*E46</f>
        <v>0.18040324179549183</v>
      </c>
      <c r="L46" s="14">
        <f t="shared" si="6"/>
        <v>4.5100810448872958E-2</v>
      </c>
      <c r="M46" s="16">
        <f t="shared" si="7"/>
        <v>0.13530243134661887</v>
      </c>
    </row>
    <row r="47" spans="1:13" x14ac:dyDescent="0.25">
      <c r="A47" s="24">
        <v>46</v>
      </c>
      <c r="B47" s="4">
        <v>27500</v>
      </c>
      <c r="C47" s="4">
        <f t="shared" si="3"/>
        <v>1525500</v>
      </c>
      <c r="D47" s="4"/>
      <c r="E47" s="4">
        <f t="shared" si="4"/>
        <v>1089000</v>
      </c>
      <c r="F47" s="32">
        <f t="shared" si="5"/>
        <v>0.71386430678466073</v>
      </c>
      <c r="G47" s="11">
        <f>IF(F47&lt;=$S$4,F47*$Q$4,F47*$Q$4+$R$4*(F47-$S$4))</f>
        <v>8.5663716814159283E-2</v>
      </c>
      <c r="H47" s="13">
        <f t="shared" si="0"/>
        <v>1.6267321840896179E-7</v>
      </c>
      <c r="I47" s="13">
        <f t="shared" si="1"/>
        <v>4.0668304602240447E-8</v>
      </c>
      <c r="J47" s="13">
        <f t="shared" si="2"/>
        <v>1.2200491380672134E-7</v>
      </c>
      <c r="K47" s="16">
        <f>H47*E47</f>
        <v>0.17715113484735939</v>
      </c>
      <c r="L47" s="14">
        <f t="shared" si="6"/>
        <v>4.4287783711839848E-2</v>
      </c>
      <c r="M47" s="16">
        <f t="shared" si="7"/>
        <v>0.13286335113551956</v>
      </c>
    </row>
    <row r="48" spans="1:13" x14ac:dyDescent="0.25">
      <c r="A48" s="24">
        <v>47</v>
      </c>
      <c r="B48" s="4">
        <v>26000</v>
      </c>
      <c r="C48" s="4">
        <f t="shared" si="3"/>
        <v>1551500</v>
      </c>
      <c r="D48" s="4"/>
      <c r="E48" s="4">
        <f t="shared" si="4"/>
        <v>1089000</v>
      </c>
      <c r="F48" s="32">
        <f t="shared" si="5"/>
        <v>0.70190138575572025</v>
      </c>
      <c r="G48" s="11">
        <f>IF(F48&lt;=$S$4,F48*$Q$4,F48*$Q$4+$R$4*(F48-$S$4))</f>
        <v>8.4228166290686426E-2</v>
      </c>
      <c r="H48" s="13">
        <f t="shared" si="0"/>
        <v>1.599471444942773E-7</v>
      </c>
      <c r="I48" s="13">
        <f t="shared" si="1"/>
        <v>3.9986786123569326E-8</v>
      </c>
      <c r="J48" s="13">
        <f t="shared" si="2"/>
        <v>1.1996035837070799E-7</v>
      </c>
      <c r="K48" s="16">
        <f>H48*E48</f>
        <v>0.174182440354268</v>
      </c>
      <c r="L48" s="14">
        <f t="shared" si="6"/>
        <v>4.3545610088566999E-2</v>
      </c>
      <c r="M48" s="16">
        <f t="shared" si="7"/>
        <v>0.130636830265701</v>
      </c>
    </row>
    <row r="49" spans="1:13" x14ac:dyDescent="0.25">
      <c r="A49" s="24">
        <v>48</v>
      </c>
      <c r="B49" s="4">
        <v>24500</v>
      </c>
      <c r="C49" s="4">
        <f t="shared" si="3"/>
        <v>1576000</v>
      </c>
      <c r="D49" s="4"/>
      <c r="E49" s="4">
        <f t="shared" si="4"/>
        <v>1089000</v>
      </c>
      <c r="F49" s="32">
        <f t="shared" si="5"/>
        <v>0.69098984771573602</v>
      </c>
      <c r="G49" s="11">
        <f>IF(F49&lt;=$S$4,F49*$Q$4,F49*$Q$4+$R$4*(F49-$S$4))</f>
        <v>8.2918781725888319E-2</v>
      </c>
      <c r="H49" s="13">
        <f t="shared" si="0"/>
        <v>1.574606565246645E-7</v>
      </c>
      <c r="I49" s="13">
        <f t="shared" si="1"/>
        <v>3.9365164131166124E-8</v>
      </c>
      <c r="J49" s="13">
        <f t="shared" si="2"/>
        <v>1.1809549239349838E-7</v>
      </c>
      <c r="K49" s="16">
        <f>H49*E49</f>
        <v>0.17147465495535963</v>
      </c>
      <c r="L49" s="14">
        <f t="shared" si="6"/>
        <v>4.2868663738839907E-2</v>
      </c>
      <c r="M49" s="16">
        <f t="shared" si="7"/>
        <v>0.12860599121651972</v>
      </c>
    </row>
    <row r="50" spans="1:13" x14ac:dyDescent="0.25">
      <c r="A50" s="24">
        <v>49</v>
      </c>
      <c r="B50" s="4">
        <v>24500</v>
      </c>
      <c r="C50" s="4">
        <f t="shared" si="3"/>
        <v>1600500</v>
      </c>
      <c r="D50" s="4">
        <v>1000</v>
      </c>
      <c r="E50" s="4">
        <f t="shared" si="4"/>
        <v>1090000</v>
      </c>
      <c r="F50" s="32">
        <f t="shared" si="5"/>
        <v>0.68103717588253676</v>
      </c>
      <c r="G50" s="11">
        <f>IF(F50&lt;=$S$4,F50*$Q$4,F50*$Q$4+$R$4*(F50-$S$4))</f>
        <v>8.1724461105904408E-2</v>
      </c>
      <c r="H50" s="13">
        <f t="shared" si="0"/>
        <v>1.551926720583069E-7</v>
      </c>
      <c r="I50" s="13">
        <f t="shared" si="1"/>
        <v>3.8798168014576724E-8</v>
      </c>
      <c r="J50" s="13">
        <f t="shared" si="2"/>
        <v>1.1639450404373017E-7</v>
      </c>
      <c r="K50" s="16">
        <f>H50*E50</f>
        <v>0.16916001254355451</v>
      </c>
      <c r="L50" s="14">
        <f t="shared" si="6"/>
        <v>4.2290003135888626E-2</v>
      </c>
      <c r="M50" s="16">
        <f t="shared" si="7"/>
        <v>0.12687000940766588</v>
      </c>
    </row>
    <row r="51" spans="1:13" x14ac:dyDescent="0.25">
      <c r="A51" s="24">
        <v>50</v>
      </c>
      <c r="B51" s="4">
        <v>10000</v>
      </c>
      <c r="C51" s="4">
        <f t="shared" si="3"/>
        <v>1610500</v>
      </c>
      <c r="D51" s="4">
        <v>0</v>
      </c>
      <c r="E51" s="4">
        <f t="shared" si="4"/>
        <v>1090000</v>
      </c>
      <c r="F51" s="32">
        <f>E51/C51</f>
        <v>0.67680844458242784</v>
      </c>
      <c r="G51" s="11">
        <f>IF(F51&lt;=$S$4,F51*$Q$4,F51*$Q$4+$R$4*(F51-$S$4))</f>
        <v>8.1217013349891343E-2</v>
      </c>
      <c r="H51" s="13">
        <f t="shared" si="0"/>
        <v>1.5422904168228511E-7</v>
      </c>
      <c r="I51" s="13">
        <f t="shared" si="1"/>
        <v>3.8557260420571276E-8</v>
      </c>
      <c r="J51" s="13">
        <f t="shared" si="2"/>
        <v>1.1567178126171384E-7</v>
      </c>
      <c r="K51" s="16">
        <f>H51*E51</f>
        <v>0.16810965543369077</v>
      </c>
      <c r="L51" s="14">
        <f t="shared" si="6"/>
        <v>4.2027413858422694E-2</v>
      </c>
      <c r="M51" s="16">
        <f t="shared" si="7"/>
        <v>0.12608224157526809</v>
      </c>
    </row>
    <row r="52" spans="1:13" x14ac:dyDescent="0.25">
      <c r="A52" s="24">
        <v>51</v>
      </c>
      <c r="B52" s="4">
        <v>50000</v>
      </c>
      <c r="C52" s="4">
        <f t="shared" si="3"/>
        <v>1660500</v>
      </c>
      <c r="D52" s="4">
        <v>0</v>
      </c>
      <c r="E52" s="4">
        <f t="shared" si="4"/>
        <v>1090000</v>
      </c>
      <c r="F52" s="32">
        <f t="shared" si="5"/>
        <v>0.65642878651008729</v>
      </c>
      <c r="G52" s="11">
        <f>IF(F52&lt;=$S$4,F52*$Q$4,F52*$Q$4+$R$4*(F52-$S$4))</f>
        <v>7.8771454381210471E-2</v>
      </c>
      <c r="H52" s="13">
        <f t="shared" si="0"/>
        <v>1.495849874310871E-7</v>
      </c>
      <c r="I52" s="13">
        <f t="shared" si="1"/>
        <v>3.7396246857771775E-8</v>
      </c>
      <c r="J52" s="13">
        <f t="shared" si="2"/>
        <v>1.1218874057331532E-7</v>
      </c>
      <c r="K52" s="16">
        <f>H52*E52</f>
        <v>0.16304763629988495</v>
      </c>
      <c r="L52" s="14">
        <f t="shared" si="6"/>
        <v>4.0761909074971236E-2</v>
      </c>
      <c r="M52" s="16">
        <f t="shared" si="7"/>
        <v>0.12228572722491371</v>
      </c>
    </row>
    <row r="53" spans="1:13" x14ac:dyDescent="0.25">
      <c r="A53" s="24">
        <v>52</v>
      </c>
      <c r="B53" s="4">
        <v>80000</v>
      </c>
      <c r="C53" s="4">
        <f t="shared" si="3"/>
        <v>1740500</v>
      </c>
      <c r="D53" s="4">
        <v>0</v>
      </c>
      <c r="E53" s="4">
        <f t="shared" si="4"/>
        <v>1090000</v>
      </c>
      <c r="F53" s="32">
        <f t="shared" si="5"/>
        <v>0.62625682275208272</v>
      </c>
      <c r="G53" s="11">
        <f>IF(F53&lt;=$S$4,F53*$Q$4,F53*$Q$4+$R$4*(F53-$S$4))</f>
        <v>7.5150818730249924E-2</v>
      </c>
      <c r="H53" s="13">
        <f t="shared" si="0"/>
        <v>1.4270949246154563E-7</v>
      </c>
      <c r="I53" s="13">
        <f t="shared" si="1"/>
        <v>3.5677373115386407E-8</v>
      </c>
      <c r="J53" s="13">
        <f t="shared" si="2"/>
        <v>1.0703211934615921E-7</v>
      </c>
      <c r="K53" s="16">
        <f>H53*E53</f>
        <v>0.15555334678308474</v>
      </c>
      <c r="L53" s="14">
        <f t="shared" si="6"/>
        <v>3.8888336695771186E-2</v>
      </c>
      <c r="M53" s="16">
        <f t="shared" si="7"/>
        <v>0.11666501008731356</v>
      </c>
    </row>
    <row r="54" spans="1:13" x14ac:dyDescent="0.25">
      <c r="A54" s="24">
        <v>53</v>
      </c>
      <c r="B54" s="4">
        <v>15000</v>
      </c>
      <c r="C54" s="4">
        <f t="shared" si="3"/>
        <v>1755500</v>
      </c>
      <c r="D54" s="4">
        <v>9000</v>
      </c>
      <c r="E54" s="4">
        <f>E53+D54</f>
        <v>1099000</v>
      </c>
      <c r="F54" s="32">
        <f t="shared" si="5"/>
        <v>0.62603246938194246</v>
      </c>
      <c r="G54" s="11">
        <f>IF(F54&lt;=$S$4,F54*$Q$4,F54*$Q$4+$R$4*(F54-$S$4))</f>
        <v>7.5123896325833092E-2</v>
      </c>
      <c r="H54" s="13">
        <f t="shared" si="0"/>
        <v>1.4265836750063254E-7</v>
      </c>
      <c r="I54" s="13">
        <f t="shared" si="1"/>
        <v>3.5664591875158134E-8</v>
      </c>
      <c r="J54" s="13">
        <f t="shared" si="2"/>
        <v>1.069937756254744E-7</v>
      </c>
      <c r="K54" s="16">
        <f>H54*E54</f>
        <v>0.15678154588319515</v>
      </c>
      <c r="L54" s="14">
        <f t="shared" si="6"/>
        <v>3.9195386470798788E-2</v>
      </c>
      <c r="M54" s="16">
        <f t="shared" si="7"/>
        <v>0.11758615941239636</v>
      </c>
    </row>
    <row r="55" spans="1:13" x14ac:dyDescent="0.25">
      <c r="A55" s="24">
        <v>54</v>
      </c>
      <c r="B55" s="4">
        <v>20000</v>
      </c>
      <c r="C55" s="4">
        <f t="shared" si="3"/>
        <v>1775500</v>
      </c>
      <c r="D55" s="4"/>
      <c r="E55" s="4">
        <f t="shared" si="4"/>
        <v>1099000</v>
      </c>
      <c r="F55" s="32">
        <f t="shared" si="5"/>
        <v>0.618980568853844</v>
      </c>
      <c r="G55" s="11">
        <f>IF(F55&lt;=$S$4,F55*$Q$4,F55*$Q$4+$R$4*(F55-$S$4))</f>
        <v>7.427766826246128E-2</v>
      </c>
      <c r="H55" s="13">
        <f t="shared" si="0"/>
        <v>1.4105140194162795E-7</v>
      </c>
      <c r="I55" s="13">
        <f t="shared" si="1"/>
        <v>3.5262850485406989E-8</v>
      </c>
      <c r="J55" s="13">
        <f t="shared" si="2"/>
        <v>1.0578855145622097E-7</v>
      </c>
      <c r="K55" s="16">
        <f>H55*E55</f>
        <v>0.15501549073384913</v>
      </c>
      <c r="L55" s="14">
        <f t="shared" si="6"/>
        <v>3.8753872683462282E-2</v>
      </c>
      <c r="M55" s="16">
        <f t="shared" si="7"/>
        <v>0.11626161805038684</v>
      </c>
    </row>
    <row r="56" spans="1:13" x14ac:dyDescent="0.25">
      <c r="A56" s="24">
        <v>55</v>
      </c>
      <c r="B56" s="4">
        <v>30500</v>
      </c>
      <c r="C56" s="4">
        <f t="shared" si="3"/>
        <v>1806000</v>
      </c>
      <c r="D56" s="4"/>
      <c r="E56" s="4">
        <f t="shared" si="4"/>
        <v>1099000</v>
      </c>
      <c r="F56" s="32">
        <f t="shared" si="5"/>
        <v>0.60852713178294571</v>
      </c>
      <c r="G56" s="11">
        <f>IF(F56&lt;=$S$4,F56*$Q$4,F56*$Q$4+$R$4*(F56-$S$4))</f>
        <v>7.3023255813953483E-2</v>
      </c>
      <c r="H56" s="13">
        <f t="shared" si="0"/>
        <v>1.3866930462201573E-7</v>
      </c>
      <c r="I56" s="13">
        <f t="shared" si="1"/>
        <v>3.4667326155503933E-8</v>
      </c>
      <c r="J56" s="13">
        <f t="shared" si="2"/>
        <v>1.0400197846651179E-7</v>
      </c>
      <c r="K56" s="16">
        <f>H56*E56</f>
        <v>0.15239756577959529</v>
      </c>
      <c r="L56" s="14">
        <f t="shared" si="6"/>
        <v>3.8099391444898822E-2</v>
      </c>
      <c r="M56" s="16">
        <f t="shared" si="7"/>
        <v>0.11429817433469647</v>
      </c>
    </row>
    <row r="57" spans="1:13" x14ac:dyDescent="0.25">
      <c r="A57" s="24">
        <v>56</v>
      </c>
      <c r="B57" s="4">
        <v>29000</v>
      </c>
      <c r="C57" s="4">
        <f t="shared" si="3"/>
        <v>1835000</v>
      </c>
      <c r="D57" s="4"/>
      <c r="E57" s="4">
        <f t="shared" si="4"/>
        <v>1099000</v>
      </c>
      <c r="F57" s="32">
        <f t="shared" si="5"/>
        <v>0.59891008174386917</v>
      </c>
      <c r="G57" s="11">
        <f>IF(F57&lt;=$S$4,F57*$Q$4,F57*$Q$4+$R$4*(F57-$S$4))</f>
        <v>7.1869209809264298E-2</v>
      </c>
      <c r="H57" s="13">
        <f t="shared" si="0"/>
        <v>1.3647780062526453E-7</v>
      </c>
      <c r="I57" s="13">
        <f t="shared" si="1"/>
        <v>3.4119450156316133E-8</v>
      </c>
      <c r="J57" s="13">
        <f t="shared" si="2"/>
        <v>1.023583504689484E-7</v>
      </c>
      <c r="K57" s="16">
        <f>H57*E57</f>
        <v>0.14998910288716572</v>
      </c>
      <c r="L57" s="14">
        <f t="shared" si="6"/>
        <v>3.7497275721791429E-2</v>
      </c>
      <c r="M57" s="16">
        <f t="shared" si="7"/>
        <v>0.11249182716537429</v>
      </c>
    </row>
    <row r="58" spans="1:13" x14ac:dyDescent="0.25">
      <c r="A58" s="24">
        <v>57</v>
      </c>
      <c r="B58" s="4">
        <v>27500</v>
      </c>
      <c r="C58" s="4">
        <f t="shared" si="3"/>
        <v>1862500</v>
      </c>
      <c r="D58" s="4"/>
      <c r="E58" s="4">
        <f t="shared" si="4"/>
        <v>1099000</v>
      </c>
      <c r="F58" s="32">
        <f t="shared" si="5"/>
        <v>0.59006711409395973</v>
      </c>
      <c r="G58" s="11">
        <f>IF(F58&lt;=$S$4,F58*$Q$4,F58*$Q$4+$R$4*(F58-$S$4))</f>
        <v>7.0808053691275172E-2</v>
      </c>
      <c r="H58" s="13">
        <f t="shared" si="0"/>
        <v>1.344626921596566E-7</v>
      </c>
      <c r="I58" s="13">
        <f t="shared" si="1"/>
        <v>3.3615673039914151E-8</v>
      </c>
      <c r="J58" s="13">
        <f t="shared" si="2"/>
        <v>1.0084701911974245E-7</v>
      </c>
      <c r="K58" s="16">
        <f>H58*E58</f>
        <v>0.1477744986834626</v>
      </c>
      <c r="L58" s="14">
        <f t="shared" si="6"/>
        <v>3.6943624670865649E-2</v>
      </c>
      <c r="M58" s="16">
        <f t="shared" si="7"/>
        <v>0.11083087401259695</v>
      </c>
    </row>
    <row r="59" spans="1:13" x14ac:dyDescent="0.25">
      <c r="A59" s="24">
        <v>58</v>
      </c>
      <c r="B59" s="4">
        <v>26000</v>
      </c>
      <c r="C59" s="4">
        <f t="shared" si="3"/>
        <v>1888500</v>
      </c>
      <c r="D59" s="4"/>
      <c r="E59" s="4">
        <f t="shared" si="4"/>
        <v>1099000</v>
      </c>
      <c r="F59" s="32">
        <f t="shared" si="5"/>
        <v>0.58194334127614511</v>
      </c>
      <c r="G59" s="11">
        <f>IF(F59&lt;=$S$4,F59*$Q$4,F59*$Q$4+$R$4*(F59-$S$4))</f>
        <v>6.9833200953137414E-2</v>
      </c>
      <c r="H59" s="13">
        <f t="shared" si="0"/>
        <v>1.3261147161628829E-7</v>
      </c>
      <c r="I59" s="13">
        <f t="shared" si="1"/>
        <v>3.3152867904072073E-8</v>
      </c>
      <c r="J59" s="13">
        <f t="shared" si="2"/>
        <v>9.9458603712216225E-8</v>
      </c>
      <c r="K59" s="16">
        <f>H59*E59</f>
        <v>0.14574000730630082</v>
      </c>
      <c r="L59" s="14">
        <f t="shared" si="6"/>
        <v>3.6435001826575206E-2</v>
      </c>
      <c r="M59" s="16">
        <f t="shared" si="7"/>
        <v>0.10930500547972562</v>
      </c>
    </row>
    <row r="60" spans="1:13" x14ac:dyDescent="0.25">
      <c r="A60" s="24">
        <v>59</v>
      </c>
      <c r="B60" s="4">
        <v>24500</v>
      </c>
      <c r="C60" s="4">
        <f t="shared" si="3"/>
        <v>1913000</v>
      </c>
      <c r="D60" s="4"/>
      <c r="E60" s="4">
        <f t="shared" si="4"/>
        <v>1099000</v>
      </c>
      <c r="F60" s="32">
        <f t="shared" si="5"/>
        <v>0.57449032932566646</v>
      </c>
      <c r="G60" s="11">
        <f>IF(F60&lt;=$S$4,F60*$Q$4,F60*$Q$4+$R$4*(F60-$S$4))</f>
        <v>6.8938839519079975E-2</v>
      </c>
      <c r="H60" s="13">
        <f t="shared" si="0"/>
        <v>1.3091310201116593E-7</v>
      </c>
      <c r="I60" s="13">
        <f t="shared" si="1"/>
        <v>3.2728275502791484E-8</v>
      </c>
      <c r="J60" s="13">
        <f t="shared" si="2"/>
        <v>9.8184826508374451E-8</v>
      </c>
      <c r="K60" s="16">
        <f>H60*E60</f>
        <v>0.14387349911027136</v>
      </c>
      <c r="L60" s="14">
        <f t="shared" si="6"/>
        <v>3.5968374777567841E-2</v>
      </c>
      <c r="M60" s="16">
        <f t="shared" si="7"/>
        <v>0.10790512433270352</v>
      </c>
    </row>
    <row r="61" spans="1:13" x14ac:dyDescent="0.25">
      <c r="A61" s="24">
        <v>60</v>
      </c>
      <c r="B61" s="4">
        <v>23000</v>
      </c>
      <c r="C61" s="4">
        <f t="shared" si="3"/>
        <v>1936000</v>
      </c>
      <c r="D61" s="4"/>
      <c r="E61" s="4">
        <f t="shared" si="4"/>
        <v>1099000</v>
      </c>
      <c r="F61" s="32">
        <f t="shared" si="5"/>
        <v>0.5676652892561983</v>
      </c>
      <c r="G61" s="11">
        <f>IF(F61&lt;=$S$4,F61*$Q$4,F61*$Q$4+$R$4*(F61-$S$4))</f>
        <v>6.8119834710743787E-2</v>
      </c>
      <c r="H61" s="13">
        <f t="shared" si="0"/>
        <v>1.29357832720744E-7</v>
      </c>
      <c r="I61" s="13">
        <f t="shared" si="1"/>
        <v>3.2339458180186E-8</v>
      </c>
      <c r="J61" s="13">
        <f t="shared" si="2"/>
        <v>9.7018374540558E-8</v>
      </c>
      <c r="K61" s="16">
        <f>H61*E61</f>
        <v>0.14216425816009765</v>
      </c>
      <c r="L61" s="14">
        <f t="shared" si="6"/>
        <v>3.5541064540024411E-2</v>
      </c>
      <c r="M61" s="16">
        <f t="shared" si="7"/>
        <v>0.10662319362007323</v>
      </c>
    </row>
    <row r="62" spans="1:13" x14ac:dyDescent="0.25">
      <c r="A62" s="24">
        <v>61</v>
      </c>
      <c r="B62" s="4">
        <v>21500</v>
      </c>
      <c r="C62" s="4">
        <f t="shared" si="3"/>
        <v>1957500</v>
      </c>
      <c r="D62" s="4"/>
      <c r="E62" s="4">
        <f t="shared" si="4"/>
        <v>1099000</v>
      </c>
      <c r="F62" s="32">
        <f t="shared" si="5"/>
        <v>0.56143039591315458</v>
      </c>
      <c r="G62" s="11">
        <f>IF(F62&lt;=$S$4,F62*$Q$4,F62*$Q$4+$R$4*(F62-$S$4))</f>
        <v>6.7371647509578553E-2</v>
      </c>
      <c r="H62" s="13">
        <f t="shared" si="0"/>
        <v>1.2793704426429653E-7</v>
      </c>
      <c r="I62" s="13">
        <f t="shared" si="1"/>
        <v>3.1984261066074133E-8</v>
      </c>
      <c r="J62" s="13">
        <f t="shared" si="2"/>
        <v>9.5952783198222405E-8</v>
      </c>
      <c r="K62" s="16">
        <f>H62*E62</f>
        <v>0.14060281164646188</v>
      </c>
      <c r="L62" s="14">
        <f t="shared" si="6"/>
        <v>3.515070291161547E-2</v>
      </c>
      <c r="M62" s="16">
        <f t="shared" si="7"/>
        <v>0.10545210873484641</v>
      </c>
    </row>
    <row r="63" spans="1:13" x14ac:dyDescent="0.25">
      <c r="A63" s="24">
        <v>62</v>
      </c>
      <c r="B63" s="4">
        <v>15000</v>
      </c>
      <c r="C63" s="4">
        <f t="shared" si="3"/>
        <v>1972500</v>
      </c>
      <c r="D63" s="4"/>
      <c r="E63" s="4">
        <f t="shared" si="4"/>
        <v>1099000</v>
      </c>
      <c r="F63" s="32">
        <f t="shared" si="5"/>
        <v>0.55716096324461339</v>
      </c>
      <c r="G63" s="11">
        <f>IF(F63&lt;=$S$4,F63*$Q$4,F63*$Q$4+$R$4*(F63-$S$4))</f>
        <v>6.685931558935361E-2</v>
      </c>
      <c r="H63" s="13">
        <f t="shared" si="0"/>
        <v>1.2696413898472011E-7</v>
      </c>
      <c r="I63" s="13">
        <f t="shared" si="1"/>
        <v>3.1741034746180027E-8</v>
      </c>
      <c r="J63" s="13">
        <f t="shared" si="2"/>
        <v>9.522310423854008E-8</v>
      </c>
      <c r="K63" s="16">
        <f>H63*E63</f>
        <v>0.1395335887442074</v>
      </c>
      <c r="L63" s="14">
        <f t="shared" si="6"/>
        <v>3.4883397186051851E-2</v>
      </c>
      <c r="M63" s="16">
        <f t="shared" si="7"/>
        <v>0.10465019155815555</v>
      </c>
    </row>
    <row r="64" spans="1:13" x14ac:dyDescent="0.25">
      <c r="A64" s="24">
        <v>63</v>
      </c>
      <c r="B64" s="4">
        <v>20000</v>
      </c>
      <c r="C64" s="4">
        <f t="shared" si="3"/>
        <v>1992500</v>
      </c>
      <c r="D64" s="4"/>
      <c r="E64" s="4">
        <f t="shared" si="4"/>
        <v>1099000</v>
      </c>
      <c r="F64" s="32">
        <f t="shared" si="5"/>
        <v>0.55156838143036391</v>
      </c>
      <c r="G64" s="11">
        <f>IF(F64&lt;=$S$4,F64*$Q$4,F64*$Q$4+$R$4*(F64-$S$4))</f>
        <v>6.6188205771643666E-2</v>
      </c>
      <c r="H64" s="13">
        <f t="shared" si="0"/>
        <v>1.2568971851812319E-7</v>
      </c>
      <c r="I64" s="13">
        <f t="shared" si="1"/>
        <v>3.1422429629530798E-8</v>
      </c>
      <c r="J64" s="13">
        <f t="shared" si="2"/>
        <v>9.4267288888592399E-8</v>
      </c>
      <c r="K64" s="16">
        <f>H64*E64</f>
        <v>0.1381330006514174</v>
      </c>
      <c r="L64" s="14">
        <f t="shared" si="6"/>
        <v>3.453325016285435E-2</v>
      </c>
      <c r="M64" s="16">
        <f t="shared" si="7"/>
        <v>0.10359975048856304</v>
      </c>
    </row>
    <row r="65" spans="1:13" x14ac:dyDescent="0.25">
      <c r="A65" s="24">
        <v>64</v>
      </c>
      <c r="B65" s="4">
        <v>30500</v>
      </c>
      <c r="C65" s="4">
        <f t="shared" si="3"/>
        <v>2023000</v>
      </c>
      <c r="D65" s="4">
        <v>94000</v>
      </c>
      <c r="E65" s="4">
        <f t="shared" si="4"/>
        <v>1193000</v>
      </c>
      <c r="F65" s="32">
        <f t="shared" si="5"/>
        <v>0.58971824023727137</v>
      </c>
      <c r="G65" s="11">
        <f>IF(F65&lt;=$S$4,F65*$Q$4,F65*$Q$4+$R$4*(F65-$S$4))</f>
        <v>7.0766188828472562E-2</v>
      </c>
      <c r="H65" s="13">
        <f t="shared" si="0"/>
        <v>1.3438319185049861E-7</v>
      </c>
      <c r="I65" s="13">
        <f t="shared" si="1"/>
        <v>3.3595797962624652E-8</v>
      </c>
      <c r="J65" s="13">
        <f t="shared" si="2"/>
        <v>1.0078739388787395E-7</v>
      </c>
      <c r="K65" s="16">
        <f>H65*E65</f>
        <v>0.16031914787764484</v>
      </c>
      <c r="L65" s="14">
        <f t="shared" si="6"/>
        <v>4.007978696941121E-2</v>
      </c>
      <c r="M65" s="16">
        <f t="shared" si="7"/>
        <v>0.12023936090823363</v>
      </c>
    </row>
    <row r="66" spans="1:13" x14ac:dyDescent="0.25">
      <c r="A66" s="24">
        <v>65</v>
      </c>
      <c r="B66" s="4">
        <v>29000</v>
      </c>
      <c r="C66" s="4">
        <f t="shared" si="3"/>
        <v>2052000</v>
      </c>
      <c r="D66" s="4">
        <v>11000</v>
      </c>
      <c r="E66" s="4">
        <f t="shared" si="4"/>
        <v>1204000</v>
      </c>
      <c r="F66" s="32">
        <f t="shared" si="5"/>
        <v>0.58674463937621835</v>
      </c>
      <c r="G66" s="11">
        <f>IF(F66&lt;=$S$4,F66*$Q$4,F66*$Q$4+$R$4*(F66-$S$4))</f>
        <v>7.0409356725146199E-2</v>
      </c>
      <c r="H66" s="13">
        <f t="shared" ref="H66:H129" si="8">G66/526600</f>
        <v>1.3370557676632396E-7</v>
      </c>
      <c r="I66" s="13">
        <f t="shared" si="1"/>
        <v>3.342639419158099E-8</v>
      </c>
      <c r="J66" s="13">
        <f t="shared" si="2"/>
        <v>1.0027918257474298E-7</v>
      </c>
      <c r="K66" s="16">
        <f>H66*E66</f>
        <v>0.16098151442665404</v>
      </c>
      <c r="L66" s="14">
        <f t="shared" si="6"/>
        <v>4.0245378606663509E-2</v>
      </c>
      <c r="M66" s="16">
        <f t="shared" si="7"/>
        <v>0.12073613581999053</v>
      </c>
    </row>
    <row r="67" spans="1:13" x14ac:dyDescent="0.25">
      <c r="A67" s="24">
        <v>66</v>
      </c>
      <c r="B67" s="4">
        <v>27500</v>
      </c>
      <c r="C67" s="4">
        <f t="shared" si="3"/>
        <v>2079500</v>
      </c>
      <c r="D67" s="4">
        <v>1000</v>
      </c>
      <c r="E67" s="4">
        <f t="shared" si="4"/>
        <v>1205000</v>
      </c>
      <c r="F67" s="32">
        <f t="shared" si="5"/>
        <v>0.57946621784082708</v>
      </c>
      <c r="G67" s="11">
        <f>IF(F67&lt;=$S$4,F67*$Q$4,F67*$Q$4+$R$4*(F67-$S$4))</f>
        <v>6.9535946140899252E-2</v>
      </c>
      <c r="H67" s="13">
        <f t="shared" si="8"/>
        <v>1.3204699229187097E-7</v>
      </c>
      <c r="I67" s="13">
        <f t="shared" ref="I67:I130" si="9">H67*$T$4</f>
        <v>3.3011748072967743E-8</v>
      </c>
      <c r="J67" s="13">
        <f t="shared" ref="J67:J130" si="10">H67-I67</f>
        <v>9.9035244218903223E-8</v>
      </c>
      <c r="K67" s="16">
        <f>H67*E67</f>
        <v>0.15911662571170451</v>
      </c>
      <c r="L67" s="14">
        <f t="shared" si="6"/>
        <v>3.9779156427926128E-2</v>
      </c>
      <c r="M67" s="16">
        <f t="shared" si="7"/>
        <v>0.11933746928377839</v>
      </c>
    </row>
    <row r="68" spans="1:13" x14ac:dyDescent="0.25">
      <c r="A68" s="24">
        <v>67</v>
      </c>
      <c r="B68" s="4">
        <v>50000</v>
      </c>
      <c r="C68" s="4">
        <f t="shared" ref="C68:C131" si="11">C67+B68</f>
        <v>2129500</v>
      </c>
      <c r="D68" s="4">
        <v>18000</v>
      </c>
      <c r="E68" s="4">
        <f t="shared" ref="E68:E131" si="12">E67+D68</f>
        <v>1223000</v>
      </c>
      <c r="F68" s="32">
        <f t="shared" si="5"/>
        <v>0.57431321906550836</v>
      </c>
      <c r="G68" s="11">
        <f>IF(F68&lt;=$S$4,F68*$Q$4,F68*$Q$4+$R$4*(F68-$S$4))</f>
        <v>6.8917586287861002E-2</v>
      </c>
      <c r="H68" s="13">
        <f t="shared" si="8"/>
        <v>1.3087274266589633E-7</v>
      </c>
      <c r="I68" s="13">
        <f t="shared" si="9"/>
        <v>3.2718185666474082E-8</v>
      </c>
      <c r="J68" s="13">
        <f t="shared" si="10"/>
        <v>9.8154556999422246E-8</v>
      </c>
      <c r="K68" s="16">
        <f>H68*E68</f>
        <v>0.16005736428039122</v>
      </c>
      <c r="L68" s="14">
        <f t="shared" si="6"/>
        <v>4.0014341070097804E-2</v>
      </c>
      <c r="M68" s="16">
        <f t="shared" si="7"/>
        <v>0.12004302321029342</v>
      </c>
    </row>
    <row r="69" spans="1:13" x14ac:dyDescent="0.25">
      <c r="A69" s="24">
        <v>68</v>
      </c>
      <c r="B69" s="4">
        <v>80000</v>
      </c>
      <c r="C69" s="4">
        <f t="shared" si="11"/>
        <v>2209500</v>
      </c>
      <c r="D69" s="4">
        <v>5000</v>
      </c>
      <c r="E69" s="4">
        <f t="shared" si="12"/>
        <v>1228000</v>
      </c>
      <c r="F69" s="32">
        <f t="shared" ref="F69:F132" si="13">E69/C69</f>
        <v>0.55578185109753342</v>
      </c>
      <c r="G69" s="11">
        <f>IF(F69&lt;=$S$4,F69*$Q$4,F69*$Q$4+$R$4*(F69-$S$4))</f>
        <v>6.6693822131704009E-2</v>
      </c>
      <c r="H69" s="13">
        <f t="shared" si="8"/>
        <v>1.266498711198329E-7</v>
      </c>
      <c r="I69" s="13">
        <f t="shared" si="9"/>
        <v>3.1662467779958224E-8</v>
      </c>
      <c r="J69" s="13">
        <f t="shared" si="10"/>
        <v>9.4987403339874678E-8</v>
      </c>
      <c r="K69" s="16">
        <f>H69*E69</f>
        <v>0.1555260417351548</v>
      </c>
      <c r="L69" s="14">
        <f t="shared" ref="L69:L132" si="14">K69*$T$4</f>
        <v>3.88815104337887E-2</v>
      </c>
      <c r="M69" s="16">
        <f t="shared" ref="M69:M132" si="15">K69-L69</f>
        <v>0.11664453130136609</v>
      </c>
    </row>
    <row r="70" spans="1:13" x14ac:dyDescent="0.25">
      <c r="A70" s="24">
        <v>69</v>
      </c>
      <c r="B70" s="4">
        <v>15000</v>
      </c>
      <c r="C70" s="4">
        <f t="shared" si="11"/>
        <v>2224500</v>
      </c>
      <c r="D70" s="4">
        <v>20000</v>
      </c>
      <c r="E70" s="4">
        <f t="shared" si="12"/>
        <v>1248000</v>
      </c>
      <c r="F70" s="32">
        <f t="shared" si="13"/>
        <v>0.56102494942683745</v>
      </c>
      <c r="G70" s="11">
        <f>IF(F70&lt;=$S$4,F70*$Q$4,F70*$Q$4+$R$4*(F70-$S$4))</f>
        <v>6.7322993931220487E-2</v>
      </c>
      <c r="H70" s="13">
        <f t="shared" si="8"/>
        <v>1.2784465235704612E-7</v>
      </c>
      <c r="I70" s="13">
        <f t="shared" si="9"/>
        <v>3.196116308926153E-8</v>
      </c>
      <c r="J70" s="13">
        <f t="shared" si="10"/>
        <v>9.5883489267784582E-8</v>
      </c>
      <c r="K70" s="16">
        <f>H70*E70</f>
        <v>0.15955012614159356</v>
      </c>
      <c r="L70" s="14">
        <f t="shared" si="14"/>
        <v>3.9887531535398389E-2</v>
      </c>
      <c r="M70" s="16">
        <f t="shared" si="15"/>
        <v>0.11966259460619516</v>
      </c>
    </row>
    <row r="71" spans="1:13" x14ac:dyDescent="0.25">
      <c r="A71" s="24">
        <v>70</v>
      </c>
      <c r="B71" s="4">
        <v>20000</v>
      </c>
      <c r="C71" s="4">
        <f t="shared" si="11"/>
        <v>2244500</v>
      </c>
      <c r="D71" s="4">
        <v>40000</v>
      </c>
      <c r="E71" s="4">
        <f t="shared" si="12"/>
        <v>1288000</v>
      </c>
      <c r="F71" s="32">
        <f t="shared" si="13"/>
        <v>0.57384718200044549</v>
      </c>
      <c r="G71" s="11">
        <f>IF(F71&lt;=$S$4,F71*$Q$4,F71*$Q$4+$R$4*(F71-$S$4))</f>
        <v>6.8861661840053462E-2</v>
      </c>
      <c r="H71" s="13">
        <f t="shared" si="8"/>
        <v>1.307665435625778E-7</v>
      </c>
      <c r="I71" s="13">
        <f t="shared" si="9"/>
        <v>3.2691635890644449E-8</v>
      </c>
      <c r="J71" s="13">
        <f t="shared" si="10"/>
        <v>9.8074907671933347E-8</v>
      </c>
      <c r="K71" s="16">
        <f>H71*E71</f>
        <v>0.16842730810860021</v>
      </c>
      <c r="L71" s="14">
        <f t="shared" si="14"/>
        <v>4.2106827027150052E-2</v>
      </c>
      <c r="M71" s="16">
        <f t="shared" si="15"/>
        <v>0.12632048108145016</v>
      </c>
    </row>
    <row r="72" spans="1:13" x14ac:dyDescent="0.25">
      <c r="A72" s="24">
        <v>71</v>
      </c>
      <c r="B72" s="4">
        <v>30500</v>
      </c>
      <c r="C72" s="4">
        <f t="shared" si="11"/>
        <v>2275000</v>
      </c>
      <c r="D72" s="4">
        <v>23000</v>
      </c>
      <c r="E72" s="4">
        <f t="shared" si="12"/>
        <v>1311000</v>
      </c>
      <c r="F72" s="32">
        <f t="shared" si="13"/>
        <v>0.57626373626373628</v>
      </c>
      <c r="G72" s="11">
        <f>IF(F72&lt;=$S$4,F72*$Q$4,F72*$Q$4+$R$4*(F72-$S$4))</f>
        <v>6.9151648351648345E-2</v>
      </c>
      <c r="H72" s="13">
        <f t="shared" si="8"/>
        <v>1.3131722056902457E-7</v>
      </c>
      <c r="I72" s="13">
        <f t="shared" si="9"/>
        <v>3.2829305142256143E-8</v>
      </c>
      <c r="J72" s="13">
        <f t="shared" si="10"/>
        <v>9.8487915426768429E-8</v>
      </c>
      <c r="K72" s="16">
        <f>H72*E72</f>
        <v>0.17215687616599121</v>
      </c>
      <c r="L72" s="14">
        <f t="shared" si="14"/>
        <v>4.3039219041497802E-2</v>
      </c>
      <c r="M72" s="16">
        <f t="shared" si="15"/>
        <v>0.12911765712449341</v>
      </c>
    </row>
    <row r="73" spans="1:13" x14ac:dyDescent="0.25">
      <c r="A73" s="24">
        <v>72</v>
      </c>
      <c r="B73" s="4">
        <v>10000</v>
      </c>
      <c r="C73" s="4">
        <f t="shared" si="11"/>
        <v>2285000</v>
      </c>
      <c r="D73" s="4">
        <v>54000</v>
      </c>
      <c r="E73" s="4">
        <f t="shared" si="12"/>
        <v>1365000</v>
      </c>
      <c r="F73" s="32">
        <f t="shared" si="13"/>
        <v>0.59737417943107218</v>
      </c>
      <c r="G73" s="11">
        <f>IF(F73&lt;=$S$4,F73*$Q$4,F73*$Q$4+$R$4*(F73-$S$4))</f>
        <v>7.1684901531728656E-2</v>
      </c>
      <c r="H73" s="13">
        <f t="shared" si="8"/>
        <v>1.3612780389618051E-7</v>
      </c>
      <c r="I73" s="13">
        <f t="shared" si="9"/>
        <v>3.4031950974045128E-8</v>
      </c>
      <c r="J73" s="13">
        <f t="shared" si="10"/>
        <v>1.0209585292213538E-7</v>
      </c>
      <c r="K73" s="16">
        <f>H73*E73</f>
        <v>0.18581445231828639</v>
      </c>
      <c r="L73" s="14">
        <f t="shared" si="14"/>
        <v>4.6453613079571597E-2</v>
      </c>
      <c r="M73" s="16">
        <f t="shared" si="15"/>
        <v>0.13936083923871478</v>
      </c>
    </row>
    <row r="74" spans="1:13" x14ac:dyDescent="0.25">
      <c r="A74" s="24">
        <v>73</v>
      </c>
      <c r="B74" s="4">
        <v>80000</v>
      </c>
      <c r="C74" s="4">
        <f t="shared" si="11"/>
        <v>2365000</v>
      </c>
      <c r="D74" s="4">
        <v>10000</v>
      </c>
      <c r="E74" s="4">
        <f t="shared" si="12"/>
        <v>1375000</v>
      </c>
      <c r="F74" s="32">
        <f t="shared" si="13"/>
        <v>0.58139534883720934</v>
      </c>
      <c r="G74" s="11">
        <f>IF(F74&lt;=$S$4,F74*$Q$4,F74*$Q$4+$R$4*(F74-$S$4))</f>
        <v>6.9767441860465115E-2</v>
      </c>
      <c r="H74" s="13">
        <f t="shared" si="8"/>
        <v>1.3248659677262651E-7</v>
      </c>
      <c r="I74" s="13">
        <f t="shared" si="9"/>
        <v>3.3121649193156627E-8</v>
      </c>
      <c r="J74" s="13">
        <f t="shared" si="10"/>
        <v>9.9364947579469887E-8</v>
      </c>
      <c r="K74" s="16">
        <f>H74*E74</f>
        <v>0.18216907056236145</v>
      </c>
      <c r="L74" s="14">
        <f t="shared" si="14"/>
        <v>4.5542267640590363E-2</v>
      </c>
      <c r="M74" s="16">
        <f t="shared" si="15"/>
        <v>0.1366268029217711</v>
      </c>
    </row>
    <row r="75" spans="1:13" x14ac:dyDescent="0.25">
      <c r="A75" s="24">
        <v>74</v>
      </c>
      <c r="B75" s="4">
        <v>20000</v>
      </c>
      <c r="C75" s="4">
        <f t="shared" si="11"/>
        <v>2385000</v>
      </c>
      <c r="D75" s="4">
        <v>0</v>
      </c>
      <c r="E75" s="4">
        <f t="shared" si="12"/>
        <v>1375000</v>
      </c>
      <c r="F75" s="32">
        <f t="shared" si="13"/>
        <v>0.5765199161425576</v>
      </c>
      <c r="G75" s="11">
        <f>IF(F75&lt;=$S$4,F75*$Q$4,F75*$Q$4+$R$4*(F75-$S$4))</f>
        <v>6.9182389937106903E-2</v>
      </c>
      <c r="H75" s="13">
        <f t="shared" si="8"/>
        <v>1.3137559805755205E-7</v>
      </c>
      <c r="I75" s="13">
        <f t="shared" si="9"/>
        <v>3.2843899514388012E-8</v>
      </c>
      <c r="J75" s="13">
        <f t="shared" si="10"/>
        <v>9.8531698543164035E-8</v>
      </c>
      <c r="K75" s="16">
        <f>H75*E75</f>
        <v>0.18064144732913406</v>
      </c>
      <c r="L75" s="14">
        <f t="shared" si="14"/>
        <v>4.5160361832283516E-2</v>
      </c>
      <c r="M75" s="16">
        <f t="shared" si="15"/>
        <v>0.13548108549685056</v>
      </c>
    </row>
    <row r="76" spans="1:13" x14ac:dyDescent="0.25">
      <c r="A76" s="24">
        <v>75</v>
      </c>
      <c r="B76" s="4">
        <v>30500</v>
      </c>
      <c r="C76" s="4">
        <f t="shared" si="11"/>
        <v>2415500</v>
      </c>
      <c r="D76" s="4">
        <v>5000</v>
      </c>
      <c r="E76" s="4">
        <f t="shared" si="12"/>
        <v>1380000</v>
      </c>
      <c r="F76" s="32">
        <f t="shared" si="13"/>
        <v>0.57131028772510872</v>
      </c>
      <c r="G76" s="11">
        <f>IF(F76&lt;=$S$4,F76*$Q$4,F76*$Q$4+$R$4*(F76-$S$4))</f>
        <v>6.8557234527013039E-2</v>
      </c>
      <c r="H76" s="13">
        <f t="shared" si="8"/>
        <v>1.3018844384165028E-7</v>
      </c>
      <c r="I76" s="13">
        <f t="shared" si="9"/>
        <v>3.2547110960412571E-8</v>
      </c>
      <c r="J76" s="13">
        <f t="shared" si="10"/>
        <v>9.7641332881237707E-8</v>
      </c>
      <c r="K76" s="16">
        <f>H76*E76</f>
        <v>0.1796600525014774</v>
      </c>
      <c r="L76" s="14">
        <f t="shared" si="14"/>
        <v>4.491501312536935E-2</v>
      </c>
      <c r="M76" s="16">
        <f t="shared" si="15"/>
        <v>0.13474503937610804</v>
      </c>
    </row>
    <row r="77" spans="1:13" x14ac:dyDescent="0.25">
      <c r="A77" s="24">
        <v>76</v>
      </c>
      <c r="B77" s="4">
        <v>29000</v>
      </c>
      <c r="C77" s="4">
        <f t="shared" si="11"/>
        <v>2444500</v>
      </c>
      <c r="D77" s="4">
        <v>100000</v>
      </c>
      <c r="E77" s="4">
        <f t="shared" si="12"/>
        <v>1480000</v>
      </c>
      <c r="F77" s="32">
        <f t="shared" si="13"/>
        <v>0.60544078543669466</v>
      </c>
      <c r="G77" s="11">
        <f>IF(F77&lt;=$S$4,F77*$Q$4,F77*$Q$4+$R$4*(F77-$S$4))</f>
        <v>7.2652894252403358E-2</v>
      </c>
      <c r="H77" s="13">
        <f t="shared" si="8"/>
        <v>1.3796599744094827E-7</v>
      </c>
      <c r="I77" s="13">
        <f t="shared" si="9"/>
        <v>3.4491499360237069E-8</v>
      </c>
      <c r="J77" s="13">
        <f t="shared" si="10"/>
        <v>1.034744980807112E-7</v>
      </c>
      <c r="K77" s="16">
        <f>H77*E77</f>
        <v>0.20418967621260345</v>
      </c>
      <c r="L77" s="14">
        <f t="shared" si="14"/>
        <v>5.1047419053150862E-2</v>
      </c>
      <c r="M77" s="16">
        <f t="shared" si="15"/>
        <v>0.15314225715945259</v>
      </c>
    </row>
    <row r="78" spans="1:13" x14ac:dyDescent="0.25">
      <c r="A78" s="24">
        <v>77</v>
      </c>
      <c r="B78" s="4">
        <v>60000</v>
      </c>
      <c r="C78" s="4">
        <f t="shared" si="11"/>
        <v>2504500</v>
      </c>
      <c r="D78" s="4">
        <v>20000</v>
      </c>
      <c r="E78" s="4">
        <f t="shared" si="12"/>
        <v>1500000</v>
      </c>
      <c r="F78" s="32">
        <f t="shared" si="13"/>
        <v>0.59892194050708725</v>
      </c>
      <c r="G78" s="11">
        <f>IF(F78&lt;=$S$4,F78*$Q$4,F78*$Q$4+$R$4*(F78-$S$4))</f>
        <v>7.1870632860850464E-2</v>
      </c>
      <c r="H78" s="13">
        <f t="shared" si="8"/>
        <v>1.364805029640153E-7</v>
      </c>
      <c r="I78" s="13">
        <f t="shared" si="9"/>
        <v>3.4120125741003825E-8</v>
      </c>
      <c r="J78" s="13">
        <f t="shared" si="10"/>
        <v>1.0236037722301148E-7</v>
      </c>
      <c r="K78" s="16">
        <f>H78*E78</f>
        <v>0.20472075444602295</v>
      </c>
      <c r="L78" s="14">
        <f t="shared" si="14"/>
        <v>5.1180188611505736E-2</v>
      </c>
      <c r="M78" s="16">
        <f t="shared" si="15"/>
        <v>0.1535405658345172</v>
      </c>
    </row>
    <row r="79" spans="1:13" x14ac:dyDescent="0.25">
      <c r="A79" s="24">
        <v>78</v>
      </c>
      <c r="B79" s="4">
        <v>50000</v>
      </c>
      <c r="C79" s="4">
        <f t="shared" si="11"/>
        <v>2554500</v>
      </c>
      <c r="D79" s="4">
        <v>80000</v>
      </c>
      <c r="E79" s="4">
        <f t="shared" si="12"/>
        <v>1580000</v>
      </c>
      <c r="F79" s="32">
        <f t="shared" si="13"/>
        <v>0.61851634370718345</v>
      </c>
      <c r="G79" s="11">
        <f>IF(F79&lt;=$S$4,F79*$Q$4,F79*$Q$4+$R$4*(F79-$S$4))</f>
        <v>7.4221961244862009E-2</v>
      </c>
      <c r="H79" s="13">
        <f t="shared" si="8"/>
        <v>1.4094561573274213E-7</v>
      </c>
      <c r="I79" s="13">
        <f t="shared" si="9"/>
        <v>3.5236403933185533E-8</v>
      </c>
      <c r="J79" s="13">
        <f t="shared" si="10"/>
        <v>1.057092117995566E-7</v>
      </c>
      <c r="K79" s="16">
        <f>H79*E79</f>
        <v>0.22269407285773257</v>
      </c>
      <c r="L79" s="14">
        <f t="shared" si="14"/>
        <v>5.5673518214433143E-2</v>
      </c>
      <c r="M79" s="16">
        <f t="shared" si="15"/>
        <v>0.16702055464329943</v>
      </c>
    </row>
    <row r="80" spans="1:13" x14ac:dyDescent="0.25">
      <c r="A80" s="24">
        <v>79</v>
      </c>
      <c r="B80" s="4">
        <v>80000</v>
      </c>
      <c r="C80" s="4">
        <f t="shared" si="11"/>
        <v>2634500</v>
      </c>
      <c r="D80" s="4">
        <v>50000</v>
      </c>
      <c r="E80" s="4">
        <f t="shared" si="12"/>
        <v>1630000</v>
      </c>
      <c r="F80" s="32">
        <f t="shared" si="13"/>
        <v>0.61871322831656861</v>
      </c>
      <c r="G80" s="11">
        <f>IF(F80&lt;=$S$4,F80*$Q$4,F80*$Q$4+$R$4*(F80-$S$4))</f>
        <v>7.4245587397988227E-2</v>
      </c>
      <c r="H80" s="13">
        <f t="shared" si="8"/>
        <v>1.4099048119633161E-7</v>
      </c>
      <c r="I80" s="13">
        <f t="shared" si="9"/>
        <v>3.5247620299082904E-8</v>
      </c>
      <c r="J80" s="13">
        <f t="shared" si="10"/>
        <v>1.057428608972487E-7</v>
      </c>
      <c r="K80" s="16">
        <f>H80*E80</f>
        <v>0.22981448435002053</v>
      </c>
      <c r="L80" s="14">
        <f t="shared" si="14"/>
        <v>5.7453621087505131E-2</v>
      </c>
      <c r="M80" s="16">
        <f t="shared" si="15"/>
        <v>0.1723608632625154</v>
      </c>
    </row>
    <row r="81" spans="1:13" x14ac:dyDescent="0.25">
      <c r="A81" s="24">
        <v>80</v>
      </c>
      <c r="B81" s="4">
        <v>15000</v>
      </c>
      <c r="C81" s="4">
        <f t="shared" si="11"/>
        <v>2649500</v>
      </c>
      <c r="D81" s="4">
        <v>9000</v>
      </c>
      <c r="E81" s="4">
        <f t="shared" si="12"/>
        <v>1639000</v>
      </c>
      <c r="F81" s="32">
        <f t="shared" si="13"/>
        <v>0.61860728439328172</v>
      </c>
      <c r="G81" s="11">
        <f>IF(F81&lt;=$S$4,F81*$Q$4,F81*$Q$4+$R$4*(F81-$S$4))</f>
        <v>7.4232874127193801E-2</v>
      </c>
      <c r="H81" s="13">
        <f t="shared" si="8"/>
        <v>1.4096633901859818E-7</v>
      </c>
      <c r="I81" s="13">
        <f t="shared" si="9"/>
        <v>3.5241584754649544E-8</v>
      </c>
      <c r="J81" s="13">
        <f t="shared" si="10"/>
        <v>1.0572475426394863E-7</v>
      </c>
      <c r="K81" s="16">
        <f>H81*E81</f>
        <v>0.2310438296514824</v>
      </c>
      <c r="L81" s="14">
        <f t="shared" si="14"/>
        <v>5.77609574128706E-2</v>
      </c>
      <c r="M81" s="16">
        <f t="shared" si="15"/>
        <v>0.1732828722386118</v>
      </c>
    </row>
    <row r="82" spans="1:13" x14ac:dyDescent="0.25">
      <c r="A82" s="24">
        <v>81</v>
      </c>
      <c r="B82" s="4">
        <v>20000</v>
      </c>
      <c r="C82" s="4">
        <f t="shared" si="11"/>
        <v>2669500</v>
      </c>
      <c r="D82" s="4">
        <v>70000</v>
      </c>
      <c r="E82" s="4">
        <f t="shared" si="12"/>
        <v>1709000</v>
      </c>
      <c r="F82" s="32">
        <f t="shared" si="13"/>
        <v>0.64019479303240312</v>
      </c>
      <c r="G82" s="11">
        <f>IF(F82&lt;=$S$4,F82*$Q$4,F82*$Q$4+$R$4*(F82-$S$4))</f>
        <v>7.6823375163888374E-2</v>
      </c>
      <c r="H82" s="13">
        <f t="shared" si="8"/>
        <v>1.458856345687208E-7</v>
      </c>
      <c r="I82" s="13">
        <f t="shared" si="9"/>
        <v>3.64714086421802E-8</v>
      </c>
      <c r="J82" s="13">
        <f t="shared" si="10"/>
        <v>1.0941422592654059E-7</v>
      </c>
      <c r="K82" s="16">
        <f>H82*E82</f>
        <v>0.24931854947794385</v>
      </c>
      <c r="L82" s="14">
        <f t="shared" si="14"/>
        <v>6.2329637369485963E-2</v>
      </c>
      <c r="M82" s="16">
        <f t="shared" si="15"/>
        <v>0.18698891210845789</v>
      </c>
    </row>
    <row r="83" spans="1:13" x14ac:dyDescent="0.25">
      <c r="A83" s="24">
        <v>82</v>
      </c>
      <c r="B83" s="4">
        <v>2500</v>
      </c>
      <c r="C83" s="4">
        <f t="shared" si="11"/>
        <v>2672000</v>
      </c>
      <c r="D83" s="4">
        <v>30000</v>
      </c>
      <c r="E83" s="4">
        <f t="shared" si="12"/>
        <v>1739000</v>
      </c>
      <c r="F83" s="32">
        <f t="shared" si="13"/>
        <v>0.65082335329341312</v>
      </c>
      <c r="G83" s="11">
        <f>IF(F83&lt;=$S$4,F83*$Q$4,F83*$Q$4+$R$4*(F83-$S$4))</f>
        <v>7.8098802395209568E-2</v>
      </c>
      <c r="H83" s="13">
        <f t="shared" si="8"/>
        <v>1.4830763842614806E-7</v>
      </c>
      <c r="I83" s="13">
        <f t="shared" si="9"/>
        <v>3.7076909606537016E-8</v>
      </c>
      <c r="J83" s="13">
        <f t="shared" si="10"/>
        <v>1.1123072881961104E-7</v>
      </c>
      <c r="K83" s="16">
        <f>H83*E83</f>
        <v>0.25790698322307148</v>
      </c>
      <c r="L83" s="14">
        <f t="shared" si="14"/>
        <v>6.4476745805767871E-2</v>
      </c>
      <c r="M83" s="16">
        <f t="shared" si="15"/>
        <v>0.19343023741730361</v>
      </c>
    </row>
    <row r="84" spans="1:13" x14ac:dyDescent="0.25">
      <c r="A84" s="24">
        <v>83</v>
      </c>
      <c r="B84" s="4">
        <v>30500</v>
      </c>
      <c r="C84" s="4">
        <f t="shared" si="11"/>
        <v>2702500</v>
      </c>
      <c r="D84" s="4">
        <v>90000</v>
      </c>
      <c r="E84" s="4">
        <f t="shared" si="12"/>
        <v>1829000</v>
      </c>
      <c r="F84" s="32">
        <f t="shared" si="13"/>
        <v>0.67678075855689179</v>
      </c>
      <c r="G84" s="11">
        <f>IF(F84&lt;=$S$4,F84*$Q$4,F84*$Q$4+$R$4*(F84-$S$4))</f>
        <v>8.1213691026827017E-2</v>
      </c>
      <c r="H84" s="13">
        <f t="shared" si="8"/>
        <v>1.5422273267532666E-7</v>
      </c>
      <c r="I84" s="13">
        <f t="shared" si="9"/>
        <v>3.8555683168831665E-8</v>
      </c>
      <c r="J84" s="13">
        <f t="shared" si="10"/>
        <v>1.1566704950649499E-7</v>
      </c>
      <c r="K84" s="16">
        <f>H84*E84</f>
        <v>0.28207337806317245</v>
      </c>
      <c r="L84" s="14">
        <f t="shared" si="14"/>
        <v>7.0518344515793113E-2</v>
      </c>
      <c r="M84" s="16">
        <f t="shared" si="15"/>
        <v>0.21155503354737934</v>
      </c>
    </row>
    <row r="85" spans="1:13" x14ac:dyDescent="0.25">
      <c r="A85" s="24">
        <v>84</v>
      </c>
      <c r="B85" s="4">
        <v>29000</v>
      </c>
      <c r="C85" s="4">
        <f t="shared" si="11"/>
        <v>2731500</v>
      </c>
      <c r="D85" s="4">
        <v>46000</v>
      </c>
      <c r="E85" s="4">
        <f t="shared" si="12"/>
        <v>1875000</v>
      </c>
      <c r="F85" s="32">
        <f t="shared" si="13"/>
        <v>0.68643602416254801</v>
      </c>
      <c r="G85" s="11">
        <f>IF(F85&lt;=$S$4,F85*$Q$4,F85*$Q$4+$R$4*(F85-$S$4))</f>
        <v>8.2372322899505759E-2</v>
      </c>
      <c r="H85" s="13">
        <f t="shared" si="8"/>
        <v>1.5642294511869685E-7</v>
      </c>
      <c r="I85" s="13">
        <f t="shared" si="9"/>
        <v>3.9105736279674213E-8</v>
      </c>
      <c r="J85" s="13">
        <f t="shared" si="10"/>
        <v>1.1731720883902264E-7</v>
      </c>
      <c r="K85" s="16">
        <f>H85*E85</f>
        <v>0.29329302209755659</v>
      </c>
      <c r="L85" s="14">
        <f t="shared" si="14"/>
        <v>7.3323255524389147E-2</v>
      </c>
      <c r="M85" s="16">
        <f t="shared" si="15"/>
        <v>0.21996976657316744</v>
      </c>
    </row>
    <row r="86" spans="1:13" x14ac:dyDescent="0.25">
      <c r="A86" s="24">
        <v>85</v>
      </c>
      <c r="B86" s="4">
        <v>27500</v>
      </c>
      <c r="C86" s="4">
        <f t="shared" si="11"/>
        <v>2759000</v>
      </c>
      <c r="D86" s="4">
        <v>50000</v>
      </c>
      <c r="E86" s="4">
        <f t="shared" si="12"/>
        <v>1925000</v>
      </c>
      <c r="F86" s="32">
        <f t="shared" si="13"/>
        <v>0.69771656397245374</v>
      </c>
      <c r="G86" s="11">
        <f>IF(F86&lt;=$S$4,F86*$Q$4,F86*$Q$4+$R$4*(F86-$S$4))</f>
        <v>8.3725987676694452E-2</v>
      </c>
      <c r="H86" s="13">
        <f t="shared" si="8"/>
        <v>1.5899352008487363E-7</v>
      </c>
      <c r="I86" s="13">
        <f t="shared" si="9"/>
        <v>3.9748380021218409E-8</v>
      </c>
      <c r="J86" s="13">
        <f t="shared" si="10"/>
        <v>1.1924514006365523E-7</v>
      </c>
      <c r="K86" s="16">
        <f>H86*E86</f>
        <v>0.30606252616338175</v>
      </c>
      <c r="L86" s="14">
        <f t="shared" si="14"/>
        <v>7.6515631540845438E-2</v>
      </c>
      <c r="M86" s="16">
        <f t="shared" si="15"/>
        <v>0.2295468946225363</v>
      </c>
    </row>
    <row r="87" spans="1:13" x14ac:dyDescent="0.25">
      <c r="A87" s="24">
        <v>86</v>
      </c>
      <c r="B87" s="4">
        <v>50000</v>
      </c>
      <c r="C87" s="4">
        <f t="shared" si="11"/>
        <v>2809000</v>
      </c>
      <c r="D87" s="4">
        <v>0</v>
      </c>
      <c r="E87" s="4">
        <f t="shared" si="12"/>
        <v>1925000</v>
      </c>
      <c r="F87" s="32">
        <f t="shared" si="13"/>
        <v>0.6852972588109647</v>
      </c>
      <c r="G87" s="11">
        <f>IF(F87&lt;=$S$4,F87*$Q$4,F87*$Q$4+$R$4*(F87-$S$4))</f>
        <v>8.223567105731576E-2</v>
      </c>
      <c r="H87" s="13">
        <f t="shared" si="8"/>
        <v>1.5616344674765621E-7</v>
      </c>
      <c r="I87" s="13">
        <f t="shared" si="9"/>
        <v>3.9040861686914052E-8</v>
      </c>
      <c r="J87" s="13">
        <f t="shared" si="10"/>
        <v>1.1712258506074215E-7</v>
      </c>
      <c r="K87" s="16">
        <f>H87*E87</f>
        <v>0.30061463498923818</v>
      </c>
      <c r="L87" s="14">
        <f t="shared" si="14"/>
        <v>7.5153658747309546E-2</v>
      </c>
      <c r="M87" s="16">
        <f t="shared" si="15"/>
        <v>0.22546097624192862</v>
      </c>
    </row>
    <row r="88" spans="1:13" x14ac:dyDescent="0.25">
      <c r="A88" s="24">
        <v>87</v>
      </c>
      <c r="B88" s="4">
        <v>80000</v>
      </c>
      <c r="C88" s="4">
        <f t="shared" si="11"/>
        <v>2889000</v>
      </c>
      <c r="D88" s="4">
        <v>20000</v>
      </c>
      <c r="E88" s="4">
        <f t="shared" si="12"/>
        <v>1945000</v>
      </c>
      <c r="F88" s="32">
        <f t="shared" si="13"/>
        <v>0.67324333679473869</v>
      </c>
      <c r="G88" s="11">
        <f>IF(F88&lt;=$S$4,F88*$Q$4,F88*$Q$4+$R$4*(F88-$S$4))</f>
        <v>8.0789200415368634E-2</v>
      </c>
      <c r="H88" s="13">
        <f t="shared" si="8"/>
        <v>1.5341663580586524E-7</v>
      </c>
      <c r="I88" s="13">
        <f t="shared" si="9"/>
        <v>3.8354158951466311E-8</v>
      </c>
      <c r="J88" s="13">
        <f t="shared" si="10"/>
        <v>1.1506247685439894E-7</v>
      </c>
      <c r="K88" s="16">
        <f>H88*E88</f>
        <v>0.29839535664240791</v>
      </c>
      <c r="L88" s="14">
        <f t="shared" si="14"/>
        <v>7.4598839160601976E-2</v>
      </c>
      <c r="M88" s="16">
        <f t="shared" si="15"/>
        <v>0.22379651748180593</v>
      </c>
    </row>
    <row r="89" spans="1:13" x14ac:dyDescent="0.25">
      <c r="A89" s="24">
        <v>88</v>
      </c>
      <c r="B89" s="4">
        <v>15000</v>
      </c>
      <c r="C89" s="4">
        <f t="shared" si="11"/>
        <v>2904000</v>
      </c>
      <c r="D89" s="4">
        <v>25000</v>
      </c>
      <c r="E89" s="4">
        <f t="shared" si="12"/>
        <v>1970000</v>
      </c>
      <c r="F89" s="32">
        <f t="shared" si="13"/>
        <v>0.67837465564738297</v>
      </c>
      <c r="G89" s="11">
        <f>IF(F89&lt;=$S$4,F89*$Q$4,F89*$Q$4+$R$4*(F89-$S$4))</f>
        <v>8.1404958677685949E-2</v>
      </c>
      <c r="H89" s="13">
        <f t="shared" si="8"/>
        <v>1.5458594507726157E-7</v>
      </c>
      <c r="I89" s="13">
        <f t="shared" si="9"/>
        <v>3.8646486269315393E-8</v>
      </c>
      <c r="J89" s="13">
        <f t="shared" si="10"/>
        <v>1.1593945880794617E-7</v>
      </c>
      <c r="K89" s="16">
        <f>H89*E89</f>
        <v>0.3045343118022053</v>
      </c>
      <c r="L89" s="14">
        <f t="shared" si="14"/>
        <v>7.6133577950551326E-2</v>
      </c>
      <c r="M89" s="16">
        <f t="shared" si="15"/>
        <v>0.22840073385165399</v>
      </c>
    </row>
    <row r="90" spans="1:13" x14ac:dyDescent="0.25">
      <c r="A90" s="24">
        <v>89</v>
      </c>
      <c r="B90" s="4">
        <v>20000</v>
      </c>
      <c r="C90" s="4">
        <f t="shared" si="11"/>
        <v>2924000</v>
      </c>
      <c r="D90" s="4">
        <v>90000</v>
      </c>
      <c r="E90" s="4">
        <f t="shared" si="12"/>
        <v>2060000</v>
      </c>
      <c r="F90" s="32">
        <f t="shared" si="13"/>
        <v>0.70451436388508892</v>
      </c>
      <c r="G90" s="11">
        <f>IF(F90&lt;=$S$4,F90*$Q$4,F90*$Q$4+$R$4*(F90-$S$4))</f>
        <v>8.4541723666210669E-2</v>
      </c>
      <c r="H90" s="13">
        <f t="shared" si="8"/>
        <v>1.6054258197153565E-7</v>
      </c>
      <c r="I90" s="13">
        <f t="shared" si="9"/>
        <v>4.0135645492883911E-8</v>
      </c>
      <c r="J90" s="13">
        <f t="shared" si="10"/>
        <v>1.2040693647865173E-7</v>
      </c>
      <c r="K90" s="16">
        <f>H90*E90</f>
        <v>0.33071771886136342</v>
      </c>
      <c r="L90" s="14">
        <f t="shared" si="14"/>
        <v>8.2679429715340855E-2</v>
      </c>
      <c r="M90" s="16">
        <f t="shared" si="15"/>
        <v>0.24803828914602255</v>
      </c>
    </row>
    <row r="91" spans="1:13" x14ac:dyDescent="0.25">
      <c r="A91" s="24">
        <v>90</v>
      </c>
      <c r="B91" s="4">
        <v>80000</v>
      </c>
      <c r="C91" s="4">
        <f t="shared" si="11"/>
        <v>3004000</v>
      </c>
      <c r="D91" s="4">
        <v>100000</v>
      </c>
      <c r="E91" s="4">
        <f t="shared" si="12"/>
        <v>2160000</v>
      </c>
      <c r="F91" s="32">
        <f t="shared" si="13"/>
        <v>0.71904127829560582</v>
      </c>
      <c r="G91" s="11">
        <f>IF(F91&lt;=$S$4,F91*$Q$4,F91*$Q$4+$R$4*(F91-$S$4))</f>
        <v>8.6284953395472694E-2</v>
      </c>
      <c r="H91" s="13">
        <f t="shared" si="8"/>
        <v>1.63852930868729E-7</v>
      </c>
      <c r="I91" s="13">
        <f t="shared" si="9"/>
        <v>4.0963232717182249E-8</v>
      </c>
      <c r="J91" s="13">
        <f t="shared" si="10"/>
        <v>1.2288969815154674E-7</v>
      </c>
      <c r="K91" s="16">
        <f>H91*E91</f>
        <v>0.35392233067645462</v>
      </c>
      <c r="L91" s="14">
        <f t="shared" si="14"/>
        <v>8.8480582669113655E-2</v>
      </c>
      <c r="M91" s="16">
        <f t="shared" si="15"/>
        <v>0.26544174800734099</v>
      </c>
    </row>
    <row r="92" spans="1:13" x14ac:dyDescent="0.25">
      <c r="A92" s="24">
        <v>91</v>
      </c>
      <c r="B92" s="4">
        <v>15000</v>
      </c>
      <c r="C92" s="4">
        <f t="shared" si="11"/>
        <v>3019000</v>
      </c>
      <c r="D92" s="4">
        <v>80000</v>
      </c>
      <c r="E92" s="4">
        <f t="shared" si="12"/>
        <v>2240000</v>
      </c>
      <c r="F92" s="32">
        <f t="shared" si="13"/>
        <v>0.7419675389201722</v>
      </c>
      <c r="G92" s="11">
        <f>IF(F92&lt;=$S$4,F92*$Q$4,F92*$Q$4+$R$4*(F92-$S$4))</f>
        <v>8.9036104670420654E-2</v>
      </c>
      <c r="H92" s="13">
        <f t="shared" si="8"/>
        <v>1.6907729713334722E-7</v>
      </c>
      <c r="I92" s="13">
        <f t="shared" si="9"/>
        <v>4.2269324283336806E-8</v>
      </c>
      <c r="J92" s="13">
        <f t="shared" si="10"/>
        <v>1.2680797285001041E-7</v>
      </c>
      <c r="K92" s="16">
        <f>H92*E92</f>
        <v>0.37873314557869781</v>
      </c>
      <c r="L92" s="14">
        <f t="shared" si="14"/>
        <v>9.4683286394674451E-2</v>
      </c>
      <c r="M92" s="16">
        <f t="shared" si="15"/>
        <v>0.28404985918402337</v>
      </c>
    </row>
    <row r="93" spans="1:13" x14ac:dyDescent="0.25">
      <c r="A93" s="24">
        <v>92</v>
      </c>
      <c r="B93" s="4">
        <v>20000</v>
      </c>
      <c r="C93" s="4">
        <f t="shared" si="11"/>
        <v>3039000</v>
      </c>
      <c r="D93" s="4">
        <v>120000</v>
      </c>
      <c r="E93" s="4">
        <f t="shared" si="12"/>
        <v>2360000</v>
      </c>
      <c r="F93" s="32">
        <f t="shared" si="13"/>
        <v>0.77657124053965121</v>
      </c>
      <c r="G93" s="11">
        <f>IF(F93&lt;=$S$4,F93*$Q$4,F93*$Q$4+$R$4*(F93-$S$4))</f>
        <v>9.3188548864758136E-2</v>
      </c>
      <c r="H93" s="13">
        <f t="shared" si="8"/>
        <v>1.7696268299422359E-7</v>
      </c>
      <c r="I93" s="13">
        <f t="shared" si="9"/>
        <v>4.4240670748555897E-8</v>
      </c>
      <c r="J93" s="13">
        <f t="shared" si="10"/>
        <v>1.327220122456677E-7</v>
      </c>
      <c r="K93" s="16">
        <f>H93*E93</f>
        <v>0.41763193186636766</v>
      </c>
      <c r="L93" s="14">
        <f t="shared" si="14"/>
        <v>0.10440798296659191</v>
      </c>
      <c r="M93" s="16">
        <f t="shared" si="15"/>
        <v>0.31322394889977573</v>
      </c>
    </row>
    <row r="94" spans="1:13" x14ac:dyDescent="0.25">
      <c r="A94" s="24">
        <v>93</v>
      </c>
      <c r="B94" s="4">
        <v>30500</v>
      </c>
      <c r="C94" s="4">
        <f t="shared" si="11"/>
        <v>3069500</v>
      </c>
      <c r="D94" s="4">
        <v>0</v>
      </c>
      <c r="E94" s="4">
        <f t="shared" si="12"/>
        <v>2360000</v>
      </c>
      <c r="F94" s="32">
        <f t="shared" si="13"/>
        <v>0.76885486235543243</v>
      </c>
      <c r="G94" s="11">
        <f>IF(F94&lt;=$S$4,F94*$Q$4,F94*$Q$4+$R$4*(F94-$S$4))</f>
        <v>9.2262583482651886E-2</v>
      </c>
      <c r="H94" s="13">
        <f t="shared" si="8"/>
        <v>1.7520429829595877E-7</v>
      </c>
      <c r="I94" s="13">
        <f t="shared" si="9"/>
        <v>4.3801074573989693E-8</v>
      </c>
      <c r="J94" s="13">
        <f t="shared" si="10"/>
        <v>1.3140322372196908E-7</v>
      </c>
      <c r="K94" s="16">
        <f>H94*E94</f>
        <v>0.41348214397846272</v>
      </c>
      <c r="L94" s="14">
        <f t="shared" si="14"/>
        <v>0.10337053599461568</v>
      </c>
      <c r="M94" s="16">
        <f t="shared" si="15"/>
        <v>0.31011160798384707</v>
      </c>
    </row>
    <row r="95" spans="1:13" x14ac:dyDescent="0.25">
      <c r="A95" s="24">
        <v>94</v>
      </c>
      <c r="B95" s="4">
        <v>29000</v>
      </c>
      <c r="C95" s="4">
        <f t="shared" si="11"/>
        <v>3098500</v>
      </c>
      <c r="D95" s="4"/>
      <c r="E95" s="4">
        <f t="shared" si="12"/>
        <v>2360000</v>
      </c>
      <c r="F95" s="32">
        <f t="shared" si="13"/>
        <v>0.76165886719380349</v>
      </c>
      <c r="G95" s="11">
        <f>IF(F95&lt;=$S$4,F95*$Q$4,F95*$Q$4+$R$4*(F95-$S$4))</f>
        <v>9.1399064063256416E-2</v>
      </c>
      <c r="H95" s="13">
        <f t="shared" si="8"/>
        <v>1.7356449689186558E-7</v>
      </c>
      <c r="I95" s="13">
        <f t="shared" si="9"/>
        <v>4.3391124222966396E-8</v>
      </c>
      <c r="J95" s="13">
        <f t="shared" si="10"/>
        <v>1.3017337266889918E-7</v>
      </c>
      <c r="K95" s="16">
        <f>H95*E95</f>
        <v>0.4096122126648028</v>
      </c>
      <c r="L95" s="14">
        <f t="shared" si="14"/>
        <v>0.1024030531662007</v>
      </c>
      <c r="M95" s="16">
        <f t="shared" si="15"/>
        <v>0.30720915949860211</v>
      </c>
    </row>
    <row r="96" spans="1:13" x14ac:dyDescent="0.25">
      <c r="A96" s="24">
        <v>95</v>
      </c>
      <c r="B96" s="4">
        <v>27500</v>
      </c>
      <c r="C96" s="4">
        <f t="shared" si="11"/>
        <v>3126000</v>
      </c>
      <c r="D96" s="4"/>
      <c r="E96" s="4">
        <f t="shared" si="12"/>
        <v>2360000</v>
      </c>
      <c r="F96" s="32">
        <f t="shared" si="13"/>
        <v>0.75495841330774149</v>
      </c>
      <c r="G96" s="11">
        <f>IF(F96&lt;=$S$4,F96*$Q$4,F96*$Q$4+$R$4*(F96-$S$4))</f>
        <v>9.0595009596928983E-2</v>
      </c>
      <c r="H96" s="13">
        <f t="shared" si="8"/>
        <v>1.72037617920488E-7</v>
      </c>
      <c r="I96" s="13">
        <f t="shared" si="9"/>
        <v>4.3009404480121999E-8</v>
      </c>
      <c r="J96" s="13">
        <f t="shared" si="10"/>
        <v>1.2902821344036598E-7</v>
      </c>
      <c r="K96" s="16">
        <f>H96*E96</f>
        <v>0.40600877829235166</v>
      </c>
      <c r="L96" s="14">
        <f t="shared" si="14"/>
        <v>0.10150219457308791</v>
      </c>
      <c r="M96" s="16">
        <f t="shared" si="15"/>
        <v>0.30450658371926376</v>
      </c>
    </row>
    <row r="97" spans="1:13" x14ac:dyDescent="0.25">
      <c r="A97" s="24">
        <v>96</v>
      </c>
      <c r="B97" s="4">
        <v>26000</v>
      </c>
      <c r="C97" s="4">
        <f t="shared" si="11"/>
        <v>3152000</v>
      </c>
      <c r="D97" s="4"/>
      <c r="E97" s="4">
        <f t="shared" si="12"/>
        <v>2360000</v>
      </c>
      <c r="F97" s="32">
        <f t="shared" si="13"/>
        <v>0.74873096446700504</v>
      </c>
      <c r="G97" s="11">
        <f>IF(F97&lt;=$S$4,F97*$Q$4,F97*$Q$4+$R$4*(F97-$S$4))</f>
        <v>8.9847715736040598E-2</v>
      </c>
      <c r="H97" s="13">
        <f t="shared" si="8"/>
        <v>1.7061852589449411E-7</v>
      </c>
      <c r="I97" s="13">
        <f t="shared" si="9"/>
        <v>4.2654631473623527E-8</v>
      </c>
      <c r="J97" s="13">
        <f t="shared" si="10"/>
        <v>1.2796389442087059E-7</v>
      </c>
      <c r="K97" s="16">
        <f>H97*E97</f>
        <v>0.40265972111100612</v>
      </c>
      <c r="L97" s="14">
        <f t="shared" si="14"/>
        <v>0.10066493027775153</v>
      </c>
      <c r="M97" s="16">
        <f t="shared" si="15"/>
        <v>0.30199479083325459</v>
      </c>
    </row>
    <row r="98" spans="1:13" x14ac:dyDescent="0.25">
      <c r="A98" s="24">
        <v>97</v>
      </c>
      <c r="B98" s="4">
        <v>24500</v>
      </c>
      <c r="C98" s="4">
        <f t="shared" si="11"/>
        <v>3176500</v>
      </c>
      <c r="D98" s="4"/>
      <c r="E98" s="4">
        <f t="shared" si="12"/>
        <v>2360000</v>
      </c>
      <c r="F98" s="32">
        <f t="shared" si="13"/>
        <v>0.74295608373996536</v>
      </c>
      <c r="G98" s="11">
        <f>IF(F98&lt;=$S$4,F98*$Q$4,F98*$Q$4+$R$4*(F98-$S$4))</f>
        <v>8.9154730048795844E-2</v>
      </c>
      <c r="H98" s="13">
        <f t="shared" si="8"/>
        <v>1.6930256370830962E-7</v>
      </c>
      <c r="I98" s="13">
        <f t="shared" si="9"/>
        <v>4.2325640927077404E-8</v>
      </c>
      <c r="J98" s="13">
        <f t="shared" si="10"/>
        <v>1.2697692278123222E-7</v>
      </c>
      <c r="K98" s="16">
        <f>H98*E98</f>
        <v>0.39955405035161068</v>
      </c>
      <c r="L98" s="14">
        <f t="shared" si="14"/>
        <v>9.988851258790267E-2</v>
      </c>
      <c r="M98" s="16">
        <f t="shared" si="15"/>
        <v>0.29966553776370802</v>
      </c>
    </row>
    <row r="99" spans="1:13" x14ac:dyDescent="0.25">
      <c r="A99" s="24">
        <v>98</v>
      </c>
      <c r="B99" s="4">
        <v>24500</v>
      </c>
      <c r="C99" s="4">
        <f t="shared" si="11"/>
        <v>3201000</v>
      </c>
      <c r="D99" s="4"/>
      <c r="E99" s="4">
        <f t="shared" si="12"/>
        <v>2360000</v>
      </c>
      <c r="F99" s="32">
        <f t="shared" si="13"/>
        <v>0.73726960324898472</v>
      </c>
      <c r="G99" s="11">
        <f>IF(F99&lt;=$S$4,F99*$Q$4,F99*$Q$4+$R$4*(F99-$S$4))</f>
        <v>8.8472352389878162E-2</v>
      </c>
      <c r="H99" s="13">
        <f t="shared" si="8"/>
        <v>1.680067458979836E-7</v>
      </c>
      <c r="I99" s="13">
        <f t="shared" si="9"/>
        <v>4.20016864744959E-8</v>
      </c>
      <c r="J99" s="13">
        <f t="shared" si="10"/>
        <v>1.260050594234877E-7</v>
      </c>
      <c r="K99" s="16">
        <f>H99*E99</f>
        <v>0.3964959203192413</v>
      </c>
      <c r="L99" s="14">
        <f t="shared" si="14"/>
        <v>9.9123980079810325E-2</v>
      </c>
      <c r="M99" s="16">
        <f t="shared" si="15"/>
        <v>0.29737194023943098</v>
      </c>
    </row>
    <row r="100" spans="1:13" x14ac:dyDescent="0.25">
      <c r="A100" s="24">
        <v>99</v>
      </c>
      <c r="B100" s="4">
        <v>10000</v>
      </c>
      <c r="C100" s="4">
        <f t="shared" si="11"/>
        <v>3211000</v>
      </c>
      <c r="D100" s="4"/>
      <c r="E100" s="4">
        <f t="shared" si="12"/>
        <v>2360000</v>
      </c>
      <c r="F100" s="32">
        <f t="shared" si="13"/>
        <v>0.73497352849579567</v>
      </c>
      <c r="G100" s="11">
        <f>IF(F100&lt;=$S$4,F100*$Q$4,F100*$Q$4+$R$4*(F100-$S$4))</f>
        <v>8.8196823419495474E-2</v>
      </c>
      <c r="H100" s="13">
        <f t="shared" si="8"/>
        <v>1.6748352339440841E-7</v>
      </c>
      <c r="I100" s="13">
        <f t="shared" si="9"/>
        <v>4.1870880848602102E-8</v>
      </c>
      <c r="J100" s="13">
        <f t="shared" si="10"/>
        <v>1.256126425458063E-7</v>
      </c>
      <c r="K100" s="16">
        <f>H100*E100</f>
        <v>0.39526111521080382</v>
      </c>
      <c r="L100" s="14">
        <f t="shared" si="14"/>
        <v>9.8815278802700954E-2</v>
      </c>
      <c r="M100" s="16">
        <f t="shared" si="15"/>
        <v>0.29644583640810285</v>
      </c>
    </row>
    <row r="101" spans="1:13" x14ac:dyDescent="0.25">
      <c r="A101" s="24">
        <v>100</v>
      </c>
      <c r="B101" s="4">
        <v>50000</v>
      </c>
      <c r="C101" s="4">
        <f t="shared" si="11"/>
        <v>3261000</v>
      </c>
      <c r="D101" s="4">
        <v>0</v>
      </c>
      <c r="E101" s="4">
        <f t="shared" si="12"/>
        <v>2360000</v>
      </c>
      <c r="F101" s="32">
        <f t="shared" si="13"/>
        <v>0.72370438515792701</v>
      </c>
      <c r="G101" s="11">
        <f>IF(F101&lt;=$S$4,F101*$Q$4,F101*$Q$4+$R$4*(F101-$S$4))</f>
        <v>8.6844526218951237E-2</v>
      </c>
      <c r="H101" s="13">
        <f t="shared" si="8"/>
        <v>1.6491554542147974E-7</v>
      </c>
      <c r="I101" s="13">
        <f t="shared" si="9"/>
        <v>4.1228886355369935E-8</v>
      </c>
      <c r="J101" s="13">
        <f t="shared" si="10"/>
        <v>1.236866590661098E-7</v>
      </c>
      <c r="K101" s="16">
        <f>H101*E101</f>
        <v>0.3892006871946922</v>
      </c>
      <c r="L101" s="14">
        <f t="shared" si="14"/>
        <v>9.7300171798673049E-2</v>
      </c>
      <c r="M101" s="16">
        <f t="shared" si="15"/>
        <v>0.29190051539601913</v>
      </c>
    </row>
    <row r="102" spans="1:13" x14ac:dyDescent="0.25">
      <c r="A102" s="24">
        <v>101</v>
      </c>
      <c r="B102" s="4">
        <v>80000</v>
      </c>
      <c r="C102" s="4">
        <f t="shared" si="11"/>
        <v>3341000</v>
      </c>
      <c r="D102" s="4">
        <v>0</v>
      </c>
      <c r="E102" s="4">
        <f t="shared" si="12"/>
        <v>2360000</v>
      </c>
      <c r="F102" s="32">
        <f t="shared" si="13"/>
        <v>0.70637533672553132</v>
      </c>
      <c r="G102" s="11">
        <f>IF(F102&lt;=$S$4,F102*$Q$4,F102*$Q$4+$R$4*(F102-$S$4))</f>
        <v>8.4765040407063758E-2</v>
      </c>
      <c r="H102" s="13">
        <f t="shared" si="8"/>
        <v>1.6096665477984002E-7</v>
      </c>
      <c r="I102" s="13">
        <f t="shared" si="9"/>
        <v>4.0241663694960006E-8</v>
      </c>
      <c r="J102" s="13">
        <f t="shared" si="10"/>
        <v>1.2072499108488002E-7</v>
      </c>
      <c r="K102" s="16">
        <f>H102*E102</f>
        <v>0.37988130528042247</v>
      </c>
      <c r="L102" s="14">
        <f t="shared" si="14"/>
        <v>9.4970326320105616E-2</v>
      </c>
      <c r="M102" s="16">
        <f t="shared" si="15"/>
        <v>0.28491097896031686</v>
      </c>
    </row>
    <row r="103" spans="1:13" x14ac:dyDescent="0.25">
      <c r="A103" s="24">
        <v>102</v>
      </c>
      <c r="B103" s="4">
        <v>15000</v>
      </c>
      <c r="C103" s="4">
        <f t="shared" si="11"/>
        <v>3356000</v>
      </c>
      <c r="D103" s="4">
        <v>9000</v>
      </c>
      <c r="E103" s="4">
        <f t="shared" si="12"/>
        <v>2369000</v>
      </c>
      <c r="F103" s="32">
        <f t="shared" si="13"/>
        <v>0.70589988081048871</v>
      </c>
      <c r="G103" s="11">
        <f>IF(F103&lt;=$S$4,F103*$Q$4,F103*$Q$4+$R$4*(F103-$S$4))</f>
        <v>8.4707985697258639E-2</v>
      </c>
      <c r="H103" s="13">
        <f t="shared" si="8"/>
        <v>1.6085830933774902E-7</v>
      </c>
      <c r="I103" s="13">
        <f t="shared" si="9"/>
        <v>4.0214577334437255E-8</v>
      </c>
      <c r="J103" s="13">
        <f t="shared" si="10"/>
        <v>1.2064373200331178E-7</v>
      </c>
      <c r="K103" s="16">
        <f>H103*E103</f>
        <v>0.38107333482112743</v>
      </c>
      <c r="L103" s="14">
        <f t="shared" si="14"/>
        <v>9.5268333705281857E-2</v>
      </c>
      <c r="M103" s="16">
        <f t="shared" si="15"/>
        <v>0.28580500111584556</v>
      </c>
    </row>
    <row r="104" spans="1:13" x14ac:dyDescent="0.25">
      <c r="A104" s="24">
        <v>103</v>
      </c>
      <c r="B104" s="4">
        <v>20000</v>
      </c>
      <c r="C104" s="4">
        <f t="shared" si="11"/>
        <v>3376000</v>
      </c>
      <c r="D104" s="4">
        <v>10000</v>
      </c>
      <c r="E104" s="4">
        <f t="shared" si="12"/>
        <v>2379000</v>
      </c>
      <c r="F104" s="32">
        <f t="shared" si="13"/>
        <v>0.70468009478672988</v>
      </c>
      <c r="G104" s="11">
        <f>IF(F104&lt;=$S$4,F104*$Q$4,F104*$Q$4+$R$4*(F104-$S$4))</f>
        <v>8.4561611374407583E-2</v>
      </c>
      <c r="H104" s="13">
        <f t="shared" si="8"/>
        <v>1.6058034822333381E-7</v>
      </c>
      <c r="I104" s="13">
        <f t="shared" si="9"/>
        <v>4.0145087055833452E-8</v>
      </c>
      <c r="J104" s="13">
        <f t="shared" si="10"/>
        <v>1.2043526116750034E-7</v>
      </c>
      <c r="K104" s="16">
        <f>H104*E104</f>
        <v>0.38202064842331113</v>
      </c>
      <c r="L104" s="14">
        <f t="shared" si="14"/>
        <v>9.5505162105827782E-2</v>
      </c>
      <c r="M104" s="16">
        <f t="shared" si="15"/>
        <v>0.28651548631748336</v>
      </c>
    </row>
    <row r="105" spans="1:13" x14ac:dyDescent="0.25">
      <c r="A105" s="24">
        <v>104</v>
      </c>
      <c r="B105" s="4">
        <v>30500</v>
      </c>
      <c r="C105" s="4">
        <f t="shared" si="11"/>
        <v>3406500</v>
      </c>
      <c r="D105" s="4">
        <v>15000</v>
      </c>
      <c r="E105" s="4">
        <f t="shared" si="12"/>
        <v>2394000</v>
      </c>
      <c r="F105" s="32">
        <f t="shared" si="13"/>
        <v>0.70277410832232501</v>
      </c>
      <c r="G105" s="11">
        <f>IF(F105&lt;=$S$4,F105*$Q$4,F105*$Q$4+$R$4*(F105-$S$4))</f>
        <v>8.4332892998678993E-2</v>
      </c>
      <c r="H105" s="13">
        <f t="shared" si="8"/>
        <v>1.6014601784785226E-7</v>
      </c>
      <c r="I105" s="13">
        <f t="shared" si="9"/>
        <v>4.0036504461963065E-8</v>
      </c>
      <c r="J105" s="13">
        <f t="shared" si="10"/>
        <v>1.2010951338588919E-7</v>
      </c>
      <c r="K105" s="16">
        <f>H105*E105</f>
        <v>0.38338956672775831</v>
      </c>
      <c r="L105" s="14">
        <f t="shared" si="14"/>
        <v>9.5847391681939578E-2</v>
      </c>
      <c r="M105" s="16">
        <f t="shared" si="15"/>
        <v>0.28754217504581875</v>
      </c>
    </row>
    <row r="106" spans="1:13" x14ac:dyDescent="0.25">
      <c r="A106" s="24">
        <v>105</v>
      </c>
      <c r="B106" s="4">
        <v>29000</v>
      </c>
      <c r="C106" s="4">
        <f t="shared" si="11"/>
        <v>3435500</v>
      </c>
      <c r="D106" s="4">
        <v>0</v>
      </c>
      <c r="E106" s="4">
        <f t="shared" si="12"/>
        <v>2394000</v>
      </c>
      <c r="F106" s="32">
        <f t="shared" si="13"/>
        <v>0.69684179886479403</v>
      </c>
      <c r="G106" s="11">
        <f>IF(F106&lt;=$S$4,F106*$Q$4,F106*$Q$4+$R$4*(F106-$S$4))</f>
        <v>8.362101586377528E-2</v>
      </c>
      <c r="H106" s="13">
        <f t="shared" si="8"/>
        <v>1.5879418128328006E-7</v>
      </c>
      <c r="I106" s="13">
        <f t="shared" si="9"/>
        <v>3.9698545320820016E-8</v>
      </c>
      <c r="J106" s="13">
        <f t="shared" si="10"/>
        <v>1.1909563596246006E-7</v>
      </c>
      <c r="K106" s="16">
        <f>H106*E106</f>
        <v>0.38015326999217247</v>
      </c>
      <c r="L106" s="14">
        <f t="shared" si="14"/>
        <v>9.5038317498043118E-2</v>
      </c>
      <c r="M106" s="16">
        <f t="shared" si="15"/>
        <v>0.28511495249412933</v>
      </c>
    </row>
    <row r="107" spans="1:13" x14ac:dyDescent="0.25">
      <c r="A107" s="24">
        <v>106</v>
      </c>
      <c r="B107" s="4">
        <v>27500</v>
      </c>
      <c r="C107" s="4">
        <f t="shared" si="11"/>
        <v>3463000</v>
      </c>
      <c r="D107" s="4">
        <v>15000</v>
      </c>
      <c r="E107" s="4">
        <f t="shared" si="12"/>
        <v>2409000</v>
      </c>
      <c r="F107" s="32">
        <f t="shared" si="13"/>
        <v>0.69563961882760617</v>
      </c>
      <c r="G107" s="11">
        <f>IF(F107&lt;=$S$4,F107*$Q$4,F107*$Q$4+$R$4*(F107-$S$4))</f>
        <v>8.3476754259312738E-2</v>
      </c>
      <c r="H107" s="13">
        <f t="shared" si="8"/>
        <v>1.5852023216732386E-7</v>
      </c>
      <c r="I107" s="13">
        <f t="shared" si="9"/>
        <v>3.9630058041830964E-8</v>
      </c>
      <c r="J107" s="13">
        <f t="shared" si="10"/>
        <v>1.1889017412549289E-7</v>
      </c>
      <c r="K107" s="16">
        <f>H107*E107</f>
        <v>0.38187523929108319</v>
      </c>
      <c r="L107" s="14">
        <f t="shared" si="14"/>
        <v>9.5468809822770798E-2</v>
      </c>
      <c r="M107" s="16">
        <f t="shared" si="15"/>
        <v>0.28640642946831241</v>
      </c>
    </row>
    <row r="108" spans="1:13" x14ac:dyDescent="0.25">
      <c r="A108" s="24">
        <v>107</v>
      </c>
      <c r="B108" s="4">
        <v>26000</v>
      </c>
      <c r="C108" s="4">
        <f t="shared" si="11"/>
        <v>3489000</v>
      </c>
      <c r="D108" s="4">
        <v>15000</v>
      </c>
      <c r="E108" s="4">
        <f t="shared" si="12"/>
        <v>2424000</v>
      </c>
      <c r="F108" s="32">
        <f t="shared" si="13"/>
        <v>0.69475494411006022</v>
      </c>
      <c r="G108" s="11">
        <f>IF(F108&lt;=$S$4,F108*$Q$4,F108*$Q$4+$R$4*(F108-$S$4))</f>
        <v>8.3370593293207229E-2</v>
      </c>
      <c r="H108" s="13">
        <f t="shared" si="8"/>
        <v>1.5831863519408892E-7</v>
      </c>
      <c r="I108" s="13">
        <f t="shared" si="9"/>
        <v>3.957965879852223E-8</v>
      </c>
      <c r="J108" s="13">
        <f t="shared" si="10"/>
        <v>1.187389763955667E-7</v>
      </c>
      <c r="K108" s="16">
        <f>H108*E108</f>
        <v>0.38376437171047156</v>
      </c>
      <c r="L108" s="14">
        <f t="shared" si="14"/>
        <v>9.5941092927617891E-2</v>
      </c>
      <c r="M108" s="16">
        <f t="shared" si="15"/>
        <v>0.28782327878285369</v>
      </c>
    </row>
    <row r="109" spans="1:13" x14ac:dyDescent="0.25">
      <c r="A109" s="24">
        <v>108</v>
      </c>
      <c r="B109" s="4">
        <v>24500</v>
      </c>
      <c r="C109" s="4">
        <f t="shared" si="11"/>
        <v>3513500</v>
      </c>
      <c r="D109" s="4">
        <v>10000</v>
      </c>
      <c r="E109" s="4">
        <f t="shared" si="12"/>
        <v>2434000</v>
      </c>
      <c r="F109" s="32">
        <f t="shared" si="13"/>
        <v>0.69275651060196386</v>
      </c>
      <c r="G109" s="11">
        <f>IF(F109&lt;=$S$4,F109*$Q$4,F109*$Q$4+$R$4*(F109-$S$4))</f>
        <v>8.3130781272235665E-2</v>
      </c>
      <c r="H109" s="13">
        <f t="shared" si="8"/>
        <v>1.5786323826858272E-7</v>
      </c>
      <c r="I109" s="13">
        <f t="shared" si="9"/>
        <v>3.9465809567145679E-8</v>
      </c>
      <c r="J109" s="13">
        <f t="shared" si="10"/>
        <v>1.1839742870143704E-7</v>
      </c>
      <c r="K109" s="16">
        <f>H109*E109</f>
        <v>0.38423912194573034</v>
      </c>
      <c r="L109" s="14">
        <f t="shared" si="14"/>
        <v>9.6059780486432586E-2</v>
      </c>
      <c r="M109" s="16">
        <f t="shared" si="15"/>
        <v>0.28817934145929774</v>
      </c>
    </row>
    <row r="110" spans="1:13" x14ac:dyDescent="0.25">
      <c r="A110" s="24">
        <v>109</v>
      </c>
      <c r="B110" s="4">
        <v>23000</v>
      </c>
      <c r="C110" s="4">
        <f t="shared" si="11"/>
        <v>3536500</v>
      </c>
      <c r="D110" s="4">
        <v>8000</v>
      </c>
      <c r="E110" s="4">
        <f t="shared" si="12"/>
        <v>2442000</v>
      </c>
      <c r="F110" s="32">
        <f t="shared" si="13"/>
        <v>0.69051321928460341</v>
      </c>
      <c r="G110" s="11">
        <f>IF(F110&lt;=$S$4,F110*$Q$4,F110*$Q$4+$R$4*(F110-$S$4))</f>
        <v>8.28615863141524E-2</v>
      </c>
      <c r="H110" s="13">
        <f t="shared" si="8"/>
        <v>1.5735204389318723E-7</v>
      </c>
      <c r="I110" s="13">
        <f t="shared" si="9"/>
        <v>3.9338010973296808E-8</v>
      </c>
      <c r="J110" s="13">
        <f t="shared" si="10"/>
        <v>1.1801403291989043E-7</v>
      </c>
      <c r="K110" s="16">
        <f>H110*E110</f>
        <v>0.38425369118716324</v>
      </c>
      <c r="L110" s="14">
        <f t="shared" si="14"/>
        <v>9.6063422796790809E-2</v>
      </c>
      <c r="M110" s="16">
        <f t="shared" si="15"/>
        <v>0.28819026839037243</v>
      </c>
    </row>
    <row r="111" spans="1:13" x14ac:dyDescent="0.25">
      <c r="A111" s="24">
        <v>110</v>
      </c>
      <c r="B111" s="4">
        <v>21500</v>
      </c>
      <c r="C111" s="4">
        <f t="shared" si="11"/>
        <v>3558000</v>
      </c>
      <c r="D111" s="4">
        <v>9000</v>
      </c>
      <c r="E111" s="4">
        <f t="shared" si="12"/>
        <v>2451000</v>
      </c>
      <c r="F111" s="32">
        <f t="shared" si="13"/>
        <v>0.68887015177065769</v>
      </c>
      <c r="G111" s="11">
        <f>IF(F111&lt;=$S$4,F111*$Q$4,F111*$Q$4+$R$4*(F111-$S$4))</f>
        <v>8.2664418212478913E-2</v>
      </c>
      <c r="H111" s="13">
        <f t="shared" si="8"/>
        <v>1.5697762668529988E-7</v>
      </c>
      <c r="I111" s="13">
        <f t="shared" si="9"/>
        <v>3.924440667132497E-8</v>
      </c>
      <c r="J111" s="13">
        <f t="shared" si="10"/>
        <v>1.1773322001397491E-7</v>
      </c>
      <c r="K111" s="16">
        <f>H111*E111</f>
        <v>0.38475216300567</v>
      </c>
      <c r="L111" s="14">
        <f t="shared" si="14"/>
        <v>9.61880407514175E-2</v>
      </c>
      <c r="M111" s="16">
        <f t="shared" si="15"/>
        <v>0.28856412225425249</v>
      </c>
    </row>
    <row r="112" spans="1:13" x14ac:dyDescent="0.25">
      <c r="A112" s="24">
        <v>111</v>
      </c>
      <c r="B112" s="4">
        <v>15000</v>
      </c>
      <c r="C112" s="4">
        <f t="shared" si="11"/>
        <v>3573000</v>
      </c>
      <c r="D112" s="4">
        <v>20000</v>
      </c>
      <c r="E112" s="4">
        <f t="shared" si="12"/>
        <v>2471000</v>
      </c>
      <c r="F112" s="32">
        <f t="shared" si="13"/>
        <v>0.69157570668905677</v>
      </c>
      <c r="G112" s="11">
        <f>IF(F112&lt;=$S$4,F112*$Q$4,F112*$Q$4+$R$4*(F112-$S$4))</f>
        <v>8.2989084802686811E-2</v>
      </c>
      <c r="H112" s="13">
        <f t="shared" si="8"/>
        <v>1.5759416027855451E-7</v>
      </c>
      <c r="I112" s="13">
        <f t="shared" si="9"/>
        <v>3.9398540069638628E-8</v>
      </c>
      <c r="J112" s="13">
        <f t="shared" si="10"/>
        <v>1.1819562020891589E-7</v>
      </c>
      <c r="K112" s="16">
        <f>H112*E112</f>
        <v>0.38941517004830822</v>
      </c>
      <c r="L112" s="14">
        <f t="shared" si="14"/>
        <v>9.7353792512077056E-2</v>
      </c>
      <c r="M112" s="16">
        <f t="shared" si="15"/>
        <v>0.29206137753623118</v>
      </c>
    </row>
    <row r="113" spans="1:13" x14ac:dyDescent="0.25">
      <c r="A113" s="24">
        <v>112</v>
      </c>
      <c r="B113" s="4">
        <v>20000</v>
      </c>
      <c r="C113" s="4">
        <f t="shared" si="11"/>
        <v>3593000</v>
      </c>
      <c r="D113" s="4">
        <v>10000</v>
      </c>
      <c r="E113" s="4">
        <f t="shared" si="12"/>
        <v>2481000</v>
      </c>
      <c r="F113" s="32">
        <f t="shared" si="13"/>
        <v>0.690509323684943</v>
      </c>
      <c r="G113" s="11">
        <f>IF(F113&lt;=$S$4,F113*$Q$4,F113*$Q$4+$R$4*(F113-$S$4))</f>
        <v>8.286111884219316E-2</v>
      </c>
      <c r="H113" s="13">
        <f t="shared" si="8"/>
        <v>1.5735115617583205E-7</v>
      </c>
      <c r="I113" s="13">
        <f t="shared" si="9"/>
        <v>3.9337789043958012E-8</v>
      </c>
      <c r="J113" s="13">
        <f t="shared" si="10"/>
        <v>1.1801336713187404E-7</v>
      </c>
      <c r="K113" s="16">
        <f>H113*E113</f>
        <v>0.39038821847223931</v>
      </c>
      <c r="L113" s="14">
        <f t="shared" si="14"/>
        <v>9.7597054618059828E-2</v>
      </c>
      <c r="M113" s="16">
        <f t="shared" si="15"/>
        <v>0.29279116385417947</v>
      </c>
    </row>
    <row r="114" spans="1:13" x14ac:dyDescent="0.25">
      <c r="A114" s="24">
        <v>113</v>
      </c>
      <c r="B114" s="4">
        <v>30500</v>
      </c>
      <c r="C114" s="4">
        <f t="shared" si="11"/>
        <v>3623500</v>
      </c>
      <c r="D114" s="4">
        <v>94000</v>
      </c>
      <c r="E114" s="4">
        <f t="shared" si="12"/>
        <v>2575000</v>
      </c>
      <c r="F114" s="32">
        <f t="shared" si="13"/>
        <v>0.71063888505588524</v>
      </c>
      <c r="G114" s="11">
        <f>IF(F114&lt;=$S$4,F114*$Q$4,F114*$Q$4+$R$4*(F114-$S$4))</f>
        <v>8.5276666206706223E-2</v>
      </c>
      <c r="H114" s="13">
        <f t="shared" si="8"/>
        <v>1.6193821915439844E-7</v>
      </c>
      <c r="I114" s="13">
        <f t="shared" si="9"/>
        <v>4.048455478859961E-8</v>
      </c>
      <c r="J114" s="13">
        <f t="shared" si="10"/>
        <v>1.2145366436579882E-7</v>
      </c>
      <c r="K114" s="16">
        <f>H114*E114</f>
        <v>0.41699091432257601</v>
      </c>
      <c r="L114" s="14">
        <f t="shared" si="14"/>
        <v>0.104247728580644</v>
      </c>
      <c r="M114" s="16">
        <f t="shared" si="15"/>
        <v>0.31274318574193199</v>
      </c>
    </row>
    <row r="115" spans="1:13" x14ac:dyDescent="0.25">
      <c r="A115" s="24">
        <v>114</v>
      </c>
      <c r="B115" s="4">
        <v>29000</v>
      </c>
      <c r="C115" s="4">
        <f t="shared" si="11"/>
        <v>3652500</v>
      </c>
      <c r="D115" s="4"/>
      <c r="E115" s="4">
        <f t="shared" si="12"/>
        <v>2575000</v>
      </c>
      <c r="F115" s="32">
        <f t="shared" si="13"/>
        <v>0.70499657768651613</v>
      </c>
      <c r="G115" s="11">
        <f>IF(F115&lt;=$S$4,F115*$Q$4,F115*$Q$4+$R$4*(F115-$S$4))</f>
        <v>8.459958932238193E-2</v>
      </c>
      <c r="H115" s="13">
        <f t="shared" si="8"/>
        <v>1.6065246738014039E-7</v>
      </c>
      <c r="I115" s="13">
        <f t="shared" si="9"/>
        <v>4.0163116845035099E-8</v>
      </c>
      <c r="J115" s="13">
        <f t="shared" si="10"/>
        <v>1.204893505351053E-7</v>
      </c>
      <c r="K115" s="16">
        <f>H115*E115</f>
        <v>0.41368010350386153</v>
      </c>
      <c r="L115" s="14">
        <f t="shared" si="14"/>
        <v>0.10342002587596538</v>
      </c>
      <c r="M115" s="16">
        <f t="shared" si="15"/>
        <v>0.31026007762789615</v>
      </c>
    </row>
    <row r="116" spans="1:13" x14ac:dyDescent="0.25">
      <c r="A116" s="24">
        <v>115</v>
      </c>
      <c r="B116" s="4">
        <v>27500</v>
      </c>
      <c r="C116" s="4">
        <f t="shared" si="11"/>
        <v>3680000</v>
      </c>
      <c r="D116" s="4"/>
      <c r="E116" s="4">
        <f t="shared" si="12"/>
        <v>2575000</v>
      </c>
      <c r="F116" s="32">
        <f t="shared" si="13"/>
        <v>0.69972826086956519</v>
      </c>
      <c r="G116" s="11">
        <f>IF(F116&lt;=$S$4,F116*$Q$4,F116*$Q$4+$R$4*(F116-$S$4))</f>
        <v>8.3967391304347813E-2</v>
      </c>
      <c r="H116" s="13">
        <f t="shared" si="8"/>
        <v>1.5945193943096812E-7</v>
      </c>
      <c r="I116" s="13">
        <f t="shared" si="9"/>
        <v>3.986298485774203E-8</v>
      </c>
      <c r="J116" s="13">
        <f t="shared" si="10"/>
        <v>1.195889545732261E-7</v>
      </c>
      <c r="K116" s="16">
        <f>H116*E116</f>
        <v>0.41058874403474294</v>
      </c>
      <c r="L116" s="14">
        <f t="shared" si="14"/>
        <v>0.10264718600868573</v>
      </c>
      <c r="M116" s="16">
        <f t="shared" si="15"/>
        <v>0.30794155802605722</v>
      </c>
    </row>
    <row r="117" spans="1:13" x14ac:dyDescent="0.25">
      <c r="A117" s="24">
        <v>116</v>
      </c>
      <c r="B117" s="4">
        <v>50000</v>
      </c>
      <c r="C117" s="4">
        <f t="shared" si="11"/>
        <v>3730000</v>
      </c>
      <c r="D117" s="4"/>
      <c r="E117" s="4">
        <f t="shared" si="12"/>
        <v>2575000</v>
      </c>
      <c r="F117" s="32">
        <f t="shared" si="13"/>
        <v>0.69034852546916892</v>
      </c>
      <c r="G117" s="11">
        <f>IF(F117&lt;=$S$4,F117*$Q$4,F117*$Q$4+$R$4*(F117-$S$4))</f>
        <v>8.2841823056300265E-2</v>
      </c>
      <c r="H117" s="13">
        <f t="shared" si="8"/>
        <v>1.5731451396942702E-7</v>
      </c>
      <c r="I117" s="13">
        <f t="shared" si="9"/>
        <v>3.9328628492356755E-8</v>
      </c>
      <c r="J117" s="13">
        <f t="shared" si="10"/>
        <v>1.1798588547707027E-7</v>
      </c>
      <c r="K117" s="16">
        <f>H117*E117</f>
        <v>0.40508487347127459</v>
      </c>
      <c r="L117" s="14">
        <f t="shared" si="14"/>
        <v>0.10127121836781865</v>
      </c>
      <c r="M117" s="16">
        <f t="shared" si="15"/>
        <v>0.30381365510345593</v>
      </c>
    </row>
    <row r="118" spans="1:13" x14ac:dyDescent="0.25">
      <c r="A118" s="24">
        <v>117</v>
      </c>
      <c r="B118" s="4">
        <v>80000</v>
      </c>
      <c r="C118" s="4">
        <f t="shared" si="11"/>
        <v>3810000</v>
      </c>
      <c r="D118" s="4"/>
      <c r="E118" s="4">
        <f t="shared" si="12"/>
        <v>2575000</v>
      </c>
      <c r="F118" s="32">
        <f t="shared" si="13"/>
        <v>0.6758530183727034</v>
      </c>
      <c r="G118" s="11">
        <f>IF(F118&lt;=$S$4,F118*$Q$4,F118*$Q$4+$R$4*(F118-$S$4))</f>
        <v>8.1102362204724401E-2</v>
      </c>
      <c r="H118" s="13">
        <f t="shared" si="8"/>
        <v>1.5401132207505582E-7</v>
      </c>
      <c r="I118" s="13">
        <f t="shared" si="9"/>
        <v>3.8502830518763955E-8</v>
      </c>
      <c r="J118" s="13">
        <f t="shared" si="10"/>
        <v>1.1550849155629186E-7</v>
      </c>
      <c r="K118" s="16">
        <f>H118*E118</f>
        <v>0.39657915434326874</v>
      </c>
      <c r="L118" s="14">
        <f t="shared" si="14"/>
        <v>9.9144788585817184E-2</v>
      </c>
      <c r="M118" s="16">
        <f t="shared" si="15"/>
        <v>0.29743436575745152</v>
      </c>
    </row>
    <row r="119" spans="1:13" x14ac:dyDescent="0.25">
      <c r="A119" s="24">
        <v>118</v>
      </c>
      <c r="B119" s="4">
        <v>15000</v>
      </c>
      <c r="C119" s="4">
        <f t="shared" si="11"/>
        <v>3825000</v>
      </c>
      <c r="D119" s="4"/>
      <c r="E119" s="4">
        <f t="shared" si="12"/>
        <v>2575000</v>
      </c>
      <c r="F119" s="32">
        <f t="shared" si="13"/>
        <v>0.67320261437908502</v>
      </c>
      <c r="G119" s="11">
        <f>IF(F119&lt;=$S$4,F119*$Q$4,F119*$Q$4+$R$4*(F119-$S$4))</f>
        <v>8.0784313725490206E-2</v>
      </c>
      <c r="H119" s="13">
        <f t="shared" si="8"/>
        <v>1.5340735610613409E-7</v>
      </c>
      <c r="I119" s="13">
        <f t="shared" si="9"/>
        <v>3.8351839026533522E-8</v>
      </c>
      <c r="J119" s="13">
        <f t="shared" si="10"/>
        <v>1.1505551707960057E-7</v>
      </c>
      <c r="K119" s="16">
        <f>H119*E119</f>
        <v>0.39502394197329527</v>
      </c>
      <c r="L119" s="14">
        <f t="shared" si="14"/>
        <v>9.8755985493323817E-2</v>
      </c>
      <c r="M119" s="16">
        <f t="shared" si="15"/>
        <v>0.29626795647997145</v>
      </c>
    </row>
    <row r="120" spans="1:13" x14ac:dyDescent="0.25">
      <c r="A120" s="24">
        <v>119</v>
      </c>
      <c r="B120" s="4">
        <v>20000</v>
      </c>
      <c r="C120" s="4">
        <f t="shared" si="11"/>
        <v>3845000</v>
      </c>
      <c r="D120" s="4"/>
      <c r="E120" s="4">
        <f t="shared" si="12"/>
        <v>2575000</v>
      </c>
      <c r="F120" s="32">
        <f t="shared" si="13"/>
        <v>0.66970091027308187</v>
      </c>
      <c r="G120" s="11">
        <f>IF(F120&lt;=$S$4,F120*$Q$4,F120*$Q$4+$R$4*(F120-$S$4))</f>
        <v>8.036410923276982E-2</v>
      </c>
      <c r="H120" s="13">
        <f t="shared" si="8"/>
        <v>1.5260939846709042E-7</v>
      </c>
      <c r="I120" s="13">
        <f t="shared" si="9"/>
        <v>3.8152349616772604E-8</v>
      </c>
      <c r="J120" s="13">
        <f t="shared" si="10"/>
        <v>1.1445704885031781E-7</v>
      </c>
      <c r="K120" s="16">
        <f>H120*E120</f>
        <v>0.39296920105275784</v>
      </c>
      <c r="L120" s="14">
        <f t="shared" si="14"/>
        <v>9.8242300263189461E-2</v>
      </c>
      <c r="M120" s="16">
        <f t="shared" si="15"/>
        <v>0.29472690078956837</v>
      </c>
    </row>
    <row r="121" spans="1:13" x14ac:dyDescent="0.25">
      <c r="A121" s="24">
        <v>120</v>
      </c>
      <c r="B121" s="4">
        <v>30500</v>
      </c>
      <c r="C121" s="4">
        <f t="shared" si="11"/>
        <v>3875500</v>
      </c>
      <c r="D121" s="4"/>
      <c r="E121" s="4">
        <f t="shared" si="12"/>
        <v>2575000</v>
      </c>
      <c r="F121" s="32">
        <f t="shared" si="13"/>
        <v>0.66443039607792542</v>
      </c>
      <c r="G121" s="11">
        <f>IF(F121&lt;=$S$4,F121*$Q$4,F121*$Q$4+$R$4*(F121-$S$4))</f>
        <v>7.9731647529351052E-2</v>
      </c>
      <c r="H121" s="13">
        <f t="shared" si="8"/>
        <v>1.5140836978608251E-7</v>
      </c>
      <c r="I121" s="13">
        <f t="shared" si="9"/>
        <v>3.7852092446520628E-8</v>
      </c>
      <c r="J121" s="13">
        <f t="shared" si="10"/>
        <v>1.1355627733956189E-7</v>
      </c>
      <c r="K121" s="16">
        <f>H121*E121</f>
        <v>0.38987655219916245</v>
      </c>
      <c r="L121" s="14">
        <f t="shared" si="14"/>
        <v>9.7469138049790613E-2</v>
      </c>
      <c r="M121" s="16">
        <f t="shared" si="15"/>
        <v>0.29240741414937182</v>
      </c>
    </row>
    <row r="122" spans="1:13" x14ac:dyDescent="0.25">
      <c r="A122" s="24">
        <v>121</v>
      </c>
      <c r="B122" s="4">
        <v>10000</v>
      </c>
      <c r="C122" s="4">
        <f t="shared" si="11"/>
        <v>3885500</v>
      </c>
      <c r="D122" s="4"/>
      <c r="E122" s="4">
        <f t="shared" si="12"/>
        <v>2575000</v>
      </c>
      <c r="F122" s="32">
        <f t="shared" si="13"/>
        <v>0.66272037060867328</v>
      </c>
      <c r="G122" s="11">
        <f>IF(F122&lt;=$S$4,F122*$Q$4,F122*$Q$4+$R$4*(F122-$S$4))</f>
        <v>7.9526444473040789E-2</v>
      </c>
      <c r="H122" s="13">
        <f t="shared" si="8"/>
        <v>1.5101869440379944E-7</v>
      </c>
      <c r="I122" s="13">
        <f t="shared" si="9"/>
        <v>3.775467360094986E-8</v>
      </c>
      <c r="J122" s="13">
        <f t="shared" si="10"/>
        <v>1.1326402080284959E-7</v>
      </c>
      <c r="K122" s="16">
        <f>H122*E122</f>
        <v>0.38887313808978358</v>
      </c>
      <c r="L122" s="14">
        <f t="shared" si="14"/>
        <v>9.7218284522445894E-2</v>
      </c>
      <c r="M122" s="16">
        <f t="shared" si="15"/>
        <v>0.29165485356733767</v>
      </c>
    </row>
    <row r="123" spans="1:13" x14ac:dyDescent="0.25">
      <c r="A123" s="24">
        <v>122</v>
      </c>
      <c r="B123" s="4">
        <v>80000</v>
      </c>
      <c r="C123" s="4">
        <f t="shared" si="11"/>
        <v>3965500</v>
      </c>
      <c r="D123" s="4"/>
      <c r="E123" s="4">
        <f t="shared" si="12"/>
        <v>2575000</v>
      </c>
      <c r="F123" s="32">
        <f t="shared" si="13"/>
        <v>0.64935064935064934</v>
      </c>
      <c r="G123" s="11">
        <f>IF(F123&lt;=$S$4,F123*$Q$4,F123*$Q$4+$R$4*(F123-$S$4))</f>
        <v>7.792207792207792E-2</v>
      </c>
      <c r="H123" s="13">
        <f t="shared" si="8"/>
        <v>1.4797204314864779E-7</v>
      </c>
      <c r="I123" s="13">
        <f t="shared" si="9"/>
        <v>3.6993010787161948E-8</v>
      </c>
      <c r="J123" s="13">
        <f t="shared" si="10"/>
        <v>1.1097903236148584E-7</v>
      </c>
      <c r="K123" s="16">
        <f>H123*E123</f>
        <v>0.38102801110776807</v>
      </c>
      <c r="L123" s="14">
        <f t="shared" si="14"/>
        <v>9.5257002776942018E-2</v>
      </c>
      <c r="M123" s="16">
        <f t="shared" si="15"/>
        <v>0.28577100833082603</v>
      </c>
    </row>
    <row r="124" spans="1:13" x14ac:dyDescent="0.25">
      <c r="A124" s="24">
        <v>123</v>
      </c>
      <c r="B124" s="4">
        <v>20000</v>
      </c>
      <c r="C124" s="4">
        <f t="shared" si="11"/>
        <v>3985500</v>
      </c>
      <c r="D124" s="4"/>
      <c r="E124" s="4">
        <f t="shared" si="12"/>
        <v>2575000</v>
      </c>
      <c r="F124" s="32">
        <f t="shared" si="13"/>
        <v>0.64609208380378869</v>
      </c>
      <c r="G124" s="11">
        <f>IF(F124&lt;=$S$4,F124*$Q$4,F124*$Q$4+$R$4*(F124-$S$4))</f>
        <v>7.7531050056454637E-2</v>
      </c>
      <c r="H124" s="13">
        <f t="shared" si="8"/>
        <v>1.4722949118202551E-7</v>
      </c>
      <c r="I124" s="13">
        <f t="shared" si="9"/>
        <v>3.6807372795506377E-8</v>
      </c>
      <c r="J124" s="13">
        <f t="shared" si="10"/>
        <v>1.1042211838651913E-7</v>
      </c>
      <c r="K124" s="16">
        <f>H124*E124</f>
        <v>0.37911593979371566</v>
      </c>
      <c r="L124" s="14">
        <f t="shared" si="14"/>
        <v>9.4778984948428915E-2</v>
      </c>
      <c r="M124" s="16">
        <f t="shared" si="15"/>
        <v>0.28433695484528676</v>
      </c>
    </row>
    <row r="125" spans="1:13" x14ac:dyDescent="0.25">
      <c r="A125" s="24">
        <v>124</v>
      </c>
      <c r="B125" s="4">
        <v>30500</v>
      </c>
      <c r="C125" s="4">
        <f t="shared" si="11"/>
        <v>4016000</v>
      </c>
      <c r="D125" s="4"/>
      <c r="E125" s="4">
        <f t="shared" si="12"/>
        <v>2575000</v>
      </c>
      <c r="F125" s="32">
        <f t="shared" si="13"/>
        <v>0.64118525896414347</v>
      </c>
      <c r="G125" s="11">
        <f>IF(F125&lt;=$S$4,F125*$Q$4,F125*$Q$4+$R$4*(F125-$S$4))</f>
        <v>7.6942231075697212E-2</v>
      </c>
      <c r="H125" s="13">
        <f t="shared" si="8"/>
        <v>1.4611133892080746E-7</v>
      </c>
      <c r="I125" s="13">
        <f t="shared" si="9"/>
        <v>3.6527834730201866E-8</v>
      </c>
      <c r="J125" s="13">
        <f t="shared" si="10"/>
        <v>1.095835041906056E-7</v>
      </c>
      <c r="K125" s="16">
        <f>H125*E125</f>
        <v>0.37623669772107921</v>
      </c>
      <c r="L125" s="14">
        <f t="shared" si="14"/>
        <v>9.4059174430269801E-2</v>
      </c>
      <c r="M125" s="16">
        <f t="shared" si="15"/>
        <v>0.28217752329080942</v>
      </c>
    </row>
    <row r="126" spans="1:13" x14ac:dyDescent="0.25">
      <c r="A126" s="24">
        <v>125</v>
      </c>
      <c r="B126" s="4">
        <v>29000</v>
      </c>
      <c r="C126" s="4">
        <f t="shared" si="11"/>
        <v>4045000</v>
      </c>
      <c r="D126" s="4">
        <v>100000</v>
      </c>
      <c r="E126" s="4">
        <f t="shared" si="12"/>
        <v>2675000</v>
      </c>
      <c r="F126" s="32">
        <f t="shared" si="13"/>
        <v>0.66131025957972811</v>
      </c>
      <c r="G126" s="11">
        <f>IF(F126&lt;=$S$4,F126*$Q$4,F126*$Q$4+$R$4*(F126-$S$4))</f>
        <v>7.9357231149567373E-2</v>
      </c>
      <c r="H126" s="13">
        <f t="shared" si="8"/>
        <v>1.5069736260836948E-7</v>
      </c>
      <c r="I126" s="13">
        <f t="shared" si="9"/>
        <v>3.7674340652092371E-8</v>
      </c>
      <c r="J126" s="13">
        <f t="shared" si="10"/>
        <v>1.130230219562771E-7</v>
      </c>
      <c r="K126" s="16">
        <f>H126*E126</f>
        <v>0.40311544497738838</v>
      </c>
      <c r="L126" s="14">
        <f t="shared" si="14"/>
        <v>0.1007788612443471</v>
      </c>
      <c r="M126" s="16">
        <f t="shared" si="15"/>
        <v>0.30233658373304129</v>
      </c>
    </row>
    <row r="127" spans="1:13" x14ac:dyDescent="0.25">
      <c r="A127" s="24">
        <v>126</v>
      </c>
      <c r="B127" s="4">
        <v>60000</v>
      </c>
      <c r="C127" s="4">
        <f t="shared" si="11"/>
        <v>4105000</v>
      </c>
      <c r="D127" s="4">
        <v>20000</v>
      </c>
      <c r="E127" s="4">
        <f t="shared" si="12"/>
        <v>2695000</v>
      </c>
      <c r="F127" s="32">
        <f t="shared" si="13"/>
        <v>0.65651644336175397</v>
      </c>
      <c r="G127" s="11">
        <f>IF(F127&lt;=$S$4,F127*$Q$4,F127*$Q$4+$R$4*(F127-$S$4))</f>
        <v>7.8781973203410474E-2</v>
      </c>
      <c r="H127" s="13">
        <f t="shared" si="8"/>
        <v>1.4960496240678023E-7</v>
      </c>
      <c r="I127" s="13">
        <f t="shared" si="9"/>
        <v>3.7401240601695058E-8</v>
      </c>
      <c r="J127" s="13">
        <f t="shared" si="10"/>
        <v>1.1220372180508517E-7</v>
      </c>
      <c r="K127" s="16">
        <f>H127*E127</f>
        <v>0.40318537368627272</v>
      </c>
      <c r="L127" s="14">
        <f t="shared" si="14"/>
        <v>0.10079634342156818</v>
      </c>
      <c r="M127" s="16">
        <f t="shared" si="15"/>
        <v>0.30238903026470454</v>
      </c>
    </row>
    <row r="128" spans="1:13" x14ac:dyDescent="0.25">
      <c r="A128" s="24">
        <v>127</v>
      </c>
      <c r="B128" s="4">
        <v>50000</v>
      </c>
      <c r="C128" s="4">
        <f t="shared" si="11"/>
        <v>4155000</v>
      </c>
      <c r="D128" s="4">
        <v>80000</v>
      </c>
      <c r="E128" s="4">
        <f t="shared" si="12"/>
        <v>2775000</v>
      </c>
      <c r="F128" s="32">
        <f t="shared" si="13"/>
        <v>0.66787003610108309</v>
      </c>
      <c r="G128" s="11">
        <f>IF(F128&lt;=$S$4,F128*$Q$4,F128*$Q$4+$R$4*(F128-$S$4))</f>
        <v>8.0144404332129965E-2</v>
      </c>
      <c r="H128" s="13">
        <f t="shared" si="8"/>
        <v>1.5219218445144315E-7</v>
      </c>
      <c r="I128" s="13">
        <f t="shared" si="9"/>
        <v>3.8048046112860787E-8</v>
      </c>
      <c r="J128" s="13">
        <f t="shared" si="10"/>
        <v>1.1414413833858235E-7</v>
      </c>
      <c r="K128" s="16">
        <f>H128*E128</f>
        <v>0.42233331185275474</v>
      </c>
      <c r="L128" s="14">
        <f t="shared" si="14"/>
        <v>0.10558332796318869</v>
      </c>
      <c r="M128" s="16">
        <f t="shared" si="15"/>
        <v>0.31674998388956604</v>
      </c>
    </row>
    <row r="129" spans="1:13" x14ac:dyDescent="0.25">
      <c r="A129" s="24">
        <v>128</v>
      </c>
      <c r="B129" s="4">
        <v>80000</v>
      </c>
      <c r="C129" s="4">
        <f t="shared" si="11"/>
        <v>4235000</v>
      </c>
      <c r="D129" s="4">
        <v>50000</v>
      </c>
      <c r="E129" s="4">
        <f t="shared" si="12"/>
        <v>2825000</v>
      </c>
      <c r="F129" s="32">
        <f t="shared" si="13"/>
        <v>0.667060212514758</v>
      </c>
      <c r="G129" s="11">
        <f>IF(F129&lt;=$S$4,F129*$Q$4,F129*$Q$4+$R$4*(F129-$S$4))</f>
        <v>8.0047225501770958E-2</v>
      </c>
      <c r="H129" s="13">
        <f t="shared" si="8"/>
        <v>1.5200764432542908E-7</v>
      </c>
      <c r="I129" s="13">
        <f t="shared" si="9"/>
        <v>3.800191108135727E-8</v>
      </c>
      <c r="J129" s="13">
        <f t="shared" si="10"/>
        <v>1.1400573324407181E-7</v>
      </c>
      <c r="K129" s="16">
        <f>H129*E129</f>
        <v>0.42942159521933715</v>
      </c>
      <c r="L129" s="14">
        <f t="shared" si="14"/>
        <v>0.10735539880483429</v>
      </c>
      <c r="M129" s="16">
        <f t="shared" si="15"/>
        <v>0.32206619641450285</v>
      </c>
    </row>
    <row r="130" spans="1:13" x14ac:dyDescent="0.25">
      <c r="A130" s="24">
        <v>129</v>
      </c>
      <c r="B130" s="4">
        <v>15000</v>
      </c>
      <c r="C130" s="4">
        <f t="shared" si="11"/>
        <v>4250000</v>
      </c>
      <c r="D130" s="4">
        <v>9000</v>
      </c>
      <c r="E130" s="4">
        <f t="shared" si="12"/>
        <v>2834000</v>
      </c>
      <c r="F130" s="32">
        <f t="shared" si="13"/>
        <v>0.6668235294117647</v>
      </c>
      <c r="G130" s="11">
        <f>IF(F130&lt;=$S$4,F130*$Q$4,F130*$Q$4+$R$4*(F130-$S$4))</f>
        <v>8.0018823529411767E-2</v>
      </c>
      <c r="H130" s="13">
        <f t="shared" ref="H130:H193" si="16">G130/526600</f>
        <v>1.5195370970264294E-7</v>
      </c>
      <c r="I130" s="13">
        <f t="shared" si="9"/>
        <v>3.7988427425660734E-8</v>
      </c>
      <c r="J130" s="13">
        <f t="shared" si="10"/>
        <v>1.139652822769822E-7</v>
      </c>
      <c r="K130" s="16">
        <f>H130*E130</f>
        <v>0.43063681329729009</v>
      </c>
      <c r="L130" s="14">
        <f t="shared" si="14"/>
        <v>0.10765920332432252</v>
      </c>
      <c r="M130" s="16">
        <f t="shared" si="15"/>
        <v>0.32297760997296754</v>
      </c>
    </row>
    <row r="131" spans="1:13" x14ac:dyDescent="0.25">
      <c r="A131" s="24">
        <v>130</v>
      </c>
      <c r="B131" s="4">
        <v>20000</v>
      </c>
      <c r="C131" s="4">
        <f t="shared" si="11"/>
        <v>4270000</v>
      </c>
      <c r="D131" s="4">
        <v>70000</v>
      </c>
      <c r="E131" s="4">
        <f t="shared" si="12"/>
        <v>2904000</v>
      </c>
      <c r="F131" s="32">
        <f t="shared" si="13"/>
        <v>0.68009367681498833</v>
      </c>
      <c r="G131" s="11">
        <f>IF(F131&lt;=$S$4,F131*$Q$4,F131*$Q$4+$R$4*(F131-$S$4))</f>
        <v>8.16112412177986E-2</v>
      </c>
      <c r="H131" s="13">
        <f t="shared" si="16"/>
        <v>1.5497767037181657E-7</v>
      </c>
      <c r="I131" s="13">
        <f t="shared" ref="I131:I194" si="17">H131*$T$4</f>
        <v>3.8744417592954142E-8</v>
      </c>
      <c r="J131" s="13">
        <f t="shared" ref="J131:J194" si="18">H131-I131</f>
        <v>1.1623325277886243E-7</v>
      </c>
      <c r="K131" s="16">
        <f>H131*E131</f>
        <v>0.45005515475975533</v>
      </c>
      <c r="L131" s="14">
        <f t="shared" si="14"/>
        <v>0.11251378868993883</v>
      </c>
      <c r="M131" s="16">
        <f t="shared" si="15"/>
        <v>0.3375413660698165</v>
      </c>
    </row>
    <row r="132" spans="1:13" x14ac:dyDescent="0.25">
      <c r="A132" s="24">
        <v>131</v>
      </c>
      <c r="B132" s="4">
        <v>2500</v>
      </c>
      <c r="C132" s="4">
        <f t="shared" ref="C132:C195" si="19">C131+B132</f>
        <v>4272500</v>
      </c>
      <c r="D132" s="4">
        <v>30000</v>
      </c>
      <c r="E132" s="4">
        <f t="shared" ref="E132:E195" si="20">E131+D132</f>
        <v>2934000</v>
      </c>
      <c r="F132" s="32">
        <f t="shared" si="13"/>
        <v>0.6867173785839672</v>
      </c>
      <c r="G132" s="11">
        <f>IF(F132&lt;=$S$4,F132*$Q$4,F132*$Q$4+$R$4*(F132-$S$4))</f>
        <v>8.2406085430076062E-2</v>
      </c>
      <c r="H132" s="13">
        <f t="shared" si="16"/>
        <v>1.5648705930511976E-7</v>
      </c>
      <c r="I132" s="13">
        <f t="shared" si="17"/>
        <v>3.9121764826279941E-8</v>
      </c>
      <c r="J132" s="13">
        <f t="shared" si="18"/>
        <v>1.1736529447883982E-7</v>
      </c>
      <c r="K132" s="16">
        <f>H132*E132</f>
        <v>0.45913303200122141</v>
      </c>
      <c r="L132" s="14">
        <f t="shared" si="14"/>
        <v>0.11478325800030535</v>
      </c>
      <c r="M132" s="16">
        <f t="shared" si="15"/>
        <v>0.34434977400091604</v>
      </c>
    </row>
    <row r="133" spans="1:13" x14ac:dyDescent="0.25">
      <c r="A133" s="24">
        <v>132</v>
      </c>
      <c r="B133" s="4">
        <v>30500</v>
      </c>
      <c r="C133" s="4">
        <f t="shared" si="19"/>
        <v>4303000</v>
      </c>
      <c r="D133" s="4"/>
      <c r="E133" s="4">
        <f t="shared" si="20"/>
        <v>2934000</v>
      </c>
      <c r="F133" s="32">
        <f t="shared" ref="F133:F196" si="21">E133/C133</f>
        <v>0.6818498721821985</v>
      </c>
      <c r="G133" s="11">
        <f>IF(F133&lt;=$S$4,F133*$Q$4,F133*$Q$4+$R$4*(F133-$S$4))</f>
        <v>8.1821984661863814E-2</v>
      </c>
      <c r="H133" s="13">
        <f t="shared" si="16"/>
        <v>1.5537786680946414E-7</v>
      </c>
      <c r="I133" s="13">
        <f t="shared" si="17"/>
        <v>3.8844466702366036E-8</v>
      </c>
      <c r="J133" s="13">
        <f t="shared" si="18"/>
        <v>1.165334001070981E-7</v>
      </c>
      <c r="K133" s="16">
        <f>H133*E133</f>
        <v>0.45587866121896781</v>
      </c>
      <c r="L133" s="14">
        <f t="shared" ref="L133:L196" si="22">K133*$T$4</f>
        <v>0.11396966530474195</v>
      </c>
      <c r="M133" s="16">
        <f t="shared" ref="M133:M196" si="23">K133-L133</f>
        <v>0.34190899591422586</v>
      </c>
    </row>
    <row r="134" spans="1:13" x14ac:dyDescent="0.25">
      <c r="A134" s="24">
        <v>133</v>
      </c>
      <c r="B134" s="4">
        <v>29000</v>
      </c>
      <c r="C134" s="4">
        <f t="shared" si="19"/>
        <v>4332000</v>
      </c>
      <c r="D134" s="4"/>
      <c r="E134" s="4">
        <f t="shared" si="20"/>
        <v>2934000</v>
      </c>
      <c r="F134" s="32">
        <f t="shared" si="21"/>
        <v>0.67728531855955676</v>
      </c>
      <c r="G134" s="11">
        <f>IF(F134&lt;=$S$4,F134*$Q$4,F134*$Q$4+$R$4*(F134-$S$4))</f>
        <v>8.1274238227146814E-2</v>
      </c>
      <c r="H134" s="13">
        <f t="shared" si="16"/>
        <v>1.543377102680342E-7</v>
      </c>
      <c r="I134" s="13">
        <f t="shared" si="17"/>
        <v>3.858442756700855E-8</v>
      </c>
      <c r="J134" s="13">
        <f t="shared" si="18"/>
        <v>1.1575328270102565E-7</v>
      </c>
      <c r="K134" s="16">
        <f>H134*E134</f>
        <v>0.45282684192641237</v>
      </c>
      <c r="L134" s="14">
        <f t="shared" si="22"/>
        <v>0.11320671048160309</v>
      </c>
      <c r="M134" s="16">
        <f t="shared" si="23"/>
        <v>0.33962013144480929</v>
      </c>
    </row>
    <row r="135" spans="1:13" x14ac:dyDescent="0.25">
      <c r="A135" s="24">
        <v>134</v>
      </c>
      <c r="B135" s="4">
        <v>27500</v>
      </c>
      <c r="C135" s="4">
        <f t="shared" si="19"/>
        <v>4359500</v>
      </c>
      <c r="D135" s="4"/>
      <c r="E135" s="4">
        <f t="shared" si="20"/>
        <v>2934000</v>
      </c>
      <c r="F135" s="32">
        <f t="shared" si="21"/>
        <v>0.67301296020185797</v>
      </c>
      <c r="G135" s="11">
        <f>IF(F135&lt;=$S$4,F135*$Q$4,F135*$Q$4+$R$4*(F135-$S$4))</f>
        <v>8.0761555224222958E-2</v>
      </c>
      <c r="H135" s="13">
        <f t="shared" si="16"/>
        <v>1.5336413829134629E-7</v>
      </c>
      <c r="I135" s="13">
        <f t="shared" si="17"/>
        <v>3.8341034572836573E-8</v>
      </c>
      <c r="J135" s="13">
        <f t="shared" si="18"/>
        <v>1.1502310371850971E-7</v>
      </c>
      <c r="K135" s="16">
        <f>H135*E135</f>
        <v>0.44997038174681003</v>
      </c>
      <c r="L135" s="14">
        <f t="shared" si="22"/>
        <v>0.11249259543670251</v>
      </c>
      <c r="M135" s="16">
        <f t="shared" si="23"/>
        <v>0.3374777863101075</v>
      </c>
    </row>
    <row r="136" spans="1:13" x14ac:dyDescent="0.25">
      <c r="A136" s="24">
        <v>135</v>
      </c>
      <c r="B136" s="4">
        <v>50000</v>
      </c>
      <c r="C136" s="4">
        <f t="shared" si="19"/>
        <v>4409500</v>
      </c>
      <c r="D136" s="4"/>
      <c r="E136" s="4">
        <f t="shared" si="20"/>
        <v>2934000</v>
      </c>
      <c r="F136" s="32">
        <f t="shared" si="21"/>
        <v>0.6653815625354349</v>
      </c>
      <c r="G136" s="11">
        <f>IF(F136&lt;=$S$4,F136*$Q$4,F136*$Q$4+$R$4*(F136-$S$4))</f>
        <v>7.9845787504252183E-2</v>
      </c>
      <c r="H136" s="13">
        <f t="shared" si="16"/>
        <v>1.516251186939844E-7</v>
      </c>
      <c r="I136" s="13">
        <f t="shared" si="17"/>
        <v>3.7906279673496101E-8</v>
      </c>
      <c r="J136" s="13">
        <f t="shared" si="18"/>
        <v>1.1371883902048831E-7</v>
      </c>
      <c r="K136" s="16">
        <f>H136*E136</f>
        <v>0.44486809824815027</v>
      </c>
      <c r="L136" s="14">
        <f t="shared" si="22"/>
        <v>0.11121702456203757</v>
      </c>
      <c r="M136" s="16">
        <f t="shared" si="23"/>
        <v>0.33365107368611269</v>
      </c>
    </row>
    <row r="137" spans="1:13" x14ac:dyDescent="0.25">
      <c r="A137" s="24">
        <v>136</v>
      </c>
      <c r="B137" s="4">
        <v>80000</v>
      </c>
      <c r="C137" s="4">
        <f t="shared" si="19"/>
        <v>4489500</v>
      </c>
      <c r="D137" s="4"/>
      <c r="E137" s="4">
        <f t="shared" si="20"/>
        <v>2934000</v>
      </c>
      <c r="F137" s="32">
        <f t="shared" si="21"/>
        <v>0.65352489141329773</v>
      </c>
      <c r="G137" s="11">
        <f>IF(F137&lt;=$S$4,F137*$Q$4,F137*$Q$4+$R$4*(F137-$S$4))</f>
        <v>7.8422986969595723E-2</v>
      </c>
      <c r="H137" s="13">
        <f t="shared" si="16"/>
        <v>1.4892325668362271E-7</v>
      </c>
      <c r="I137" s="13">
        <f t="shared" si="17"/>
        <v>3.7230814170905677E-8</v>
      </c>
      <c r="J137" s="13">
        <f t="shared" si="18"/>
        <v>1.1169244251271703E-7</v>
      </c>
      <c r="K137" s="16">
        <f>H137*E137</f>
        <v>0.43694083510974902</v>
      </c>
      <c r="L137" s="14">
        <f t="shared" si="22"/>
        <v>0.10923520877743725</v>
      </c>
      <c r="M137" s="16">
        <f t="shared" si="23"/>
        <v>0.32770562633231176</v>
      </c>
    </row>
    <row r="138" spans="1:13" x14ac:dyDescent="0.25">
      <c r="A138" s="24">
        <v>137</v>
      </c>
      <c r="B138" s="4">
        <v>15000</v>
      </c>
      <c r="C138" s="4">
        <f t="shared" si="19"/>
        <v>4504500</v>
      </c>
      <c r="D138" s="4"/>
      <c r="E138" s="4">
        <f t="shared" si="20"/>
        <v>2934000</v>
      </c>
      <c r="F138" s="32">
        <f t="shared" si="21"/>
        <v>0.65134865134865139</v>
      </c>
      <c r="G138" s="11">
        <f>IF(F138&lt;=$S$4,F138*$Q$4,F138*$Q$4+$R$4*(F138-$S$4))</f>
        <v>7.8161838161838165E-2</v>
      </c>
      <c r="H138" s="13">
        <f t="shared" si="16"/>
        <v>1.4842734174295131E-7</v>
      </c>
      <c r="I138" s="13">
        <f t="shared" si="17"/>
        <v>3.7106835435737829E-8</v>
      </c>
      <c r="J138" s="13">
        <f t="shared" si="18"/>
        <v>1.1132050630721348E-7</v>
      </c>
      <c r="K138" s="16">
        <f>H138*E138</f>
        <v>0.43548582067381914</v>
      </c>
      <c r="L138" s="14">
        <f t="shared" si="22"/>
        <v>0.10887145516845478</v>
      </c>
      <c r="M138" s="16">
        <f t="shared" si="23"/>
        <v>0.32661436550536438</v>
      </c>
    </row>
    <row r="139" spans="1:13" x14ac:dyDescent="0.25">
      <c r="A139" s="24">
        <v>138</v>
      </c>
      <c r="B139" s="4">
        <v>20000</v>
      </c>
      <c r="C139" s="4">
        <f t="shared" si="19"/>
        <v>4524500</v>
      </c>
      <c r="D139" s="4"/>
      <c r="E139" s="4">
        <f t="shared" si="20"/>
        <v>2934000</v>
      </c>
      <c r="F139" s="32">
        <f t="shared" si="21"/>
        <v>0.64846944413747376</v>
      </c>
      <c r="G139" s="11">
        <f>IF(F139&lt;=$S$4,F139*$Q$4,F139*$Q$4+$R$4*(F139-$S$4))</f>
        <v>7.7816333296496842E-2</v>
      </c>
      <c r="H139" s="13">
        <f t="shared" si="16"/>
        <v>1.4777123679547444E-7</v>
      </c>
      <c r="I139" s="13">
        <f t="shared" si="17"/>
        <v>3.694280919886861E-8</v>
      </c>
      <c r="J139" s="13">
        <f t="shared" si="18"/>
        <v>1.1082842759660584E-7</v>
      </c>
      <c r="K139" s="16">
        <f>H139*E139</f>
        <v>0.43356080875792202</v>
      </c>
      <c r="L139" s="14">
        <f t="shared" si="22"/>
        <v>0.10839020218948051</v>
      </c>
      <c r="M139" s="16">
        <f t="shared" si="23"/>
        <v>0.32517060656844154</v>
      </c>
    </row>
    <row r="140" spans="1:13" x14ac:dyDescent="0.25">
      <c r="A140" s="24">
        <v>139</v>
      </c>
      <c r="B140" s="4">
        <v>80000</v>
      </c>
      <c r="C140" s="4">
        <f t="shared" si="19"/>
        <v>4604500</v>
      </c>
      <c r="D140" s="4"/>
      <c r="E140" s="4">
        <f t="shared" si="20"/>
        <v>2934000</v>
      </c>
      <c r="F140" s="32">
        <f t="shared" si="21"/>
        <v>0.63720273645346948</v>
      </c>
      <c r="G140" s="11">
        <f>IF(F140&lt;=$S$4,F140*$Q$4,F140*$Q$4+$R$4*(F140-$S$4))</f>
        <v>7.6464328374416329E-2</v>
      </c>
      <c r="H140" s="13">
        <f t="shared" si="16"/>
        <v>1.45203813851911E-7</v>
      </c>
      <c r="I140" s="13">
        <f t="shared" si="17"/>
        <v>3.630095346297775E-8</v>
      </c>
      <c r="J140" s="13">
        <f t="shared" si="18"/>
        <v>1.0890286038893326E-7</v>
      </c>
      <c r="K140" s="16">
        <f>H140*E140</f>
        <v>0.42602798984150686</v>
      </c>
      <c r="L140" s="14">
        <f t="shared" si="22"/>
        <v>0.10650699746037672</v>
      </c>
      <c r="M140" s="16">
        <f t="shared" si="23"/>
        <v>0.31952099238113013</v>
      </c>
    </row>
    <row r="141" spans="1:13" x14ac:dyDescent="0.25">
      <c r="A141" s="24">
        <v>140</v>
      </c>
      <c r="B141" s="4">
        <v>15000</v>
      </c>
      <c r="C141" s="4">
        <f t="shared" si="19"/>
        <v>4619500</v>
      </c>
      <c r="D141" s="4">
        <v>80000</v>
      </c>
      <c r="E141" s="4">
        <f t="shared" si="20"/>
        <v>3014000</v>
      </c>
      <c r="F141" s="32">
        <f t="shared" si="21"/>
        <v>0.65245156402208027</v>
      </c>
      <c r="G141" s="11">
        <f>IF(F141&lt;=$S$4,F141*$Q$4,F141*$Q$4+$R$4*(F141-$S$4))</f>
        <v>7.8294187682649632E-2</v>
      </c>
      <c r="H141" s="13">
        <f t="shared" si="16"/>
        <v>1.486786701151721E-7</v>
      </c>
      <c r="I141" s="13">
        <f t="shared" si="17"/>
        <v>3.7169667528793025E-8</v>
      </c>
      <c r="J141" s="13">
        <f t="shared" si="18"/>
        <v>1.1150900258637908E-7</v>
      </c>
      <c r="K141" s="16">
        <f>H141*E141</f>
        <v>0.44811751172712871</v>
      </c>
      <c r="L141" s="14">
        <f t="shared" si="22"/>
        <v>0.11202937793178218</v>
      </c>
      <c r="M141" s="16">
        <f t="shared" si="23"/>
        <v>0.33608813379534652</v>
      </c>
    </row>
    <row r="142" spans="1:13" x14ac:dyDescent="0.25">
      <c r="A142" s="24">
        <v>141</v>
      </c>
      <c r="B142" s="4">
        <v>20000</v>
      </c>
      <c r="C142" s="4">
        <f t="shared" si="19"/>
        <v>4639500</v>
      </c>
      <c r="D142" s="4">
        <v>120000</v>
      </c>
      <c r="E142" s="4">
        <f t="shared" si="20"/>
        <v>3134000</v>
      </c>
      <c r="F142" s="32">
        <f t="shared" si="21"/>
        <v>0.67550382584330204</v>
      </c>
      <c r="G142" s="11">
        <f>IF(F142&lt;=$S$4,F142*$Q$4,F142*$Q$4+$R$4*(F142-$S$4))</f>
        <v>8.1060459101196247E-2</v>
      </c>
      <c r="H142" s="13">
        <f t="shared" si="16"/>
        <v>1.539317491477331E-7</v>
      </c>
      <c r="I142" s="13">
        <f t="shared" si="17"/>
        <v>3.8482937286933275E-8</v>
      </c>
      <c r="J142" s="13">
        <f t="shared" si="18"/>
        <v>1.1544881186079982E-7</v>
      </c>
      <c r="K142" s="16">
        <f>H142*E142</f>
        <v>0.48242210182899553</v>
      </c>
      <c r="L142" s="14">
        <f t="shared" si="22"/>
        <v>0.12060552545724888</v>
      </c>
      <c r="M142" s="16">
        <f t="shared" si="23"/>
        <v>0.36181657637174663</v>
      </c>
    </row>
    <row r="143" spans="1:13" x14ac:dyDescent="0.25">
      <c r="A143" s="24">
        <v>142</v>
      </c>
      <c r="B143" s="4">
        <v>30500</v>
      </c>
      <c r="C143" s="4">
        <f t="shared" si="19"/>
        <v>4670000</v>
      </c>
      <c r="D143" s="4">
        <v>0</v>
      </c>
      <c r="E143" s="4">
        <f t="shared" si="20"/>
        <v>3134000</v>
      </c>
      <c r="F143" s="32">
        <f t="shared" si="21"/>
        <v>0.67109207708779439</v>
      </c>
      <c r="G143" s="11">
        <f>IF(F143&lt;=$S$4,F143*$Q$4,F143*$Q$4+$R$4*(F143-$S$4))</f>
        <v>8.0531049250535322E-2</v>
      </c>
      <c r="H143" s="13">
        <f t="shared" si="16"/>
        <v>1.5292641331282819E-7</v>
      </c>
      <c r="I143" s="13">
        <f t="shared" si="17"/>
        <v>3.8231603328207046E-8</v>
      </c>
      <c r="J143" s="13">
        <f t="shared" si="18"/>
        <v>1.1469480998462115E-7</v>
      </c>
      <c r="K143" s="16">
        <f>H143*E143</f>
        <v>0.47927137932240355</v>
      </c>
      <c r="L143" s="14">
        <f t="shared" si="22"/>
        <v>0.11981784483060089</v>
      </c>
      <c r="M143" s="16">
        <f t="shared" si="23"/>
        <v>0.35945353449180267</v>
      </c>
    </row>
    <row r="144" spans="1:13" x14ac:dyDescent="0.25">
      <c r="A144" s="24">
        <v>143</v>
      </c>
      <c r="B144" s="4">
        <v>29000</v>
      </c>
      <c r="C144" s="4">
        <f t="shared" si="19"/>
        <v>4699000</v>
      </c>
      <c r="D144" s="4">
        <v>2000</v>
      </c>
      <c r="E144" s="4">
        <f t="shared" si="20"/>
        <v>3136000</v>
      </c>
      <c r="F144" s="32">
        <f t="shared" si="21"/>
        <v>0.66737603745477758</v>
      </c>
      <c r="G144" s="11">
        <f>IF(F144&lt;=$S$4,F144*$Q$4,F144*$Q$4+$R$4*(F144-$S$4))</f>
        <v>8.0085124494573307E-2</v>
      </c>
      <c r="H144" s="13">
        <f t="shared" si="16"/>
        <v>1.5207961354837315E-7</v>
      </c>
      <c r="I144" s="13">
        <f t="shared" si="17"/>
        <v>3.8019903387093287E-8</v>
      </c>
      <c r="J144" s="13">
        <f t="shared" si="18"/>
        <v>1.1405971016127986E-7</v>
      </c>
      <c r="K144" s="16">
        <f>H144*E144</f>
        <v>0.4769216680876982</v>
      </c>
      <c r="L144" s="14">
        <f t="shared" si="22"/>
        <v>0.11923041702192455</v>
      </c>
      <c r="M144" s="16">
        <f t="shared" si="23"/>
        <v>0.35769125106577365</v>
      </c>
    </row>
    <row r="145" spans="1:13" x14ac:dyDescent="0.25">
      <c r="A145" s="24">
        <v>144</v>
      </c>
      <c r="B145" s="4">
        <v>27500</v>
      </c>
      <c r="C145" s="4">
        <f t="shared" si="19"/>
        <v>4726500</v>
      </c>
      <c r="D145" s="4">
        <v>80000</v>
      </c>
      <c r="E145" s="4">
        <f t="shared" si="20"/>
        <v>3216000</v>
      </c>
      <c r="F145" s="32">
        <f t="shared" si="21"/>
        <v>0.68041891463027615</v>
      </c>
      <c r="G145" s="11">
        <f>IF(F145&lt;=$S$4,F145*$Q$4,F145*$Q$4+$R$4*(F145-$S$4))</f>
        <v>8.1650269755633137E-2</v>
      </c>
      <c r="H145" s="13">
        <f t="shared" si="16"/>
        <v>1.5505178457203405E-7</v>
      </c>
      <c r="I145" s="13">
        <f t="shared" si="17"/>
        <v>3.8762946143008514E-8</v>
      </c>
      <c r="J145" s="13">
        <f t="shared" si="18"/>
        <v>1.1628883842902553E-7</v>
      </c>
      <c r="K145" s="16">
        <f>H145*E145</f>
        <v>0.49864653918366153</v>
      </c>
      <c r="L145" s="14">
        <f t="shared" si="22"/>
        <v>0.12466163479591538</v>
      </c>
      <c r="M145" s="16">
        <f t="shared" si="23"/>
        <v>0.37398490438774612</v>
      </c>
    </row>
    <row r="146" spans="1:13" x14ac:dyDescent="0.25">
      <c r="A146" s="24">
        <v>145</v>
      </c>
      <c r="B146" s="4">
        <v>26000</v>
      </c>
      <c r="C146" s="4">
        <f t="shared" si="19"/>
        <v>4752500</v>
      </c>
      <c r="D146" s="4">
        <v>58222.222222222197</v>
      </c>
      <c r="E146" s="4">
        <f t="shared" si="20"/>
        <v>3274222.222222222</v>
      </c>
      <c r="F146" s="32">
        <f t="shared" si="21"/>
        <v>0.68894733765854221</v>
      </c>
      <c r="G146" s="11">
        <f>IF(F146&lt;=$S$4,F146*$Q$4,F146*$Q$4+$R$4*(F146-$S$4))</f>
        <v>8.2673680519025058E-2</v>
      </c>
      <c r="H146" s="13">
        <f t="shared" si="16"/>
        <v>1.5699521556973995E-7</v>
      </c>
      <c r="I146" s="13">
        <f t="shared" si="17"/>
        <v>3.9248803892434988E-8</v>
      </c>
      <c r="J146" s="13">
        <f t="shared" si="18"/>
        <v>1.1774641167730497E-7</v>
      </c>
      <c r="K146" s="16">
        <f>H146*E146</f>
        <v>0.51403722360101078</v>
      </c>
      <c r="L146" s="14">
        <f t="shared" si="22"/>
        <v>0.1285093059002527</v>
      </c>
      <c r="M146" s="16">
        <f t="shared" si="23"/>
        <v>0.38552791770075812</v>
      </c>
    </row>
    <row r="147" spans="1:13" x14ac:dyDescent="0.25">
      <c r="A147" s="24">
        <v>146</v>
      </c>
      <c r="B147" s="4">
        <v>24500</v>
      </c>
      <c r="C147" s="4">
        <f t="shared" si="19"/>
        <v>4777000</v>
      </c>
      <c r="D147" s="4"/>
      <c r="E147" s="4">
        <f t="shared" si="20"/>
        <v>3274222.222222222</v>
      </c>
      <c r="F147" s="32">
        <f t="shared" si="21"/>
        <v>0.68541390458911911</v>
      </c>
      <c r="G147" s="11">
        <f>IF(F147&lt;=$S$4,F147*$Q$4,F147*$Q$4+$R$4*(F147-$S$4))</f>
        <v>8.2249668550694294E-2</v>
      </c>
      <c r="H147" s="13">
        <f t="shared" si="16"/>
        <v>1.561900276313982E-7</v>
      </c>
      <c r="I147" s="13">
        <f t="shared" si="17"/>
        <v>3.904750690784955E-8</v>
      </c>
      <c r="J147" s="13">
        <f t="shared" si="18"/>
        <v>1.1714252072354866E-7</v>
      </c>
      <c r="K147" s="16">
        <f>H147*E147</f>
        <v>0.51140085936022683</v>
      </c>
      <c r="L147" s="14">
        <f t="shared" si="22"/>
        <v>0.12785021484005671</v>
      </c>
      <c r="M147" s="16">
        <f t="shared" si="23"/>
        <v>0.38355064452017013</v>
      </c>
    </row>
    <row r="148" spans="1:13" x14ac:dyDescent="0.25">
      <c r="A148" s="24">
        <v>147</v>
      </c>
      <c r="B148" s="4">
        <v>24500</v>
      </c>
      <c r="C148" s="4">
        <f t="shared" si="19"/>
        <v>4801500</v>
      </c>
      <c r="D148" s="4"/>
      <c r="E148" s="4">
        <f t="shared" si="20"/>
        <v>3274222.222222222</v>
      </c>
      <c r="F148" s="32">
        <f t="shared" si="21"/>
        <v>0.68191653071378155</v>
      </c>
      <c r="G148" s="11">
        <f>IF(F148&lt;=$S$4,F148*$Q$4,F148*$Q$4+$R$4*(F148-$S$4))</f>
        <v>8.1829983685653779E-2</v>
      </c>
      <c r="H148" s="13">
        <f t="shared" si="16"/>
        <v>1.5539305675209605E-7</v>
      </c>
      <c r="I148" s="13">
        <f t="shared" si="17"/>
        <v>3.8848264188024013E-8</v>
      </c>
      <c r="J148" s="13">
        <f t="shared" si="18"/>
        <v>1.1654479256407204E-7</v>
      </c>
      <c r="K148" s="16">
        <f>H148*E148</f>
        <v>0.50879139959675179</v>
      </c>
      <c r="L148" s="14">
        <f t="shared" si="22"/>
        <v>0.12719784989918795</v>
      </c>
      <c r="M148" s="16">
        <f t="shared" si="23"/>
        <v>0.38159354969756387</v>
      </c>
    </row>
    <row r="149" spans="1:13" x14ac:dyDescent="0.25">
      <c r="A149" s="24">
        <v>148</v>
      </c>
      <c r="B149" s="4">
        <v>10000</v>
      </c>
      <c r="C149" s="4">
        <f t="shared" si="19"/>
        <v>4811500</v>
      </c>
      <c r="D149" s="4"/>
      <c r="E149" s="4">
        <f t="shared" si="20"/>
        <v>3274222.222222222</v>
      </c>
      <c r="F149" s="32">
        <f t="shared" si="21"/>
        <v>0.68049926680291428</v>
      </c>
      <c r="G149" s="11">
        <f>IF(F149&lt;=$S$4,F149*$Q$4,F149*$Q$4+$R$4*(F149-$S$4))</f>
        <v>8.1659912016349714E-2</v>
      </c>
      <c r="H149" s="13">
        <f t="shared" si="16"/>
        <v>1.5507009497977537E-7</v>
      </c>
      <c r="I149" s="13">
        <f t="shared" si="17"/>
        <v>3.8767523744943842E-8</v>
      </c>
      <c r="J149" s="13">
        <f t="shared" si="18"/>
        <v>1.1630257123483153E-7</v>
      </c>
      <c r="K149" s="16">
        <f>H149*E149</f>
        <v>0.50773395098489116</v>
      </c>
      <c r="L149" s="14">
        <f t="shared" si="22"/>
        <v>0.12693348774622279</v>
      </c>
      <c r="M149" s="16">
        <f t="shared" si="23"/>
        <v>0.38080046323866834</v>
      </c>
    </row>
    <row r="150" spans="1:13" x14ac:dyDescent="0.25">
      <c r="A150" s="24">
        <v>149</v>
      </c>
      <c r="B150" s="4">
        <v>50000</v>
      </c>
      <c r="C150" s="4">
        <f t="shared" si="19"/>
        <v>4861500</v>
      </c>
      <c r="D150" s="4"/>
      <c r="E150" s="4">
        <f t="shared" si="20"/>
        <v>3274222.222222222</v>
      </c>
      <c r="F150" s="32">
        <f t="shared" si="21"/>
        <v>0.67350040568183112</v>
      </c>
      <c r="G150" s="11">
        <f>IF(F150&lt;=$S$4,F150*$Q$4,F150*$Q$4+$R$4*(F150-$S$4))</f>
        <v>8.0820048681819731E-2</v>
      </c>
      <c r="H150" s="13">
        <f t="shared" si="16"/>
        <v>1.534752158788829E-7</v>
      </c>
      <c r="I150" s="13">
        <f t="shared" si="17"/>
        <v>3.8368803969720724E-8</v>
      </c>
      <c r="J150" s="13">
        <f t="shared" si="18"/>
        <v>1.1510641190916217E-7</v>
      </c>
      <c r="K150" s="16">
        <f>H150*E150</f>
        <v>0.50251196239099116</v>
      </c>
      <c r="L150" s="14">
        <f t="shared" si="22"/>
        <v>0.12562799059774779</v>
      </c>
      <c r="M150" s="16">
        <f t="shared" si="23"/>
        <v>0.3768839717932434</v>
      </c>
    </row>
    <row r="151" spans="1:13" x14ac:dyDescent="0.25">
      <c r="A151" s="24">
        <v>150</v>
      </c>
      <c r="B151" s="4">
        <v>80000</v>
      </c>
      <c r="C151" s="4">
        <f t="shared" si="19"/>
        <v>4941500</v>
      </c>
      <c r="D151" s="4"/>
      <c r="E151" s="4">
        <f t="shared" si="20"/>
        <v>3274222.222222222</v>
      </c>
      <c r="F151" s="32">
        <f t="shared" si="21"/>
        <v>0.66259682732413683</v>
      </c>
      <c r="G151" s="11">
        <f>IF(F151&lt;=$S$4,F151*$Q$4,F151*$Q$4+$R$4*(F151-$S$4))</f>
        <v>7.9511619278896412E-2</v>
      </c>
      <c r="H151" s="13">
        <f t="shared" si="16"/>
        <v>1.5099054173736501E-7</v>
      </c>
      <c r="I151" s="13">
        <f t="shared" si="17"/>
        <v>3.7747635434341251E-8</v>
      </c>
      <c r="J151" s="13">
        <f t="shared" si="18"/>
        <v>1.1324290630302375E-7</v>
      </c>
      <c r="K151" s="16">
        <f>H151*E151</f>
        <v>0.49437658710185239</v>
      </c>
      <c r="L151" s="14">
        <f t="shared" si="22"/>
        <v>0.1235941467754631</v>
      </c>
      <c r="M151" s="16">
        <f t="shared" si="23"/>
        <v>0.3707824403263893</v>
      </c>
    </row>
    <row r="152" spans="1:13" x14ac:dyDescent="0.25">
      <c r="A152" s="24">
        <v>151</v>
      </c>
      <c r="B152" s="4">
        <v>15000</v>
      </c>
      <c r="C152" s="4">
        <f t="shared" si="19"/>
        <v>4956500</v>
      </c>
      <c r="D152" s="4"/>
      <c r="E152" s="4">
        <f t="shared" si="20"/>
        <v>3274222.222222222</v>
      </c>
      <c r="F152" s="32">
        <f t="shared" si="21"/>
        <v>0.66059159128865574</v>
      </c>
      <c r="G152" s="11">
        <f>IF(F152&lt;=$S$4,F152*$Q$4,F152*$Q$4+$R$4*(F152-$S$4))</f>
        <v>7.9270990954638687E-2</v>
      </c>
      <c r="H152" s="13">
        <f t="shared" si="16"/>
        <v>1.5053359467269025E-7</v>
      </c>
      <c r="I152" s="13">
        <f t="shared" si="17"/>
        <v>3.7633398668172562E-8</v>
      </c>
      <c r="J152" s="13">
        <f t="shared" si="18"/>
        <v>1.1290019600451768E-7</v>
      </c>
      <c r="K152" s="16">
        <f>H152*E152</f>
        <v>0.49288044086831512</v>
      </c>
      <c r="L152" s="14">
        <f t="shared" si="22"/>
        <v>0.12322011021707878</v>
      </c>
      <c r="M152" s="16">
        <f t="shared" si="23"/>
        <v>0.36966033065123632</v>
      </c>
    </row>
    <row r="153" spans="1:13" x14ac:dyDescent="0.25">
      <c r="A153" s="24">
        <v>152</v>
      </c>
      <c r="B153" s="4">
        <v>20000</v>
      </c>
      <c r="C153" s="4">
        <f t="shared" si="19"/>
        <v>4976500</v>
      </c>
      <c r="D153" s="4"/>
      <c r="E153" s="4">
        <f t="shared" si="20"/>
        <v>3274222.222222222</v>
      </c>
      <c r="F153" s="32">
        <f t="shared" si="21"/>
        <v>0.65793674715607797</v>
      </c>
      <c r="G153" s="11">
        <f>IF(F153&lt;=$S$4,F153*$Q$4,F153*$Q$4+$R$4*(F153-$S$4))</f>
        <v>7.895240965872935E-2</v>
      </c>
      <c r="H153" s="13">
        <f t="shared" si="16"/>
        <v>1.4992861689846061E-7</v>
      </c>
      <c r="I153" s="13">
        <f t="shared" si="17"/>
        <v>3.7482154224615152E-8</v>
      </c>
      <c r="J153" s="13">
        <f t="shared" si="18"/>
        <v>1.1244646267384545E-7</v>
      </c>
      <c r="K153" s="16">
        <f>H153*E153</f>
        <v>0.49089960919598186</v>
      </c>
      <c r="L153" s="14">
        <f t="shared" si="22"/>
        <v>0.12272490229899546</v>
      </c>
      <c r="M153" s="16">
        <f t="shared" si="23"/>
        <v>0.36817470689698639</v>
      </c>
    </row>
    <row r="154" spans="1:13" x14ac:dyDescent="0.25">
      <c r="A154" s="24">
        <v>153</v>
      </c>
      <c r="B154" s="4">
        <v>30500</v>
      </c>
      <c r="C154" s="4">
        <f t="shared" si="19"/>
        <v>5007000</v>
      </c>
      <c r="D154" s="4"/>
      <c r="E154" s="4">
        <f t="shared" si="20"/>
        <v>3274222.222222222</v>
      </c>
      <c r="F154" s="32">
        <f t="shared" si="21"/>
        <v>0.65392894392295231</v>
      </c>
      <c r="G154" s="11">
        <f>IF(F154&lt;=$S$4,F154*$Q$4,F154*$Q$4+$R$4*(F154-$S$4))</f>
        <v>7.847147327075428E-2</v>
      </c>
      <c r="H154" s="13">
        <f t="shared" si="16"/>
        <v>1.4901533093572785E-7</v>
      </c>
      <c r="I154" s="13">
        <f t="shared" si="17"/>
        <v>3.7253832733931963E-8</v>
      </c>
      <c r="J154" s="13">
        <f t="shared" si="18"/>
        <v>1.1176149820179588E-7</v>
      </c>
      <c r="K154" s="16">
        <f>H154*E154</f>
        <v>0.48790930800155868</v>
      </c>
      <c r="L154" s="14">
        <f t="shared" si="22"/>
        <v>0.12197732700038967</v>
      </c>
      <c r="M154" s="16">
        <f t="shared" si="23"/>
        <v>0.36593198100116903</v>
      </c>
    </row>
    <row r="155" spans="1:13" x14ac:dyDescent="0.25">
      <c r="A155" s="24">
        <v>154</v>
      </c>
      <c r="B155" s="4">
        <v>29000</v>
      </c>
      <c r="C155" s="4">
        <f t="shared" si="19"/>
        <v>5036000</v>
      </c>
      <c r="D155" s="4"/>
      <c r="E155" s="4">
        <f t="shared" si="20"/>
        <v>3274222.222222222</v>
      </c>
      <c r="F155" s="32">
        <f t="shared" si="21"/>
        <v>0.65016326890830456</v>
      </c>
      <c r="G155" s="11">
        <f>IF(F155&lt;=$S$4,F155*$Q$4,F155*$Q$4+$R$4*(F155-$S$4))</f>
        <v>7.8019592268996546E-2</v>
      </c>
      <c r="H155" s="13">
        <f t="shared" si="16"/>
        <v>1.4815722041207091E-7</v>
      </c>
      <c r="I155" s="13">
        <f t="shared" si="17"/>
        <v>3.7039305103017728E-8</v>
      </c>
      <c r="J155" s="13">
        <f t="shared" si="18"/>
        <v>1.1111791530905319E-7</v>
      </c>
      <c r="K155" s="16">
        <f>H155*E155</f>
        <v>0.48509966345587835</v>
      </c>
      <c r="L155" s="14">
        <f t="shared" si="22"/>
        <v>0.12127491586396959</v>
      </c>
      <c r="M155" s="16">
        <f t="shared" si="23"/>
        <v>0.36382474759190875</v>
      </c>
    </row>
    <row r="156" spans="1:13" x14ac:dyDescent="0.25">
      <c r="A156" s="24">
        <v>155</v>
      </c>
      <c r="B156" s="4">
        <v>27500</v>
      </c>
      <c r="C156" s="4">
        <f t="shared" si="19"/>
        <v>5063500</v>
      </c>
      <c r="D156" s="4"/>
      <c r="E156" s="4">
        <f t="shared" si="20"/>
        <v>3274222.222222222</v>
      </c>
      <c r="F156" s="32">
        <f t="shared" si="21"/>
        <v>0.64663221531000736</v>
      </c>
      <c r="G156" s="11">
        <f>IF(F156&lt;=$S$4,F156*$Q$4,F156*$Q$4+$R$4*(F156-$S$4))</f>
        <v>7.7595865837200878E-2</v>
      </c>
      <c r="H156" s="13">
        <f t="shared" si="16"/>
        <v>1.4735257470034349E-7</v>
      </c>
      <c r="I156" s="13">
        <f t="shared" si="17"/>
        <v>3.6838143675085872E-8</v>
      </c>
      <c r="J156" s="13">
        <f t="shared" si="18"/>
        <v>1.1051443102525762E-7</v>
      </c>
      <c r="K156" s="16">
        <f>H156*E156</f>
        <v>0.48246507458552462</v>
      </c>
      <c r="L156" s="14">
        <f t="shared" si="22"/>
        <v>0.12061626864638116</v>
      </c>
      <c r="M156" s="16">
        <f t="shared" si="23"/>
        <v>0.36184880593914348</v>
      </c>
    </row>
    <row r="157" spans="1:13" x14ac:dyDescent="0.25">
      <c r="A157" s="24">
        <v>156</v>
      </c>
      <c r="B157" s="4">
        <v>26000</v>
      </c>
      <c r="C157" s="4">
        <f t="shared" si="19"/>
        <v>5089500</v>
      </c>
      <c r="D157" s="4">
        <v>15000</v>
      </c>
      <c r="E157" s="4">
        <f t="shared" si="20"/>
        <v>3289222.222222222</v>
      </c>
      <c r="F157" s="32">
        <f t="shared" si="21"/>
        <v>0.64627610221479947</v>
      </c>
      <c r="G157" s="11">
        <f>IF(F157&lt;=$S$4,F157*$Q$4,F157*$Q$4+$R$4*(F157-$S$4))</f>
        <v>7.755313226577594E-2</v>
      </c>
      <c r="H157" s="13">
        <f t="shared" si="16"/>
        <v>1.4727142473561706E-7</v>
      </c>
      <c r="I157" s="13">
        <f t="shared" si="17"/>
        <v>3.6817856183904266E-8</v>
      </c>
      <c r="J157" s="13">
        <f t="shared" si="18"/>
        <v>1.104535685517128E-7</v>
      </c>
      <c r="K157" s="16">
        <f>H157*E157</f>
        <v>0.4844084429387191</v>
      </c>
      <c r="L157" s="14">
        <f t="shared" si="22"/>
        <v>0.12110211073467977</v>
      </c>
      <c r="M157" s="16">
        <f t="shared" si="23"/>
        <v>0.3633063322040393</v>
      </c>
    </row>
    <row r="158" spans="1:13" x14ac:dyDescent="0.25">
      <c r="A158" s="24">
        <v>157</v>
      </c>
      <c r="B158" s="4">
        <v>24500</v>
      </c>
      <c r="C158" s="4">
        <f t="shared" si="19"/>
        <v>5114000</v>
      </c>
      <c r="D158" s="4">
        <v>10000</v>
      </c>
      <c r="E158" s="4">
        <f t="shared" si="20"/>
        <v>3299222.222222222</v>
      </c>
      <c r="F158" s="32">
        <f t="shared" si="21"/>
        <v>0.64513535827575719</v>
      </c>
      <c r="G158" s="11">
        <f>IF(F158&lt;=$S$4,F158*$Q$4,F158*$Q$4+$R$4*(F158-$S$4))</f>
        <v>7.7416242993090856E-2</v>
      </c>
      <c r="H158" s="13">
        <f t="shared" si="16"/>
        <v>1.4701147549010798E-7</v>
      </c>
      <c r="I158" s="13">
        <f t="shared" si="17"/>
        <v>3.6752868872526994E-8</v>
      </c>
      <c r="J158" s="13">
        <f t="shared" si="18"/>
        <v>1.1025860661758098E-7</v>
      </c>
      <c r="K158" s="16">
        <f>H158*E158</f>
        <v>0.48502352685864175</v>
      </c>
      <c r="L158" s="14">
        <f t="shared" si="22"/>
        <v>0.12125588171466044</v>
      </c>
      <c r="M158" s="16">
        <f t="shared" si="23"/>
        <v>0.3637676451439813</v>
      </c>
    </row>
    <row r="159" spans="1:13" x14ac:dyDescent="0.25">
      <c r="A159" s="24">
        <v>158</v>
      </c>
      <c r="B159" s="4">
        <v>23000</v>
      </c>
      <c r="C159" s="4">
        <f t="shared" si="19"/>
        <v>5137000</v>
      </c>
      <c r="D159" s="4">
        <v>8000</v>
      </c>
      <c r="E159" s="4">
        <f t="shared" si="20"/>
        <v>3307222.222222222</v>
      </c>
      <c r="F159" s="32">
        <f t="shared" si="21"/>
        <v>0.6438042091147016</v>
      </c>
      <c r="G159" s="11">
        <f>IF(F159&lt;=$S$4,F159*$Q$4,F159*$Q$4+$R$4*(F159-$S$4))</f>
        <v>7.7256505093764194E-2</v>
      </c>
      <c r="H159" s="13">
        <f t="shared" si="16"/>
        <v>1.467081372840186E-7</v>
      </c>
      <c r="I159" s="13">
        <f t="shared" si="17"/>
        <v>3.6677034321004651E-8</v>
      </c>
      <c r="J159" s="13">
        <f t="shared" si="18"/>
        <v>1.1003110296301395E-7</v>
      </c>
      <c r="K159" s="16">
        <f>H159*E159</f>
        <v>0.48519641180653483</v>
      </c>
      <c r="L159" s="14">
        <f t="shared" si="22"/>
        <v>0.12129910295163371</v>
      </c>
      <c r="M159" s="16">
        <f t="shared" si="23"/>
        <v>0.36389730885490112</v>
      </c>
    </row>
    <row r="160" spans="1:13" x14ac:dyDescent="0.25">
      <c r="A160" s="24">
        <v>159</v>
      </c>
      <c r="B160" s="4">
        <v>21500</v>
      </c>
      <c r="C160" s="4">
        <f t="shared" si="19"/>
        <v>5158500</v>
      </c>
      <c r="D160" s="4">
        <v>9000</v>
      </c>
      <c r="E160" s="4">
        <f t="shared" si="20"/>
        <v>3316222.222222222</v>
      </c>
      <c r="F160" s="32">
        <f t="shared" si="21"/>
        <v>0.64286560477313603</v>
      </c>
      <c r="G160" s="11">
        <f>IF(F160&lt;=$S$4,F160*$Q$4,F160*$Q$4+$R$4*(F160-$S$4))</f>
        <v>7.7143872572776315E-2</v>
      </c>
      <c r="H160" s="13">
        <f t="shared" si="16"/>
        <v>1.4649425099273891E-7</v>
      </c>
      <c r="I160" s="13">
        <f t="shared" si="17"/>
        <v>3.6623562748184729E-8</v>
      </c>
      <c r="J160" s="13">
        <f t="shared" si="18"/>
        <v>1.0987068824455419E-7</v>
      </c>
      <c r="K160" s="16">
        <f>H160*E160</f>
        <v>0.48580749056992062</v>
      </c>
      <c r="L160" s="14">
        <f t="shared" si="22"/>
        <v>0.12145187264248015</v>
      </c>
      <c r="M160" s="16">
        <f t="shared" si="23"/>
        <v>0.36435561792744048</v>
      </c>
    </row>
    <row r="161" spans="1:13" x14ac:dyDescent="0.25">
      <c r="A161" s="24">
        <v>160</v>
      </c>
      <c r="B161" s="4">
        <v>15000</v>
      </c>
      <c r="C161" s="4">
        <f t="shared" si="19"/>
        <v>5173500</v>
      </c>
      <c r="D161" s="4">
        <v>20000</v>
      </c>
      <c r="E161" s="4">
        <f t="shared" si="20"/>
        <v>3336222.222222222</v>
      </c>
      <c r="F161" s="32">
        <f t="shared" si="21"/>
        <v>0.64486754077939923</v>
      </c>
      <c r="G161" s="11">
        <f>IF(F161&lt;=$S$4,F161*$Q$4,F161*$Q$4+$R$4*(F161-$S$4))</f>
        <v>7.73841048935279E-2</v>
      </c>
      <c r="H161" s="13">
        <f t="shared" si="16"/>
        <v>1.4695044605683232E-7</v>
      </c>
      <c r="I161" s="13">
        <f t="shared" si="17"/>
        <v>3.6737611514208079E-8</v>
      </c>
      <c r="J161" s="13">
        <f t="shared" si="18"/>
        <v>1.1021283454262424E-7</v>
      </c>
      <c r="K161" s="16">
        <f>H161*E161</f>
        <v>0.49025934370027185</v>
      </c>
      <c r="L161" s="14">
        <f t="shared" si="22"/>
        <v>0.12256483592506796</v>
      </c>
      <c r="M161" s="16">
        <f t="shared" si="23"/>
        <v>0.3676945077752039</v>
      </c>
    </row>
    <row r="162" spans="1:13" x14ac:dyDescent="0.25">
      <c r="A162" s="24">
        <v>161</v>
      </c>
      <c r="B162" s="4">
        <v>20000</v>
      </c>
      <c r="C162" s="4">
        <f t="shared" si="19"/>
        <v>5193500</v>
      </c>
      <c r="D162" s="4">
        <v>10000</v>
      </c>
      <c r="E162" s="4">
        <f t="shared" si="20"/>
        <v>3346222.222222222</v>
      </c>
      <c r="F162" s="32">
        <f t="shared" si="21"/>
        <v>0.6443096605799985</v>
      </c>
      <c r="G162" s="11">
        <f>IF(F162&lt;=$S$4,F162*$Q$4,F162*$Q$4+$R$4*(F162-$S$4))</f>
        <v>7.7317159269599811E-2</v>
      </c>
      <c r="H162" s="13">
        <f t="shared" si="16"/>
        <v>1.4682331802050858E-7</v>
      </c>
      <c r="I162" s="13">
        <f t="shared" si="17"/>
        <v>3.6705829505127145E-8</v>
      </c>
      <c r="J162" s="13">
        <f t="shared" si="18"/>
        <v>1.1011748851538143E-7</v>
      </c>
      <c r="K162" s="16">
        <f>H162*E162</f>
        <v>0.49130344950062621</v>
      </c>
      <c r="L162" s="14">
        <f t="shared" si="22"/>
        <v>0.12282586237515655</v>
      </c>
      <c r="M162" s="16">
        <f t="shared" si="23"/>
        <v>0.36847758712546963</v>
      </c>
    </row>
    <row r="163" spans="1:13" x14ac:dyDescent="0.25">
      <c r="A163" s="24">
        <v>162</v>
      </c>
      <c r="B163" s="4">
        <v>30500</v>
      </c>
      <c r="C163" s="4">
        <f t="shared" si="19"/>
        <v>5224000</v>
      </c>
      <c r="D163" s="4">
        <v>94000</v>
      </c>
      <c r="E163" s="4">
        <f t="shared" si="20"/>
        <v>3440222.222222222</v>
      </c>
      <c r="F163" s="32">
        <f t="shared" si="21"/>
        <v>0.65854177301344219</v>
      </c>
      <c r="G163" s="11">
        <f>IF(F163&lt;=$S$4,F163*$Q$4,F163*$Q$4+$R$4*(F163-$S$4))</f>
        <v>7.9025012761613056E-2</v>
      </c>
      <c r="H163" s="13">
        <f t="shared" si="16"/>
        <v>1.500664883433594E-7</v>
      </c>
      <c r="I163" s="13">
        <f t="shared" si="17"/>
        <v>3.751662208583985E-8</v>
      </c>
      <c r="J163" s="13">
        <f t="shared" si="18"/>
        <v>1.1254986625751955E-7</v>
      </c>
      <c r="K163" s="16">
        <f>H163*E163</f>
        <v>0.51626206800967711</v>
      </c>
      <c r="L163" s="14">
        <f t="shared" si="22"/>
        <v>0.12906551700241928</v>
      </c>
      <c r="M163" s="16">
        <f t="shared" si="23"/>
        <v>0.38719655100725781</v>
      </c>
    </row>
    <row r="164" spans="1:13" x14ac:dyDescent="0.25">
      <c r="A164" s="24">
        <v>163</v>
      </c>
      <c r="B164" s="4">
        <v>29000</v>
      </c>
      <c r="C164" s="4">
        <f t="shared" si="19"/>
        <v>5253000</v>
      </c>
      <c r="D164" s="4">
        <v>11000</v>
      </c>
      <c r="E164" s="4">
        <f t="shared" si="20"/>
        <v>3451222.222222222</v>
      </c>
      <c r="F164" s="32">
        <f t="shared" si="21"/>
        <v>0.65700023267127772</v>
      </c>
      <c r="G164" s="11">
        <f>IF(F164&lt;=$S$4,F164*$Q$4,F164*$Q$4+$R$4*(F164-$S$4))</f>
        <v>7.8840027920553321E-2</v>
      </c>
      <c r="H164" s="13">
        <f t="shared" si="16"/>
        <v>1.4971520683735914E-7</v>
      </c>
      <c r="I164" s="13">
        <f t="shared" si="17"/>
        <v>3.7428801709339784E-8</v>
      </c>
      <c r="J164" s="13">
        <f t="shared" si="18"/>
        <v>1.1228640512801936E-7</v>
      </c>
      <c r="K164" s="16">
        <f>H164*E164</f>
        <v>0.5167004488416902</v>
      </c>
      <c r="L164" s="14">
        <f t="shared" si="22"/>
        <v>0.12917511221042255</v>
      </c>
      <c r="M164" s="16">
        <f t="shared" si="23"/>
        <v>0.38752533663126765</v>
      </c>
    </row>
    <row r="165" spans="1:13" x14ac:dyDescent="0.25">
      <c r="A165" s="24">
        <v>164</v>
      </c>
      <c r="B165" s="4">
        <v>27500</v>
      </c>
      <c r="C165" s="4">
        <f t="shared" si="19"/>
        <v>5280500</v>
      </c>
      <c r="D165" s="4">
        <v>1000</v>
      </c>
      <c r="E165" s="4">
        <f t="shared" si="20"/>
        <v>3452222.222222222</v>
      </c>
      <c r="F165" s="32">
        <f t="shared" si="21"/>
        <v>0.65376805647613334</v>
      </c>
      <c r="G165" s="11">
        <f>IF(F165&lt;=$S$4,F165*$Q$4,F165*$Q$4+$R$4*(F165-$S$4))</f>
        <v>7.8452166777135998E-2</v>
      </c>
      <c r="H165" s="13">
        <f t="shared" si="16"/>
        <v>1.4897866839562475E-7</v>
      </c>
      <c r="I165" s="13">
        <f t="shared" si="17"/>
        <v>3.7244667098906188E-8</v>
      </c>
      <c r="J165" s="13">
        <f t="shared" si="18"/>
        <v>1.1173400129671857E-7</v>
      </c>
      <c r="K165" s="16">
        <f>H165*E165</f>
        <v>0.51430746967245122</v>
      </c>
      <c r="L165" s="14">
        <f t="shared" si="22"/>
        <v>0.12857686741811281</v>
      </c>
      <c r="M165" s="16">
        <f t="shared" si="23"/>
        <v>0.38573060225433842</v>
      </c>
    </row>
    <row r="166" spans="1:13" x14ac:dyDescent="0.25">
      <c r="A166" s="24">
        <v>165</v>
      </c>
      <c r="B166" s="4">
        <v>50000</v>
      </c>
      <c r="C166" s="4">
        <f t="shared" si="19"/>
        <v>5330500</v>
      </c>
      <c r="D166" s="4">
        <v>18000</v>
      </c>
      <c r="E166" s="4">
        <f t="shared" si="20"/>
        <v>3470222.222222222</v>
      </c>
      <c r="F166" s="32">
        <f t="shared" si="21"/>
        <v>0.6510125170663581</v>
      </c>
      <c r="G166" s="11">
        <f>IF(F166&lt;=$S$4,F166*$Q$4,F166*$Q$4+$R$4*(F166-$S$4))</f>
        <v>7.8121502047962962E-2</v>
      </c>
      <c r="H166" s="13">
        <f t="shared" si="16"/>
        <v>1.4835074448910552E-7</v>
      </c>
      <c r="I166" s="13">
        <f t="shared" si="17"/>
        <v>3.7087686122276379E-8</v>
      </c>
      <c r="J166" s="13">
        <f t="shared" si="18"/>
        <v>1.1126305836682914E-7</v>
      </c>
      <c r="K166" s="16">
        <f>H166*E166</f>
        <v>0.51481005020930481</v>
      </c>
      <c r="L166" s="14">
        <f t="shared" si="22"/>
        <v>0.1287025125523262</v>
      </c>
      <c r="M166" s="16">
        <f t="shared" si="23"/>
        <v>0.38610753765697858</v>
      </c>
    </row>
    <row r="167" spans="1:13" x14ac:dyDescent="0.25">
      <c r="A167" s="24">
        <v>166</v>
      </c>
      <c r="B167" s="4">
        <v>80000</v>
      </c>
      <c r="C167" s="4">
        <f t="shared" si="19"/>
        <v>5410500</v>
      </c>
      <c r="D167" s="4">
        <v>5000</v>
      </c>
      <c r="E167" s="4">
        <f t="shared" si="20"/>
        <v>3475222.222222222</v>
      </c>
      <c r="F167" s="32">
        <f t="shared" si="21"/>
        <v>0.64231073324502763</v>
      </c>
      <c r="G167" s="11">
        <f>IF(F167&lt;=$S$4,F167*$Q$4,F167*$Q$4+$R$4*(F167-$S$4))</f>
        <v>7.7077287989403317E-2</v>
      </c>
      <c r="H167" s="13">
        <f t="shared" si="16"/>
        <v>1.4636780856324215E-7</v>
      </c>
      <c r="I167" s="13">
        <f t="shared" si="17"/>
        <v>3.6591952140810538E-8</v>
      </c>
      <c r="J167" s="13">
        <f t="shared" si="18"/>
        <v>1.0977585642243161E-7</v>
      </c>
      <c r="K167" s="16">
        <f>H167*E167</f>
        <v>0.50866066093694717</v>
      </c>
      <c r="L167" s="14">
        <f t="shared" si="22"/>
        <v>0.12716516523423679</v>
      </c>
      <c r="M167" s="16">
        <f t="shared" si="23"/>
        <v>0.38149549570271035</v>
      </c>
    </row>
    <row r="168" spans="1:13" x14ac:dyDescent="0.25">
      <c r="A168" s="24">
        <v>167</v>
      </c>
      <c r="B168" s="4">
        <v>15000</v>
      </c>
      <c r="C168" s="4">
        <f t="shared" si="19"/>
        <v>5425500</v>
      </c>
      <c r="D168" s="4">
        <v>20000</v>
      </c>
      <c r="E168" s="4">
        <f t="shared" si="20"/>
        <v>3495222.222222222</v>
      </c>
      <c r="F168" s="32">
        <f t="shared" si="21"/>
        <v>0.64422121873048055</v>
      </c>
      <c r="G168" s="11">
        <f>IF(F168&lt;=$S$4,F168*$Q$4,F168*$Q$4+$R$4*(F168-$S$4))</f>
        <v>7.7306546247657662E-2</v>
      </c>
      <c r="H168" s="13">
        <f t="shared" si="16"/>
        <v>1.4680316416190212E-7</v>
      </c>
      <c r="I168" s="13">
        <f t="shared" si="17"/>
        <v>3.6700791040475531E-8</v>
      </c>
      <c r="J168" s="13">
        <f t="shared" si="18"/>
        <v>1.1010237312142659E-7</v>
      </c>
      <c r="K168" s="16">
        <f>H168*E168</f>
        <v>0.51310968167121718</v>
      </c>
      <c r="L168" s="14">
        <f t="shared" si="22"/>
        <v>0.12827742041780429</v>
      </c>
      <c r="M168" s="16">
        <f t="shared" si="23"/>
        <v>0.38483226125341286</v>
      </c>
    </row>
    <row r="169" spans="1:13" x14ac:dyDescent="0.25">
      <c r="A169" s="24">
        <v>168</v>
      </c>
      <c r="B169" s="4">
        <v>20000</v>
      </c>
      <c r="C169" s="4">
        <f t="shared" si="19"/>
        <v>5445500</v>
      </c>
      <c r="D169" s="4">
        <v>40000</v>
      </c>
      <c r="E169" s="4">
        <f t="shared" si="20"/>
        <v>3535222.222222222</v>
      </c>
      <c r="F169" s="32">
        <f t="shared" si="21"/>
        <v>0.64920066517715946</v>
      </c>
      <c r="G169" s="11">
        <f>IF(F169&lt;=$S$4,F169*$Q$4,F169*$Q$4+$R$4*(F169-$S$4))</f>
        <v>7.7904079821259131E-2</v>
      </c>
      <c r="H169" s="13">
        <f t="shared" si="16"/>
        <v>1.4793786521317723E-7</v>
      </c>
      <c r="I169" s="13">
        <f t="shared" si="17"/>
        <v>3.6984466303294307E-8</v>
      </c>
      <c r="J169" s="13">
        <f t="shared" si="18"/>
        <v>1.1095339890988291E-7</v>
      </c>
      <c r="K169" s="16">
        <f>H169*E169</f>
        <v>0.52299322860973996</v>
      </c>
      <c r="L169" s="14">
        <f t="shared" si="22"/>
        <v>0.13074830715243499</v>
      </c>
      <c r="M169" s="16">
        <f t="shared" si="23"/>
        <v>0.39224492145730494</v>
      </c>
    </row>
    <row r="170" spans="1:13" x14ac:dyDescent="0.25">
      <c r="A170" s="24">
        <v>169</v>
      </c>
      <c r="B170" s="4">
        <v>30500</v>
      </c>
      <c r="C170" s="4">
        <f t="shared" si="19"/>
        <v>5476000</v>
      </c>
      <c r="D170" s="4">
        <v>23000</v>
      </c>
      <c r="E170" s="4">
        <f t="shared" si="20"/>
        <v>3558222.222222222</v>
      </c>
      <c r="F170" s="32">
        <f t="shared" si="21"/>
        <v>0.64978492005519028</v>
      </c>
      <c r="G170" s="11">
        <f>IF(F170&lt;=$S$4,F170*$Q$4,F170*$Q$4+$R$4*(F170-$S$4))</f>
        <v>7.7974190406622831E-2</v>
      </c>
      <c r="H170" s="13">
        <f t="shared" si="16"/>
        <v>1.4807100343073077E-7</v>
      </c>
      <c r="I170" s="13">
        <f t="shared" si="17"/>
        <v>3.7017750857682693E-8</v>
      </c>
      <c r="J170" s="13">
        <f t="shared" si="18"/>
        <v>1.1105325257304808E-7</v>
      </c>
      <c r="K170" s="16">
        <f>H170*E170</f>
        <v>0.52686953487396915</v>
      </c>
      <c r="L170" s="14">
        <f t="shared" si="22"/>
        <v>0.13171738371849229</v>
      </c>
      <c r="M170" s="16">
        <f t="shared" si="23"/>
        <v>0.39515215115547686</v>
      </c>
    </row>
    <row r="171" spans="1:13" x14ac:dyDescent="0.25">
      <c r="A171" s="24">
        <v>170</v>
      </c>
      <c r="B171" s="4">
        <v>10000</v>
      </c>
      <c r="C171" s="4">
        <f t="shared" si="19"/>
        <v>5486000</v>
      </c>
      <c r="D171" s="4">
        <v>54000</v>
      </c>
      <c r="E171" s="4">
        <f t="shared" si="20"/>
        <v>3612222.222222222</v>
      </c>
      <c r="F171" s="32">
        <f t="shared" si="21"/>
        <v>0.65844371531575319</v>
      </c>
      <c r="G171" s="11">
        <f>IF(F171&lt;=$S$4,F171*$Q$4,F171*$Q$4+$R$4*(F171-$S$4))</f>
        <v>7.9013245837890378E-2</v>
      </c>
      <c r="H171" s="13">
        <f t="shared" si="16"/>
        <v>1.500441432546342E-7</v>
      </c>
      <c r="I171" s="13">
        <f t="shared" si="17"/>
        <v>3.7511035813658551E-8</v>
      </c>
      <c r="J171" s="13">
        <f t="shared" si="18"/>
        <v>1.1253310744097566E-7</v>
      </c>
      <c r="K171" s="16">
        <f>H171*E171</f>
        <v>0.54199278857868416</v>
      </c>
      <c r="L171" s="14">
        <f t="shared" si="22"/>
        <v>0.13549819714467104</v>
      </c>
      <c r="M171" s="16">
        <f t="shared" si="23"/>
        <v>0.40649459143401312</v>
      </c>
    </row>
    <row r="172" spans="1:13" x14ac:dyDescent="0.25">
      <c r="A172" s="24">
        <v>171</v>
      </c>
      <c r="B172" s="4">
        <v>80000</v>
      </c>
      <c r="C172" s="4">
        <f t="shared" si="19"/>
        <v>5566000</v>
      </c>
      <c r="D172" s="4">
        <v>10000</v>
      </c>
      <c r="E172" s="4">
        <f t="shared" si="20"/>
        <v>3622222.222222222</v>
      </c>
      <c r="F172" s="32">
        <f t="shared" si="21"/>
        <v>0.65077654010460328</v>
      </c>
      <c r="G172" s="11">
        <f>IF(F172&lt;=$S$4,F172*$Q$4,F172*$Q$4+$R$4*(F172-$S$4))</f>
        <v>7.8093184812552396E-2</v>
      </c>
      <c r="H172" s="13">
        <f t="shared" si="16"/>
        <v>1.4829697077962854E-7</v>
      </c>
      <c r="I172" s="13">
        <f t="shared" si="17"/>
        <v>3.7074242694907136E-8</v>
      </c>
      <c r="J172" s="13">
        <f t="shared" si="18"/>
        <v>1.1122272808472141E-7</v>
      </c>
      <c r="K172" s="16">
        <f>H172*E172</f>
        <v>0.53716458304621006</v>
      </c>
      <c r="L172" s="14">
        <f t="shared" si="22"/>
        <v>0.13429114576155252</v>
      </c>
      <c r="M172" s="16">
        <f t="shared" si="23"/>
        <v>0.40287343728465752</v>
      </c>
    </row>
    <row r="173" spans="1:13" x14ac:dyDescent="0.25">
      <c r="A173" s="24">
        <v>172</v>
      </c>
      <c r="B173" s="4">
        <v>20000</v>
      </c>
      <c r="C173" s="4">
        <f t="shared" si="19"/>
        <v>5586000</v>
      </c>
      <c r="D173" s="4">
        <v>0</v>
      </c>
      <c r="E173" s="4">
        <f t="shared" si="20"/>
        <v>3622222.222222222</v>
      </c>
      <c r="F173" s="32">
        <f t="shared" si="21"/>
        <v>0.64844651310816726</v>
      </c>
      <c r="G173" s="11">
        <f>IF(F173&lt;=$S$4,F173*$Q$4,F173*$Q$4+$R$4*(F173-$S$4))</f>
        <v>7.7813581572980073E-2</v>
      </c>
      <c r="H173" s="13">
        <f t="shared" si="16"/>
        <v>1.4776601134253717E-7</v>
      </c>
      <c r="I173" s="13">
        <f t="shared" si="17"/>
        <v>3.6941502835634293E-8</v>
      </c>
      <c r="J173" s="13">
        <f t="shared" si="18"/>
        <v>1.1082450850690287E-7</v>
      </c>
      <c r="K173" s="16">
        <f>H173*E173</f>
        <v>0.53524132997407903</v>
      </c>
      <c r="L173" s="14">
        <f t="shared" si="22"/>
        <v>0.13381033249351976</v>
      </c>
      <c r="M173" s="16">
        <f t="shared" si="23"/>
        <v>0.40143099748055927</v>
      </c>
    </row>
    <row r="174" spans="1:13" x14ac:dyDescent="0.25">
      <c r="A174" s="24">
        <v>173</v>
      </c>
      <c r="B174" s="4">
        <v>30500</v>
      </c>
      <c r="C174" s="4">
        <f t="shared" si="19"/>
        <v>5616500</v>
      </c>
      <c r="D174" s="4">
        <v>5000</v>
      </c>
      <c r="E174" s="4">
        <f t="shared" si="20"/>
        <v>3627222.222222222</v>
      </c>
      <c r="F174" s="32">
        <f t="shared" si="21"/>
        <v>0.64581540500707235</v>
      </c>
      <c r="G174" s="11">
        <f>IF(F174&lt;=$S$4,F174*$Q$4,F174*$Q$4+$R$4*(F174-$S$4))</f>
        <v>7.7497848600848684E-2</v>
      </c>
      <c r="H174" s="13">
        <f t="shared" si="16"/>
        <v>1.4716644246268264E-7</v>
      </c>
      <c r="I174" s="13">
        <f t="shared" si="17"/>
        <v>3.679161061567066E-8</v>
      </c>
      <c r="J174" s="13">
        <f t="shared" si="18"/>
        <v>1.1037483184701199E-7</v>
      </c>
      <c r="K174" s="16">
        <f>H174*E174</f>
        <v>0.53380539046603048</v>
      </c>
      <c r="L174" s="14">
        <f t="shared" si="22"/>
        <v>0.13345134761650762</v>
      </c>
      <c r="M174" s="16">
        <f t="shared" si="23"/>
        <v>0.40035404284952286</v>
      </c>
    </row>
    <row r="175" spans="1:13" x14ac:dyDescent="0.25">
      <c r="A175" s="24">
        <v>174</v>
      </c>
      <c r="B175" s="4">
        <v>29000</v>
      </c>
      <c r="C175" s="4">
        <f t="shared" si="19"/>
        <v>5645500</v>
      </c>
      <c r="D175" s="4">
        <v>100000</v>
      </c>
      <c r="E175" s="4">
        <f t="shared" si="20"/>
        <v>3727222.222222222</v>
      </c>
      <c r="F175" s="32">
        <f t="shared" si="21"/>
        <v>0.66021118097993481</v>
      </c>
      <c r="G175" s="11">
        <f>IF(F175&lt;=$S$4,F175*$Q$4,F175*$Q$4+$R$4*(F175-$S$4))</f>
        <v>7.9225341717592171E-2</v>
      </c>
      <c r="H175" s="13">
        <f t="shared" si="16"/>
        <v>1.5044690793314124E-7</v>
      </c>
      <c r="I175" s="13">
        <f t="shared" si="17"/>
        <v>3.7611726983285309E-8</v>
      </c>
      <c r="J175" s="13">
        <f t="shared" si="18"/>
        <v>1.1283518094985593E-7</v>
      </c>
      <c r="K175" s="16">
        <f>H175*E175</f>
        <v>0.5607490585130247</v>
      </c>
      <c r="L175" s="14">
        <f t="shared" si="22"/>
        <v>0.14018726462825618</v>
      </c>
      <c r="M175" s="16">
        <f t="shared" si="23"/>
        <v>0.42056179388476855</v>
      </c>
    </row>
    <row r="176" spans="1:13" x14ac:dyDescent="0.25">
      <c r="A176" s="24">
        <v>175</v>
      </c>
      <c r="B176" s="4">
        <v>60000</v>
      </c>
      <c r="C176" s="4">
        <f t="shared" si="19"/>
        <v>5705500</v>
      </c>
      <c r="D176" s="4">
        <v>20000</v>
      </c>
      <c r="E176" s="4">
        <f t="shared" si="20"/>
        <v>3747222.222222222</v>
      </c>
      <c r="F176" s="32">
        <f t="shared" si="21"/>
        <v>0.65677367841945877</v>
      </c>
      <c r="G176" s="11">
        <f>IF(F176&lt;=$S$4,F176*$Q$4,F176*$Q$4+$R$4*(F176-$S$4))</f>
        <v>7.8812841410335052E-2</v>
      </c>
      <c r="H176" s="13">
        <f t="shared" si="16"/>
        <v>1.4966358034624962E-7</v>
      </c>
      <c r="I176" s="13">
        <f t="shared" si="17"/>
        <v>3.7415895086562405E-8</v>
      </c>
      <c r="J176" s="13">
        <f t="shared" si="18"/>
        <v>1.1224768525968721E-7</v>
      </c>
      <c r="K176" s="16">
        <f>H176*E176</f>
        <v>0.56082269413080754</v>
      </c>
      <c r="L176" s="14">
        <f t="shared" si="22"/>
        <v>0.14020567353270189</v>
      </c>
      <c r="M176" s="16">
        <f t="shared" si="23"/>
        <v>0.42061702059810568</v>
      </c>
    </row>
    <row r="177" spans="1:13" x14ac:dyDescent="0.25">
      <c r="A177" s="24">
        <v>176</v>
      </c>
      <c r="B177" s="4">
        <v>50000</v>
      </c>
      <c r="C177" s="4">
        <f t="shared" si="19"/>
        <v>5755500</v>
      </c>
      <c r="D177" s="4">
        <v>80000</v>
      </c>
      <c r="E177" s="4">
        <f t="shared" si="20"/>
        <v>3827222.222222222</v>
      </c>
      <c r="F177" s="32">
        <f t="shared" si="21"/>
        <v>0.66496780856958071</v>
      </c>
      <c r="G177" s="11">
        <f>IF(F177&lt;=$S$4,F177*$Q$4,F177*$Q$4+$R$4*(F177-$S$4))</f>
        <v>7.9796137028349687E-2</v>
      </c>
      <c r="H177" s="13">
        <f t="shared" si="16"/>
        <v>1.5153083370366443E-7</v>
      </c>
      <c r="I177" s="13">
        <f t="shared" si="17"/>
        <v>3.7882708425916107E-8</v>
      </c>
      <c r="J177" s="13">
        <f t="shared" si="18"/>
        <v>1.1364812527774831E-7</v>
      </c>
      <c r="K177" s="16">
        <f>H177*E177</f>
        <v>0.57994217410252458</v>
      </c>
      <c r="L177" s="14">
        <f t="shared" si="22"/>
        <v>0.14498554352563114</v>
      </c>
      <c r="M177" s="16">
        <f t="shared" si="23"/>
        <v>0.43495663057689343</v>
      </c>
    </row>
    <row r="178" spans="1:13" x14ac:dyDescent="0.25">
      <c r="A178" s="24">
        <v>177</v>
      </c>
      <c r="B178" s="4">
        <v>80000</v>
      </c>
      <c r="C178" s="4">
        <f t="shared" si="19"/>
        <v>5835500</v>
      </c>
      <c r="D178" s="4">
        <v>50000</v>
      </c>
      <c r="E178" s="4">
        <f t="shared" si="20"/>
        <v>3877222.222222222</v>
      </c>
      <c r="F178" s="32">
        <f t="shared" si="21"/>
        <v>0.66441988213901504</v>
      </c>
      <c r="G178" s="11">
        <f>IF(F178&lt;=$S$4,F178*$Q$4,F178*$Q$4+$R$4*(F178-$S$4))</f>
        <v>7.9730385856681796E-2</v>
      </c>
      <c r="H178" s="13">
        <f t="shared" si="16"/>
        <v>1.5140597390178845E-7</v>
      </c>
      <c r="I178" s="13">
        <f t="shared" si="17"/>
        <v>3.7851493475447112E-8</v>
      </c>
      <c r="J178" s="13">
        <f t="shared" si="18"/>
        <v>1.1355448042634133E-7</v>
      </c>
      <c r="K178" s="16">
        <f>H178*E178</f>
        <v>0.58703460658921192</v>
      </c>
      <c r="L178" s="14">
        <f t="shared" si="22"/>
        <v>0.14675865164730298</v>
      </c>
      <c r="M178" s="16">
        <f t="shared" si="23"/>
        <v>0.44027595494190896</v>
      </c>
    </row>
    <row r="179" spans="1:13" x14ac:dyDescent="0.25">
      <c r="A179" s="24">
        <v>178</v>
      </c>
      <c r="B179" s="4">
        <v>15000</v>
      </c>
      <c r="C179" s="4">
        <f t="shared" si="19"/>
        <v>5850500</v>
      </c>
      <c r="D179" s="4">
        <v>9000</v>
      </c>
      <c r="E179" s="4">
        <f t="shared" si="20"/>
        <v>3886222.222222222</v>
      </c>
      <c r="F179" s="32">
        <f t="shared" si="21"/>
        <v>0.66425471707071571</v>
      </c>
      <c r="G179" s="11">
        <f>IF(F179&lt;=$S$4,F179*$Q$4,F179*$Q$4+$R$4*(F179-$S$4))</f>
        <v>7.9710566048485879E-2</v>
      </c>
      <c r="H179" s="13">
        <f t="shared" si="16"/>
        <v>1.5136833659036437E-7</v>
      </c>
      <c r="I179" s="13">
        <f t="shared" si="17"/>
        <v>3.7842084147591093E-8</v>
      </c>
      <c r="J179" s="13">
        <f t="shared" si="18"/>
        <v>1.1352625244277329E-7</v>
      </c>
      <c r="K179" s="16">
        <f>H179*E179</f>
        <v>0.58825099339828713</v>
      </c>
      <c r="L179" s="14">
        <f t="shared" si="22"/>
        <v>0.14706274834957178</v>
      </c>
      <c r="M179" s="16">
        <f t="shared" si="23"/>
        <v>0.44118824504871534</v>
      </c>
    </row>
    <row r="180" spans="1:13" x14ac:dyDescent="0.25">
      <c r="A180" s="24">
        <v>179</v>
      </c>
      <c r="B180" s="4">
        <v>20000</v>
      </c>
      <c r="C180" s="4">
        <f t="shared" si="19"/>
        <v>5870500</v>
      </c>
      <c r="D180" s="4">
        <v>70000</v>
      </c>
      <c r="E180" s="4">
        <f t="shared" si="20"/>
        <v>3956222.222222222</v>
      </c>
      <c r="F180" s="32">
        <f t="shared" si="21"/>
        <v>0.67391571794944582</v>
      </c>
      <c r="G180" s="11">
        <f>IF(F180&lt;=$S$4,F180*$Q$4,F180*$Q$4+$R$4*(F180-$S$4))</f>
        <v>8.0869886153933493E-2</v>
      </c>
      <c r="H180" s="13">
        <f t="shared" si="16"/>
        <v>1.5356985597024971E-7</v>
      </c>
      <c r="I180" s="13">
        <f t="shared" si="17"/>
        <v>3.8392463992562428E-8</v>
      </c>
      <c r="J180" s="13">
        <f t="shared" si="18"/>
        <v>1.1517739197768729E-7</v>
      </c>
      <c r="K180" s="16">
        <f>H180*E180</f>
        <v>0.60755647685296787</v>
      </c>
      <c r="L180" s="14">
        <f t="shared" si="22"/>
        <v>0.15188911921324197</v>
      </c>
      <c r="M180" s="16">
        <f t="shared" si="23"/>
        <v>0.45566735763972588</v>
      </c>
    </row>
    <row r="181" spans="1:13" x14ac:dyDescent="0.25">
      <c r="A181" s="24">
        <v>180</v>
      </c>
      <c r="B181" s="4">
        <v>2500</v>
      </c>
      <c r="C181" s="4">
        <f t="shared" si="19"/>
        <v>5873000</v>
      </c>
      <c r="D181" s="4">
        <v>30000</v>
      </c>
      <c r="E181" s="4">
        <f t="shared" si="20"/>
        <v>3986222.222222222</v>
      </c>
      <c r="F181" s="32">
        <f t="shared" si="21"/>
        <v>0.67873696955937712</v>
      </c>
      <c r="G181" s="11">
        <f>IF(F181&lt;=$S$4,F181*$Q$4,F181*$Q$4+$R$4*(F181-$S$4))</f>
        <v>8.1448436347125258E-2</v>
      </c>
      <c r="H181" s="13">
        <f t="shared" si="16"/>
        <v>1.5466850806518279E-7</v>
      </c>
      <c r="I181" s="13">
        <f t="shared" si="17"/>
        <v>3.8667127016295698E-8</v>
      </c>
      <c r="J181" s="13">
        <f t="shared" si="18"/>
        <v>1.160013810488871E-7</v>
      </c>
      <c r="K181" s="16">
        <f>H181*E181</f>
        <v>0.61654304392738868</v>
      </c>
      <c r="L181" s="14">
        <f t="shared" si="22"/>
        <v>0.15413576098184717</v>
      </c>
      <c r="M181" s="16">
        <f t="shared" si="23"/>
        <v>0.46240728294554151</v>
      </c>
    </row>
    <row r="182" spans="1:13" x14ac:dyDescent="0.25">
      <c r="A182" s="24">
        <v>181</v>
      </c>
      <c r="B182" s="4">
        <v>30500</v>
      </c>
      <c r="C182" s="4">
        <f t="shared" si="19"/>
        <v>5903500</v>
      </c>
      <c r="D182" s="4">
        <v>90000</v>
      </c>
      <c r="E182" s="4">
        <f t="shared" si="20"/>
        <v>4076222.222222222</v>
      </c>
      <c r="F182" s="32">
        <f t="shared" si="21"/>
        <v>0.69047551828952691</v>
      </c>
      <c r="G182" s="11">
        <f>IF(F182&lt;=$S$4,F182*$Q$4,F182*$Q$4+$R$4*(F182-$S$4))</f>
        <v>8.2857062194743231E-2</v>
      </c>
      <c r="H182" s="13">
        <f t="shared" si="16"/>
        <v>1.5734345270555113E-7</v>
      </c>
      <c r="I182" s="13">
        <f t="shared" si="17"/>
        <v>3.9335863176387784E-8</v>
      </c>
      <c r="J182" s="13">
        <f t="shared" si="18"/>
        <v>1.1800758952916334E-7</v>
      </c>
      <c r="K182" s="16">
        <f>H182*E182</f>
        <v>0.64136687843953877</v>
      </c>
      <c r="L182" s="14">
        <f t="shared" si="22"/>
        <v>0.16034171960988469</v>
      </c>
      <c r="M182" s="16">
        <f t="shared" si="23"/>
        <v>0.48102515882965408</v>
      </c>
    </row>
    <row r="183" spans="1:13" x14ac:dyDescent="0.25">
      <c r="A183" s="24">
        <v>182</v>
      </c>
      <c r="B183" s="4">
        <v>29000</v>
      </c>
      <c r="C183" s="4">
        <f t="shared" si="19"/>
        <v>5932500</v>
      </c>
      <c r="D183" s="4">
        <v>46000</v>
      </c>
      <c r="E183" s="4">
        <f t="shared" si="20"/>
        <v>4122222.222222222</v>
      </c>
      <c r="F183" s="32">
        <f t="shared" si="21"/>
        <v>0.69485414618157981</v>
      </c>
      <c r="G183" s="11">
        <f>IF(F183&lt;=$S$4,F183*$Q$4,F183*$Q$4+$R$4*(F183-$S$4))</f>
        <v>8.3382497541789571E-2</v>
      </c>
      <c r="H183" s="13">
        <f t="shared" si="16"/>
        <v>1.583412410592282E-7</v>
      </c>
      <c r="I183" s="13">
        <f t="shared" si="17"/>
        <v>3.958531026480705E-8</v>
      </c>
      <c r="J183" s="13">
        <f t="shared" si="18"/>
        <v>1.1875593079442116E-7</v>
      </c>
      <c r="K183" s="16">
        <f>H183*E183</f>
        <v>0.65271778258859625</v>
      </c>
      <c r="L183" s="14">
        <f t="shared" si="22"/>
        <v>0.16317944564714906</v>
      </c>
      <c r="M183" s="16">
        <f t="shared" si="23"/>
        <v>0.48953833694144722</v>
      </c>
    </row>
    <row r="184" spans="1:13" x14ac:dyDescent="0.25">
      <c r="A184" s="24">
        <v>183</v>
      </c>
      <c r="B184" s="4">
        <v>27500</v>
      </c>
      <c r="C184" s="4">
        <f t="shared" si="19"/>
        <v>5960000</v>
      </c>
      <c r="D184" s="4">
        <v>50000</v>
      </c>
      <c r="E184" s="4">
        <f t="shared" si="20"/>
        <v>4172222.222222222</v>
      </c>
      <c r="F184" s="32">
        <f t="shared" si="21"/>
        <v>0.70003728560775536</v>
      </c>
      <c r="G184" s="11">
        <f>IF(F184&lt;=$S$4,F184*$Q$4,F184*$Q$4+$R$4*(F184-$S$4))</f>
        <v>8.4004474272930646E-2</v>
      </c>
      <c r="H184" s="13">
        <f t="shared" si="16"/>
        <v>1.5952235904468411E-7</v>
      </c>
      <c r="I184" s="13">
        <f t="shared" si="17"/>
        <v>3.9880589761171027E-8</v>
      </c>
      <c r="J184" s="13">
        <f t="shared" si="18"/>
        <v>1.1964176928351309E-7</v>
      </c>
      <c r="K184" s="16">
        <f>H184*E184</f>
        <v>0.66556273134754307</v>
      </c>
      <c r="L184" s="14">
        <f t="shared" si="22"/>
        <v>0.16639068283688577</v>
      </c>
      <c r="M184" s="16">
        <f t="shared" si="23"/>
        <v>0.49917204851065733</v>
      </c>
    </row>
    <row r="185" spans="1:13" x14ac:dyDescent="0.25">
      <c r="A185" s="24">
        <v>184</v>
      </c>
      <c r="B185" s="4">
        <v>50000</v>
      </c>
      <c r="C185" s="4">
        <f t="shared" si="19"/>
        <v>6010000</v>
      </c>
      <c r="D185" s="4">
        <v>0</v>
      </c>
      <c r="E185" s="4">
        <f t="shared" si="20"/>
        <v>4172222.222222222</v>
      </c>
      <c r="F185" s="32">
        <f t="shared" si="21"/>
        <v>0.69421334812349789</v>
      </c>
      <c r="G185" s="11">
        <f>IF(F185&lt;=$S$4,F185*$Q$4,F185*$Q$4+$R$4*(F185-$S$4))</f>
        <v>8.3305601774819743E-2</v>
      </c>
      <c r="H185" s="13">
        <f t="shared" si="16"/>
        <v>1.581952179544621E-7</v>
      </c>
      <c r="I185" s="13">
        <f t="shared" si="17"/>
        <v>3.9548804488615524E-8</v>
      </c>
      <c r="J185" s="13">
        <f t="shared" si="18"/>
        <v>1.1864641346584658E-7</v>
      </c>
      <c r="K185" s="16">
        <f>H185*E185</f>
        <v>0.66002560379889463</v>
      </c>
      <c r="L185" s="14">
        <f t="shared" si="22"/>
        <v>0.16500640094972366</v>
      </c>
      <c r="M185" s="16">
        <f t="shared" si="23"/>
        <v>0.495019202849171</v>
      </c>
    </row>
    <row r="186" spans="1:13" x14ac:dyDescent="0.25">
      <c r="A186" s="24">
        <v>185</v>
      </c>
      <c r="B186" s="4">
        <v>80000</v>
      </c>
      <c r="C186" s="4">
        <f t="shared" si="19"/>
        <v>6090000</v>
      </c>
      <c r="D186" s="4">
        <v>20000</v>
      </c>
      <c r="E186" s="4">
        <f t="shared" si="20"/>
        <v>4192222.222222222</v>
      </c>
      <c r="F186" s="32">
        <f t="shared" si="21"/>
        <v>0.68837803320561941</v>
      </c>
      <c r="G186" s="11">
        <f>IF(F186&lt;=$S$4,F186*$Q$4,F186*$Q$4+$R$4*(F186-$S$4))</f>
        <v>8.2605363984674329E-2</v>
      </c>
      <c r="H186" s="13">
        <f t="shared" si="16"/>
        <v>1.5686548420940815E-7</v>
      </c>
      <c r="I186" s="13">
        <f t="shared" si="17"/>
        <v>3.9216371052352037E-8</v>
      </c>
      <c r="J186" s="13">
        <f t="shared" si="18"/>
        <v>1.1764911315705612E-7</v>
      </c>
      <c r="K186" s="16">
        <f>H186*E186</f>
        <v>0.65761496880232995</v>
      </c>
      <c r="L186" s="14">
        <f t="shared" si="22"/>
        <v>0.16440374220058249</v>
      </c>
      <c r="M186" s="16">
        <f t="shared" si="23"/>
        <v>0.49321122660174743</v>
      </c>
    </row>
    <row r="187" spans="1:13" x14ac:dyDescent="0.25">
      <c r="A187" s="24">
        <v>186</v>
      </c>
      <c r="B187" s="4">
        <v>15000</v>
      </c>
      <c r="C187" s="4">
        <f t="shared" si="19"/>
        <v>6105000</v>
      </c>
      <c r="D187" s="4">
        <v>25000</v>
      </c>
      <c r="E187" s="4">
        <f t="shared" si="20"/>
        <v>4217222.222222222</v>
      </c>
      <c r="F187" s="32">
        <f t="shared" si="21"/>
        <v>0.69078169078169072</v>
      </c>
      <c r="G187" s="11">
        <f>IF(F187&lt;=$S$4,F187*$Q$4,F187*$Q$4+$R$4*(F187-$S$4))</f>
        <v>8.2893802893802881E-2</v>
      </c>
      <c r="H187" s="13">
        <f t="shared" si="16"/>
        <v>1.5741322235815207E-7</v>
      </c>
      <c r="I187" s="13">
        <f t="shared" si="17"/>
        <v>3.9353305589538018E-8</v>
      </c>
      <c r="J187" s="13">
        <f t="shared" si="18"/>
        <v>1.1805991676861405E-7</v>
      </c>
      <c r="K187" s="16">
        <f>H187*E187</f>
        <v>0.66384653940040683</v>
      </c>
      <c r="L187" s="14">
        <f t="shared" si="22"/>
        <v>0.16596163485010171</v>
      </c>
      <c r="M187" s="16">
        <f t="shared" si="23"/>
        <v>0.4978849045503051</v>
      </c>
    </row>
    <row r="188" spans="1:13" x14ac:dyDescent="0.25">
      <c r="A188" s="24">
        <v>187</v>
      </c>
      <c r="B188" s="4">
        <v>20000</v>
      </c>
      <c r="C188" s="4">
        <f t="shared" si="19"/>
        <v>6125000</v>
      </c>
      <c r="D188" s="4">
        <v>90000</v>
      </c>
      <c r="E188" s="4">
        <f t="shared" si="20"/>
        <v>4307222.222222222</v>
      </c>
      <c r="F188" s="32">
        <f t="shared" si="21"/>
        <v>0.70321995464852605</v>
      </c>
      <c r="G188" s="11">
        <f>IF(F188&lt;=$S$4,F188*$Q$4,F188*$Q$4+$R$4*(F188-$S$4))</f>
        <v>8.4386394557823124E-2</v>
      </c>
      <c r="H188" s="13">
        <f t="shared" si="16"/>
        <v>1.6024761594725243E-7</v>
      </c>
      <c r="I188" s="13">
        <f t="shared" si="17"/>
        <v>4.0061903986813107E-8</v>
      </c>
      <c r="J188" s="13">
        <f t="shared" si="18"/>
        <v>1.2018571196043933E-7</v>
      </c>
      <c r="K188" s="16">
        <f>H188*E188</f>
        <v>0.69022209246613775</v>
      </c>
      <c r="L188" s="14">
        <f t="shared" si="22"/>
        <v>0.17255552311653444</v>
      </c>
      <c r="M188" s="16">
        <f t="shared" si="23"/>
        <v>0.51766656934960331</v>
      </c>
    </row>
    <row r="189" spans="1:13" x14ac:dyDescent="0.25">
      <c r="A189" s="24">
        <v>188</v>
      </c>
      <c r="B189" s="4">
        <v>80000</v>
      </c>
      <c r="C189" s="4">
        <f t="shared" si="19"/>
        <v>6205000</v>
      </c>
      <c r="D189" s="4">
        <v>100000</v>
      </c>
      <c r="E189" s="4">
        <f t="shared" si="20"/>
        <v>4407222.222222222</v>
      </c>
      <c r="F189" s="32">
        <f t="shared" si="21"/>
        <v>0.71026949592622435</v>
      </c>
      <c r="G189" s="11">
        <f>IF(F189&lt;=$S$4,F189*$Q$4,F189*$Q$4+$R$4*(F189-$S$4))</f>
        <v>8.5232339511146921E-2</v>
      </c>
      <c r="H189" s="13">
        <f t="shared" si="16"/>
        <v>1.6185404388747992E-7</v>
      </c>
      <c r="I189" s="13">
        <f t="shared" si="17"/>
        <v>4.046351097186998E-8</v>
      </c>
      <c r="J189" s="13">
        <f t="shared" si="18"/>
        <v>1.2139053291560993E-7</v>
      </c>
      <c r="K189" s="16">
        <f>H189*E189</f>
        <v>0.71332673897743226</v>
      </c>
      <c r="L189" s="14">
        <f t="shared" si="22"/>
        <v>0.17833168474435807</v>
      </c>
      <c r="M189" s="16">
        <f t="shared" si="23"/>
        <v>0.53499505423307414</v>
      </c>
    </row>
    <row r="190" spans="1:13" x14ac:dyDescent="0.25">
      <c r="A190" s="24">
        <v>189</v>
      </c>
      <c r="B190" s="4">
        <v>15000</v>
      </c>
      <c r="C190" s="4">
        <f t="shared" si="19"/>
        <v>6220000</v>
      </c>
      <c r="D190" s="4">
        <v>80000</v>
      </c>
      <c r="E190" s="4">
        <f t="shared" si="20"/>
        <v>4487222.222222222</v>
      </c>
      <c r="F190" s="32">
        <f t="shared" si="21"/>
        <v>0.72141836370132184</v>
      </c>
      <c r="G190" s="11">
        <f>IF(F190&lt;=$S$4,F190*$Q$4,F190*$Q$4+$R$4*(F190-$S$4))</f>
        <v>8.6570203644158614E-2</v>
      </c>
      <c r="H190" s="13">
        <f t="shared" si="16"/>
        <v>1.6439461383243186E-7</v>
      </c>
      <c r="I190" s="13">
        <f t="shared" si="17"/>
        <v>4.1098653458107964E-8</v>
      </c>
      <c r="J190" s="13">
        <f t="shared" si="18"/>
        <v>1.2329596037432388E-7</v>
      </c>
      <c r="K190" s="16">
        <f>H190*E190</f>
        <v>0.73767516440252889</v>
      </c>
      <c r="L190" s="14">
        <f t="shared" si="22"/>
        <v>0.18441879110063222</v>
      </c>
      <c r="M190" s="16">
        <f t="shared" si="23"/>
        <v>0.5532563733018967</v>
      </c>
    </row>
    <row r="191" spans="1:13" x14ac:dyDescent="0.25">
      <c r="A191" s="24">
        <v>190</v>
      </c>
      <c r="B191" s="4">
        <v>20000</v>
      </c>
      <c r="C191" s="4">
        <f t="shared" si="19"/>
        <v>6240000</v>
      </c>
      <c r="D191" s="4">
        <v>120000</v>
      </c>
      <c r="E191" s="4">
        <f t="shared" si="20"/>
        <v>4607222.222222222</v>
      </c>
      <c r="F191" s="32">
        <f t="shared" si="21"/>
        <v>0.73833689458689455</v>
      </c>
      <c r="G191" s="11">
        <f>IF(F191&lt;=$S$4,F191*$Q$4,F191*$Q$4+$R$4*(F191-$S$4))</f>
        <v>8.8600427350427349E-2</v>
      </c>
      <c r="H191" s="13">
        <f t="shared" si="16"/>
        <v>1.6824995698903788E-7</v>
      </c>
      <c r="I191" s="13">
        <f t="shared" si="17"/>
        <v>4.2062489247259469E-8</v>
      </c>
      <c r="J191" s="13">
        <f t="shared" si="18"/>
        <v>1.261874677417784E-7</v>
      </c>
      <c r="K191" s="16">
        <f>H191*E191</f>
        <v>0.77516494072782838</v>
      </c>
      <c r="L191" s="14">
        <f t="shared" si="22"/>
        <v>0.19379123518195709</v>
      </c>
      <c r="M191" s="16">
        <f t="shared" si="23"/>
        <v>0.58137370554587131</v>
      </c>
    </row>
    <row r="192" spans="1:13" x14ac:dyDescent="0.25">
      <c r="A192" s="24">
        <v>191</v>
      </c>
      <c r="B192" s="4">
        <v>30500</v>
      </c>
      <c r="C192" s="4">
        <f t="shared" si="19"/>
        <v>6270500</v>
      </c>
      <c r="D192" s="4">
        <v>0</v>
      </c>
      <c r="E192" s="4">
        <f t="shared" si="20"/>
        <v>4607222.222222222</v>
      </c>
      <c r="F192" s="32">
        <f t="shared" si="21"/>
        <v>0.73474559002028894</v>
      </c>
      <c r="G192" s="11">
        <f>IF(F192&lt;=$S$4,F192*$Q$4,F192*$Q$4+$R$4*(F192-$S$4))</f>
        <v>8.8169470802434674E-2</v>
      </c>
      <c r="H192" s="13">
        <f t="shared" si="16"/>
        <v>1.6743158147063173E-7</v>
      </c>
      <c r="I192" s="13">
        <f t="shared" si="17"/>
        <v>4.1857895367657933E-8</v>
      </c>
      <c r="J192" s="13">
        <f t="shared" si="18"/>
        <v>1.255736861029738E-7</v>
      </c>
      <c r="K192" s="16">
        <f>H192*E192</f>
        <v>0.77139450285330491</v>
      </c>
      <c r="L192" s="14">
        <f t="shared" si="22"/>
        <v>0.19284862571332623</v>
      </c>
      <c r="M192" s="16">
        <f t="shared" si="23"/>
        <v>0.57854587713997874</v>
      </c>
    </row>
    <row r="193" spans="1:13" x14ac:dyDescent="0.25">
      <c r="A193" s="24">
        <v>192</v>
      </c>
      <c r="B193" s="4">
        <v>29000</v>
      </c>
      <c r="C193" s="4">
        <f t="shared" si="19"/>
        <v>6299500</v>
      </c>
      <c r="D193" s="4">
        <v>2000</v>
      </c>
      <c r="E193" s="4">
        <f t="shared" si="20"/>
        <v>4609222.222222222</v>
      </c>
      <c r="F193" s="32">
        <f t="shared" si="21"/>
        <v>0.73168064484835649</v>
      </c>
      <c r="G193" s="11">
        <f>IF(F193&lt;=$S$4,F193*$Q$4,F193*$Q$4+$R$4*(F193-$S$4))</f>
        <v>8.7801677381802778E-2</v>
      </c>
      <c r="H193" s="13">
        <f t="shared" si="16"/>
        <v>1.6673315112381841E-7</v>
      </c>
      <c r="I193" s="13">
        <f t="shared" si="17"/>
        <v>4.1683287780954602E-8</v>
      </c>
      <c r="J193" s="13">
        <f t="shared" si="18"/>
        <v>1.250498633428638E-7</v>
      </c>
      <c r="K193" s="16">
        <f>H193*E193</f>
        <v>0.7685101453410399</v>
      </c>
      <c r="L193" s="14">
        <f t="shared" si="22"/>
        <v>0.19212753633525997</v>
      </c>
      <c r="M193" s="16">
        <f t="shared" si="23"/>
        <v>0.57638260900577998</v>
      </c>
    </row>
    <row r="194" spans="1:13" x14ac:dyDescent="0.25">
      <c r="A194" s="24">
        <v>193</v>
      </c>
      <c r="B194" s="4">
        <v>27500</v>
      </c>
      <c r="C194" s="4">
        <f t="shared" si="19"/>
        <v>6327000</v>
      </c>
      <c r="D194" s="4">
        <v>80000</v>
      </c>
      <c r="E194" s="4">
        <f t="shared" si="20"/>
        <v>4689222.222222222</v>
      </c>
      <c r="F194" s="32">
        <f t="shared" si="21"/>
        <v>0.74114465342535518</v>
      </c>
      <c r="G194" s="11">
        <f>IF(F194&lt;=$S$4,F194*$Q$4,F194*$Q$4+$R$4*(F194-$S$4))</f>
        <v>8.8937358411042625E-2</v>
      </c>
      <c r="H194" s="13">
        <f t="shared" ref="H194:H257" si="24">G194/526600</f>
        <v>1.6888978049951126E-7</v>
      </c>
      <c r="I194" s="13">
        <f t="shared" si="17"/>
        <v>4.2222445124877815E-8</v>
      </c>
      <c r="J194" s="13">
        <f t="shared" si="18"/>
        <v>1.2666733537463344E-7</v>
      </c>
      <c r="K194" s="16">
        <f>H194*E194</f>
        <v>0.79196171182454145</v>
      </c>
      <c r="L194" s="14">
        <f t="shared" si="22"/>
        <v>0.19799042795613536</v>
      </c>
      <c r="M194" s="16">
        <f t="shared" si="23"/>
        <v>0.59397128386840614</v>
      </c>
    </row>
    <row r="195" spans="1:13" x14ac:dyDescent="0.25">
      <c r="A195" s="24">
        <v>194</v>
      </c>
      <c r="B195" s="4">
        <v>26000</v>
      </c>
      <c r="C195" s="4">
        <f t="shared" si="19"/>
        <v>6353000</v>
      </c>
      <c r="D195" s="4">
        <v>58222.222222222197</v>
      </c>
      <c r="E195" s="4">
        <f t="shared" si="20"/>
        <v>4747444.444444444</v>
      </c>
      <c r="F195" s="32">
        <f t="shared" si="21"/>
        <v>0.74727600258845328</v>
      </c>
      <c r="G195" s="11">
        <f>IF(F195&lt;=$S$4,F195*$Q$4,F195*$Q$4+$R$4*(F195-$S$4))</f>
        <v>8.967312031061439E-2</v>
      </c>
      <c r="H195" s="13">
        <f t="shared" si="24"/>
        <v>1.7028697362441017E-7</v>
      </c>
      <c r="I195" s="13">
        <f t="shared" ref="I195:I258" si="25">H195*$T$4</f>
        <v>4.2571743406102541E-8</v>
      </c>
      <c r="J195" s="13">
        <f t="shared" ref="J195:J258" si="26">H195-I195</f>
        <v>1.2771523021830762E-7</v>
      </c>
      <c r="K195" s="16">
        <f>H195*E195</f>
        <v>0.80842794689446362</v>
      </c>
      <c r="L195" s="14">
        <f t="shared" si="22"/>
        <v>0.20210698672361591</v>
      </c>
      <c r="M195" s="16">
        <f t="shared" si="23"/>
        <v>0.60632096017084769</v>
      </c>
    </row>
    <row r="196" spans="1:13" x14ac:dyDescent="0.25">
      <c r="A196" s="24">
        <v>195</v>
      </c>
      <c r="B196" s="4">
        <v>24500</v>
      </c>
      <c r="C196" s="4">
        <f t="shared" ref="C196:C259" si="27">C195+B196</f>
        <v>6377500</v>
      </c>
      <c r="D196" s="4">
        <v>1000</v>
      </c>
      <c r="E196" s="4">
        <f t="shared" ref="E196:E259" si="28">E195+D196</f>
        <v>4748444.444444444</v>
      </c>
      <c r="F196" s="32">
        <f t="shared" si="21"/>
        <v>0.74456204538525195</v>
      </c>
      <c r="G196" s="11">
        <f>IF(F196&lt;=$S$4,F196*$Q$4,F196*$Q$4+$R$4*(F196-$S$4))</f>
        <v>8.9347445446230231E-2</v>
      </c>
      <c r="H196" s="13">
        <f t="shared" si="24"/>
        <v>1.6966852534415158E-7</v>
      </c>
      <c r="I196" s="13">
        <f t="shared" si="25"/>
        <v>4.2417131336037896E-8</v>
      </c>
      <c r="J196" s="13">
        <f t="shared" si="26"/>
        <v>1.2725139400811368E-7</v>
      </c>
      <c r="K196" s="16">
        <f>H196*E196</f>
        <v>0.80566156656751797</v>
      </c>
      <c r="L196" s="14">
        <f t="shared" si="22"/>
        <v>0.20141539164187949</v>
      </c>
      <c r="M196" s="16">
        <f t="shared" si="23"/>
        <v>0.60424617492563848</v>
      </c>
    </row>
    <row r="197" spans="1:13" x14ac:dyDescent="0.25">
      <c r="A197" s="24">
        <v>196</v>
      </c>
      <c r="B197" s="4">
        <v>24500</v>
      </c>
      <c r="C197" s="4">
        <f t="shared" si="27"/>
        <v>6402000</v>
      </c>
      <c r="D197" s="4">
        <v>1000</v>
      </c>
      <c r="E197" s="4">
        <f t="shared" si="28"/>
        <v>4749444.444444444</v>
      </c>
      <c r="F197" s="32">
        <f t="shared" ref="F197:F260" si="29">E197/C197</f>
        <v>0.74186886042556144</v>
      </c>
      <c r="G197" s="11">
        <f>IF(F197&lt;=$S$4,F197*$Q$4,F197*$Q$4+$R$4*(F197-$S$4))</f>
        <v>8.9024263251067368E-2</v>
      </c>
      <c r="H197" s="13">
        <f t="shared" si="24"/>
        <v>1.6905481057931516E-7</v>
      </c>
      <c r="I197" s="13">
        <f t="shared" si="25"/>
        <v>4.226370264482879E-8</v>
      </c>
      <c r="J197" s="13">
        <f t="shared" si="26"/>
        <v>1.2679110793448638E-7</v>
      </c>
      <c r="K197" s="16">
        <f>H197*E197</f>
        <v>0.80291643091253617</v>
      </c>
      <c r="L197" s="14">
        <f t="shared" ref="L197:L260" si="30">K197*$T$4</f>
        <v>0.20072910772813404</v>
      </c>
      <c r="M197" s="16">
        <f t="shared" ref="M197:M260" si="31">K197-L197</f>
        <v>0.60218732318440216</v>
      </c>
    </row>
    <row r="198" spans="1:13" x14ac:dyDescent="0.25">
      <c r="A198" s="24">
        <v>197</v>
      </c>
      <c r="B198" s="4">
        <v>10000</v>
      </c>
      <c r="C198" s="4">
        <f t="shared" si="27"/>
        <v>6412000</v>
      </c>
      <c r="D198" s="4">
        <v>0</v>
      </c>
      <c r="E198" s="4">
        <f t="shared" si="28"/>
        <v>4749444.444444444</v>
      </c>
      <c r="F198" s="32">
        <f t="shared" si="29"/>
        <v>0.74071185970749287</v>
      </c>
      <c r="G198" s="11">
        <f>IF(F198&lt;=$S$4,F198*$Q$4,F198*$Q$4+$R$4*(F198-$S$4))</f>
        <v>8.8885423164899141E-2</v>
      </c>
      <c r="H198" s="13">
        <f t="shared" si="24"/>
        <v>1.687911567886425E-7</v>
      </c>
      <c r="I198" s="13">
        <f t="shared" si="25"/>
        <v>4.2197789197160624E-8</v>
      </c>
      <c r="J198" s="13">
        <f t="shared" si="26"/>
        <v>1.2659336759148187E-7</v>
      </c>
      <c r="K198" s="16">
        <f>H198*E198</f>
        <v>0.80166422188116926</v>
      </c>
      <c r="L198" s="14">
        <f t="shared" si="30"/>
        <v>0.20041605547029231</v>
      </c>
      <c r="M198" s="16">
        <f t="shared" si="31"/>
        <v>0.60124816641087697</v>
      </c>
    </row>
    <row r="199" spans="1:13" x14ac:dyDescent="0.25">
      <c r="A199" s="24">
        <v>198</v>
      </c>
      <c r="B199" s="4">
        <v>50000</v>
      </c>
      <c r="C199" s="4">
        <f t="shared" si="27"/>
        <v>6462000</v>
      </c>
      <c r="D199" s="4">
        <v>0</v>
      </c>
      <c r="E199" s="4">
        <f t="shared" si="28"/>
        <v>4749444.444444444</v>
      </c>
      <c r="F199" s="32">
        <f t="shared" si="29"/>
        <v>0.73498057017091367</v>
      </c>
      <c r="G199" s="11">
        <f>IF(F199&lt;=$S$4,F199*$Q$4,F199*$Q$4+$R$4*(F199-$S$4))</f>
        <v>8.8197668420509634E-2</v>
      </c>
      <c r="H199" s="13">
        <f t="shared" si="24"/>
        <v>1.6748512802983219E-7</v>
      </c>
      <c r="I199" s="13">
        <f t="shared" si="25"/>
        <v>4.1871282007458048E-8</v>
      </c>
      <c r="J199" s="13">
        <f t="shared" si="26"/>
        <v>1.2561384602237414E-7</v>
      </c>
      <c r="K199" s="16">
        <f>H199*E199</f>
        <v>0.79546131084835292</v>
      </c>
      <c r="L199" s="14">
        <f t="shared" si="30"/>
        <v>0.19886532771208823</v>
      </c>
      <c r="M199" s="16">
        <f t="shared" si="31"/>
        <v>0.59659598313626472</v>
      </c>
    </row>
    <row r="200" spans="1:13" x14ac:dyDescent="0.25">
      <c r="A200" s="24">
        <v>199</v>
      </c>
      <c r="B200" s="4">
        <v>80000</v>
      </c>
      <c r="C200" s="4">
        <f t="shared" si="27"/>
        <v>6542000</v>
      </c>
      <c r="D200" s="4">
        <v>0</v>
      </c>
      <c r="E200" s="4">
        <f t="shared" si="28"/>
        <v>4749444.444444444</v>
      </c>
      <c r="F200" s="32">
        <f t="shared" si="29"/>
        <v>0.72599273073134274</v>
      </c>
      <c r="G200" s="11">
        <f>IF(F200&lt;=$S$4,F200*$Q$4,F200*$Q$4+$R$4*(F200-$S$4))</f>
        <v>8.711912768776113E-2</v>
      </c>
      <c r="H200" s="13">
        <f t="shared" si="24"/>
        <v>1.6543700662316963E-7</v>
      </c>
      <c r="I200" s="13">
        <f t="shared" si="25"/>
        <v>4.1359251655792407E-8</v>
      </c>
      <c r="J200" s="13">
        <f t="shared" si="26"/>
        <v>1.2407775496737721E-7</v>
      </c>
      <c r="K200" s="16">
        <f>H200*E200</f>
        <v>0.78573387201193168</v>
      </c>
      <c r="L200" s="14">
        <f t="shared" si="30"/>
        <v>0.19643346800298292</v>
      </c>
      <c r="M200" s="16">
        <f t="shared" si="31"/>
        <v>0.58930040400894879</v>
      </c>
    </row>
    <row r="201" spans="1:13" x14ac:dyDescent="0.25">
      <c r="A201" s="24">
        <v>200</v>
      </c>
      <c r="B201" s="4">
        <v>15000</v>
      </c>
      <c r="C201" s="4">
        <f t="shared" si="27"/>
        <v>6557000</v>
      </c>
      <c r="D201" s="4">
        <v>9000</v>
      </c>
      <c r="E201" s="4">
        <f t="shared" si="28"/>
        <v>4758444.444444444</v>
      </c>
      <c r="F201" s="32">
        <f t="shared" si="29"/>
        <v>0.72570450578686041</v>
      </c>
      <c r="G201" s="11">
        <f>IF(F201&lt;=$S$4,F201*$Q$4,F201*$Q$4+$R$4*(F201-$S$4))</f>
        <v>8.7084540694423243E-2</v>
      </c>
      <c r="H201" s="13">
        <f t="shared" si="24"/>
        <v>1.6537132680293059E-7</v>
      </c>
      <c r="I201" s="13">
        <f t="shared" si="25"/>
        <v>4.1342831700732646E-8</v>
      </c>
      <c r="J201" s="13">
        <f t="shared" si="26"/>
        <v>1.2402849510219794E-7</v>
      </c>
      <c r="K201" s="16">
        <f>H201*E201</f>
        <v>0.78691027129581159</v>
      </c>
      <c r="L201" s="14">
        <f t="shared" si="30"/>
        <v>0.1967275678239529</v>
      </c>
      <c r="M201" s="16">
        <f t="shared" si="31"/>
        <v>0.59018270347185875</v>
      </c>
    </row>
    <row r="202" spans="1:13" x14ac:dyDescent="0.25">
      <c r="A202" s="24">
        <v>201</v>
      </c>
      <c r="B202" s="4">
        <v>20000</v>
      </c>
      <c r="C202" s="4">
        <f t="shared" si="27"/>
        <v>6577000</v>
      </c>
      <c r="D202" s="4">
        <v>10000</v>
      </c>
      <c r="E202" s="4">
        <f t="shared" si="28"/>
        <v>4768444.444444444</v>
      </c>
      <c r="F202" s="32">
        <f t="shared" si="29"/>
        <v>0.72501816093119109</v>
      </c>
      <c r="G202" s="11">
        <f>IF(F202&lt;=$S$4,F202*$Q$4,F202*$Q$4+$R$4*(F202-$S$4))</f>
        <v>8.7002179311742922E-2</v>
      </c>
      <c r="H202" s="13">
        <f t="shared" si="24"/>
        <v>1.6521492463300972E-7</v>
      </c>
      <c r="I202" s="13">
        <f t="shared" si="25"/>
        <v>4.130373115825243E-8</v>
      </c>
      <c r="J202" s="13">
        <f t="shared" si="26"/>
        <v>1.239111934747573E-7</v>
      </c>
      <c r="K202" s="16">
        <f>H202*E202</f>
        <v>0.78781818950558269</v>
      </c>
      <c r="L202" s="14">
        <f t="shared" si="30"/>
        <v>0.19695454737639567</v>
      </c>
      <c r="M202" s="16">
        <f t="shared" si="31"/>
        <v>0.59086364212918707</v>
      </c>
    </row>
    <row r="203" spans="1:13" x14ac:dyDescent="0.25">
      <c r="A203" s="24">
        <v>202</v>
      </c>
      <c r="B203" s="4">
        <v>30500</v>
      </c>
      <c r="C203" s="4">
        <f t="shared" si="27"/>
        <v>6607500</v>
      </c>
      <c r="D203" s="4">
        <v>15000</v>
      </c>
      <c r="E203" s="4">
        <f t="shared" si="28"/>
        <v>4783444.444444444</v>
      </c>
      <c r="F203" s="32">
        <f t="shared" si="29"/>
        <v>0.72394164879976453</v>
      </c>
      <c r="G203" s="11">
        <f>IF(F203&lt;=$S$4,F203*$Q$4,F203*$Q$4+$R$4*(F203-$S$4))</f>
        <v>8.6872997855971745E-2</v>
      </c>
      <c r="H203" s="13">
        <f t="shared" si="24"/>
        <v>1.6496961233568506E-7</v>
      </c>
      <c r="I203" s="13">
        <f t="shared" si="25"/>
        <v>4.1242403083921264E-8</v>
      </c>
      <c r="J203" s="13">
        <f t="shared" si="26"/>
        <v>1.2372720925176379E-7</v>
      </c>
      <c r="K203" s="16">
        <f>H203*E203</f>
        <v>0.78912297562928635</v>
      </c>
      <c r="L203" s="14">
        <f t="shared" si="30"/>
        <v>0.19728074390732159</v>
      </c>
      <c r="M203" s="16">
        <f t="shared" si="31"/>
        <v>0.59184223172196471</v>
      </c>
    </row>
    <row r="204" spans="1:13" x14ac:dyDescent="0.25">
      <c r="A204" s="24">
        <v>203</v>
      </c>
      <c r="B204" s="4">
        <v>29000</v>
      </c>
      <c r="C204" s="4">
        <f t="shared" si="27"/>
        <v>6636500</v>
      </c>
      <c r="D204" s="4">
        <v>0</v>
      </c>
      <c r="E204" s="4">
        <f t="shared" si="28"/>
        <v>4783444.444444444</v>
      </c>
      <c r="F204" s="32">
        <f t="shared" si="29"/>
        <v>0.72077818796721826</v>
      </c>
      <c r="G204" s="11">
        <f>IF(F204&lt;=$S$4,F204*$Q$4,F204*$Q$4+$R$4*(F204-$S$4))</f>
        <v>8.6493382556066187E-2</v>
      </c>
      <c r="H204" s="13">
        <f t="shared" si="24"/>
        <v>1.6424873254095363E-7</v>
      </c>
      <c r="I204" s="13">
        <f t="shared" si="25"/>
        <v>4.1062183135238408E-8</v>
      </c>
      <c r="J204" s="13">
        <f t="shared" si="26"/>
        <v>1.2318654940571524E-7</v>
      </c>
      <c r="K204" s="16">
        <f>H204*E204</f>
        <v>0.78567468718006606</v>
      </c>
      <c r="L204" s="14">
        <f t="shared" si="30"/>
        <v>0.19641867179501651</v>
      </c>
      <c r="M204" s="16">
        <f t="shared" si="31"/>
        <v>0.58925601538504957</v>
      </c>
    </row>
    <row r="205" spans="1:13" x14ac:dyDescent="0.25">
      <c r="A205" s="24">
        <v>204</v>
      </c>
      <c r="B205" s="4">
        <v>27500</v>
      </c>
      <c r="C205" s="4">
        <f t="shared" si="27"/>
        <v>6664000</v>
      </c>
      <c r="D205" s="4">
        <v>15000</v>
      </c>
      <c r="E205" s="4">
        <f t="shared" si="28"/>
        <v>4798444.444444444</v>
      </c>
      <c r="F205" s="32">
        <f t="shared" si="29"/>
        <v>0.72005468854208343</v>
      </c>
      <c r="G205" s="11">
        <f>IF(F205&lt;=$S$4,F205*$Q$4,F205*$Q$4+$R$4*(F205-$S$4))</f>
        <v>8.6406562625050004E-2</v>
      </c>
      <c r="H205" s="13">
        <f t="shared" si="24"/>
        <v>1.6408386370119635E-7</v>
      </c>
      <c r="I205" s="13">
        <f t="shared" si="25"/>
        <v>4.1020965925299089E-8</v>
      </c>
      <c r="J205" s="13">
        <f t="shared" si="26"/>
        <v>1.2306289777589726E-7</v>
      </c>
      <c r="K205" s="16">
        <f>H205*E205</f>
        <v>0.787347304199985</v>
      </c>
      <c r="L205" s="14">
        <f t="shared" si="30"/>
        <v>0.19683682604999625</v>
      </c>
      <c r="M205" s="16">
        <f t="shared" si="31"/>
        <v>0.5905104781499888</v>
      </c>
    </row>
    <row r="206" spans="1:13" x14ac:dyDescent="0.25">
      <c r="A206" s="24">
        <v>205</v>
      </c>
      <c r="B206" s="4">
        <v>26000</v>
      </c>
      <c r="C206" s="4">
        <f t="shared" si="27"/>
        <v>6690000</v>
      </c>
      <c r="D206" s="4">
        <v>15000</v>
      </c>
      <c r="E206" s="4">
        <f t="shared" si="28"/>
        <v>4813444.444444444</v>
      </c>
      <c r="F206" s="32">
        <f t="shared" si="29"/>
        <v>0.71949842218900506</v>
      </c>
      <c r="G206" s="11">
        <f>IF(F206&lt;=$S$4,F206*$Q$4,F206*$Q$4+$R$4*(F206-$S$4))</f>
        <v>8.6339810662680608E-2</v>
      </c>
      <c r="H206" s="13">
        <f t="shared" si="24"/>
        <v>1.639571034232446E-7</v>
      </c>
      <c r="I206" s="13">
        <f t="shared" si="25"/>
        <v>4.0989275855811149E-8</v>
      </c>
      <c r="J206" s="13">
        <f t="shared" si="26"/>
        <v>1.2296782756743346E-7</v>
      </c>
      <c r="K206" s="16">
        <f>H206*E206</f>
        <v>0.78919840859981982</v>
      </c>
      <c r="L206" s="14">
        <f t="shared" si="30"/>
        <v>0.19729960214995496</v>
      </c>
      <c r="M206" s="16">
        <f t="shared" si="31"/>
        <v>0.59189880644986492</v>
      </c>
    </row>
    <row r="207" spans="1:13" x14ac:dyDescent="0.25">
      <c r="A207" s="24">
        <v>206</v>
      </c>
      <c r="B207" s="4">
        <v>24500</v>
      </c>
      <c r="C207" s="4">
        <f t="shared" si="27"/>
        <v>6714500</v>
      </c>
      <c r="D207" s="4">
        <v>10000</v>
      </c>
      <c r="E207" s="4">
        <f t="shared" si="28"/>
        <v>4823444.444444444</v>
      </c>
      <c r="F207" s="32">
        <f t="shared" si="29"/>
        <v>0.71836241632950237</v>
      </c>
      <c r="G207" s="11">
        <f>IF(F207&lt;=$S$4,F207*$Q$4,F207*$Q$4+$R$4*(F207-$S$4))</f>
        <v>8.6203489959540275E-2</v>
      </c>
      <c r="H207" s="13">
        <f t="shared" si="24"/>
        <v>1.6369823387683303E-7</v>
      </c>
      <c r="I207" s="13">
        <f t="shared" si="25"/>
        <v>4.0924558469208259E-8</v>
      </c>
      <c r="J207" s="13">
        <f t="shared" si="26"/>
        <v>1.2277367540762478E-7</v>
      </c>
      <c r="K207" s="16">
        <f>H207*E207</f>
        <v>0.78958933675857756</v>
      </c>
      <c r="L207" s="14">
        <f t="shared" si="30"/>
        <v>0.19739733418964439</v>
      </c>
      <c r="M207" s="16">
        <f t="shared" si="31"/>
        <v>0.59219200256893312</v>
      </c>
    </row>
    <row r="208" spans="1:13" x14ac:dyDescent="0.25">
      <c r="A208" s="24">
        <v>207</v>
      </c>
      <c r="B208" s="4">
        <v>23000</v>
      </c>
      <c r="C208" s="4">
        <f t="shared" si="27"/>
        <v>6737500</v>
      </c>
      <c r="D208" s="4">
        <v>8000</v>
      </c>
      <c r="E208" s="4">
        <f t="shared" si="28"/>
        <v>4831444.444444444</v>
      </c>
      <c r="F208" s="32">
        <f t="shared" si="29"/>
        <v>0.71709750566893415</v>
      </c>
      <c r="G208" s="11">
        <f>IF(F208&lt;=$S$4,F208*$Q$4,F208*$Q$4+$R$4*(F208-$S$4))</f>
        <v>8.6051700680272097E-2</v>
      </c>
      <c r="H208" s="13">
        <f t="shared" si="24"/>
        <v>1.6340998989797207E-7</v>
      </c>
      <c r="I208" s="13">
        <f t="shared" si="25"/>
        <v>4.0852497474493018E-8</v>
      </c>
      <c r="J208" s="13">
        <f t="shared" si="26"/>
        <v>1.2255749242347906E-7</v>
      </c>
      <c r="K208" s="16">
        <f>H208*E208</f>
        <v>0.7895062878592799</v>
      </c>
      <c r="L208" s="14">
        <f t="shared" si="30"/>
        <v>0.19737657196481997</v>
      </c>
      <c r="M208" s="16">
        <f t="shared" si="31"/>
        <v>0.59212971589445995</v>
      </c>
    </row>
    <row r="209" spans="1:13" x14ac:dyDescent="0.25">
      <c r="A209" s="24">
        <v>208</v>
      </c>
      <c r="B209" s="4">
        <v>21500</v>
      </c>
      <c r="C209" s="4">
        <f t="shared" si="27"/>
        <v>6759000</v>
      </c>
      <c r="D209" s="4">
        <v>9000</v>
      </c>
      <c r="E209" s="4">
        <f t="shared" si="28"/>
        <v>4840444.444444444</v>
      </c>
      <c r="F209" s="32">
        <f t="shared" si="29"/>
        <v>0.71614801663625449</v>
      </c>
      <c r="G209" s="11">
        <f>IF(F209&lt;=$S$4,F209*$Q$4,F209*$Q$4+$R$4*(F209-$S$4))</f>
        <v>8.5937761996350531E-2</v>
      </c>
      <c r="H209" s="13">
        <f t="shared" si="24"/>
        <v>1.6319362323651829E-7</v>
      </c>
      <c r="I209" s="13">
        <f t="shared" si="25"/>
        <v>4.0798405809129572E-8</v>
      </c>
      <c r="J209" s="13">
        <f t="shared" si="26"/>
        <v>1.2239521742738871E-7</v>
      </c>
      <c r="K209" s="16">
        <f>H209*E209</f>
        <v>0.78992966696396472</v>
      </c>
      <c r="L209" s="14">
        <f t="shared" si="30"/>
        <v>0.19748241674099118</v>
      </c>
      <c r="M209" s="16">
        <f t="shared" si="31"/>
        <v>0.59244725022297351</v>
      </c>
    </row>
    <row r="210" spans="1:13" x14ac:dyDescent="0.25">
      <c r="A210" s="24">
        <v>209</v>
      </c>
      <c r="B210" s="4">
        <v>15000</v>
      </c>
      <c r="C210" s="4">
        <f t="shared" si="27"/>
        <v>6774000</v>
      </c>
      <c r="D210" s="4">
        <v>20000</v>
      </c>
      <c r="E210" s="4">
        <f t="shared" si="28"/>
        <v>4860444.444444444</v>
      </c>
      <c r="F210" s="32">
        <f t="shared" si="29"/>
        <v>0.71751468031361731</v>
      </c>
      <c r="G210" s="11">
        <f>IF(F210&lt;=$S$4,F210*$Q$4,F210*$Q$4+$R$4*(F210-$S$4))</f>
        <v>8.6101761637634069E-2</v>
      </c>
      <c r="H210" s="13">
        <f t="shared" si="24"/>
        <v>1.6350505438213838E-7</v>
      </c>
      <c r="I210" s="13">
        <f t="shared" si="25"/>
        <v>4.0876263595534594E-8</v>
      </c>
      <c r="J210" s="13">
        <f t="shared" si="26"/>
        <v>1.2262879078660378E-7</v>
      </c>
      <c r="K210" s="16">
        <f>H210*E210</f>
        <v>0.79470723321025116</v>
      </c>
      <c r="L210" s="14">
        <f t="shared" si="30"/>
        <v>0.19867680830256279</v>
      </c>
      <c r="M210" s="16">
        <f t="shared" si="31"/>
        <v>0.59603042490768843</v>
      </c>
    </row>
    <row r="211" spans="1:13" x14ac:dyDescent="0.25">
      <c r="A211" s="24">
        <v>210</v>
      </c>
      <c r="B211" s="4">
        <v>20000</v>
      </c>
      <c r="C211" s="4">
        <f t="shared" si="27"/>
        <v>6794000</v>
      </c>
      <c r="D211" s="4">
        <v>10000</v>
      </c>
      <c r="E211" s="4">
        <f t="shared" si="28"/>
        <v>4870444.444444444</v>
      </c>
      <c r="F211" s="32">
        <f t="shared" si="29"/>
        <v>0.71687436627089252</v>
      </c>
      <c r="G211" s="11">
        <f>IF(F211&lt;=$S$4,F211*$Q$4,F211*$Q$4+$R$4*(F211-$S$4))</f>
        <v>8.6024923952507104E-2</v>
      </c>
      <c r="H211" s="13">
        <f t="shared" si="24"/>
        <v>1.6335914157331392E-7</v>
      </c>
      <c r="I211" s="13">
        <f t="shared" si="25"/>
        <v>4.0839785393328479E-8</v>
      </c>
      <c r="J211" s="13">
        <f t="shared" si="26"/>
        <v>1.2251935617998543E-7</v>
      </c>
      <c r="K211" s="16">
        <f>H211*E211</f>
        <v>0.7956316235249602</v>
      </c>
      <c r="L211" s="14">
        <f t="shared" si="30"/>
        <v>0.19890790588124005</v>
      </c>
      <c r="M211" s="16">
        <f t="shared" si="31"/>
        <v>0.59672371764372012</v>
      </c>
    </row>
    <row r="212" spans="1:13" x14ac:dyDescent="0.25">
      <c r="A212" s="24">
        <v>211</v>
      </c>
      <c r="B212" s="4">
        <v>30500</v>
      </c>
      <c r="C212" s="4">
        <f t="shared" si="27"/>
        <v>6824500</v>
      </c>
      <c r="D212" s="4">
        <v>94000</v>
      </c>
      <c r="E212" s="4">
        <f t="shared" si="28"/>
        <v>4964444.444444444</v>
      </c>
      <c r="F212" s="32">
        <f t="shared" si="29"/>
        <v>0.72744442002263077</v>
      </c>
      <c r="G212" s="11">
        <f>IF(F212&lt;=$S$4,F212*$Q$4,F212*$Q$4+$R$4*(F212-$S$4))</f>
        <v>8.7293330402715683E-2</v>
      </c>
      <c r="H212" s="13">
        <f t="shared" si="24"/>
        <v>1.6576781314606092E-7</v>
      </c>
      <c r="I212" s="13">
        <f t="shared" si="25"/>
        <v>4.144195328651523E-8</v>
      </c>
      <c r="J212" s="13">
        <f t="shared" si="26"/>
        <v>1.243258598595457E-7</v>
      </c>
      <c r="K212" s="16">
        <f>H212*E212</f>
        <v>0.82294509904066682</v>
      </c>
      <c r="L212" s="14">
        <f t="shared" si="30"/>
        <v>0.2057362747601667</v>
      </c>
      <c r="M212" s="16">
        <f t="shared" si="31"/>
        <v>0.61720882428050006</v>
      </c>
    </row>
    <row r="213" spans="1:13" x14ac:dyDescent="0.25">
      <c r="A213" s="24">
        <v>212</v>
      </c>
      <c r="B213" s="4">
        <v>29000</v>
      </c>
      <c r="C213" s="4">
        <f t="shared" si="27"/>
        <v>6853500</v>
      </c>
      <c r="D213" s="4">
        <v>11000</v>
      </c>
      <c r="E213" s="4">
        <f t="shared" si="28"/>
        <v>4975444.444444444</v>
      </c>
      <c r="F213" s="32">
        <f t="shared" si="29"/>
        <v>0.72597132041211698</v>
      </c>
      <c r="G213" s="11">
        <f>IF(F213&lt;=$S$4,F213*$Q$4,F213*$Q$4+$R$4*(F213-$S$4))</f>
        <v>8.711655844945404E-2</v>
      </c>
      <c r="H213" s="13">
        <f t="shared" si="24"/>
        <v>1.6543212770500197E-7</v>
      </c>
      <c r="I213" s="13">
        <f t="shared" si="25"/>
        <v>4.1358031926250491E-8</v>
      </c>
      <c r="J213" s="13">
        <f t="shared" si="26"/>
        <v>1.2407409577875148E-7</v>
      </c>
      <c r="K213" s="16">
        <f>H213*E213</f>
        <v>0.82309836072247577</v>
      </c>
      <c r="L213" s="14">
        <f t="shared" si="30"/>
        <v>0.20577459018061894</v>
      </c>
      <c r="M213" s="16">
        <f t="shared" si="31"/>
        <v>0.61732377054185683</v>
      </c>
    </row>
    <row r="214" spans="1:13" x14ac:dyDescent="0.25">
      <c r="A214" s="24">
        <v>213</v>
      </c>
      <c r="B214" s="4">
        <v>27500</v>
      </c>
      <c r="C214" s="4">
        <f t="shared" si="27"/>
        <v>6881000</v>
      </c>
      <c r="D214" s="4">
        <v>1000</v>
      </c>
      <c r="E214" s="4">
        <f t="shared" si="28"/>
        <v>4976444.444444444</v>
      </c>
      <c r="F214" s="32">
        <f t="shared" si="29"/>
        <v>0.72321529493452175</v>
      </c>
      <c r="G214" s="11">
        <f>IF(F214&lt;=$S$4,F214*$Q$4,F214*$Q$4+$R$4*(F214-$S$4))</f>
        <v>8.6785835392142602E-2</v>
      </c>
      <c r="H214" s="13">
        <f t="shared" si="24"/>
        <v>1.6480409303483213E-7</v>
      </c>
      <c r="I214" s="13">
        <f t="shared" si="25"/>
        <v>4.1201023258708033E-8</v>
      </c>
      <c r="J214" s="13">
        <f t="shared" si="26"/>
        <v>1.236030697761241E-7</v>
      </c>
      <c r="K214" s="16">
        <f>H214*E214</f>
        <v>0.82013841320489567</v>
      </c>
      <c r="L214" s="14">
        <f t="shared" si="30"/>
        <v>0.20503460330122392</v>
      </c>
      <c r="M214" s="16">
        <f t="shared" si="31"/>
        <v>0.61510380990367175</v>
      </c>
    </row>
    <row r="215" spans="1:13" x14ac:dyDescent="0.25">
      <c r="A215" s="24">
        <v>214</v>
      </c>
      <c r="B215" s="4">
        <v>50000</v>
      </c>
      <c r="C215" s="4">
        <f t="shared" si="27"/>
        <v>6931000</v>
      </c>
      <c r="D215" s="4">
        <v>18000</v>
      </c>
      <c r="E215" s="4">
        <f t="shared" si="28"/>
        <v>4994444.444444444</v>
      </c>
      <c r="F215" s="32">
        <f t="shared" si="29"/>
        <v>0.72059507205950712</v>
      </c>
      <c r="G215" s="11">
        <f>IF(F215&lt;=$S$4,F215*$Q$4,F215*$Q$4+$R$4*(F215-$S$4))</f>
        <v>8.6471408647140854E-2</v>
      </c>
      <c r="H215" s="13">
        <f t="shared" si="24"/>
        <v>1.6420700464705821E-7</v>
      </c>
      <c r="I215" s="13">
        <f t="shared" si="25"/>
        <v>4.1051751161764552E-8</v>
      </c>
      <c r="J215" s="13">
        <f t="shared" si="26"/>
        <v>1.2315525348529364E-7</v>
      </c>
      <c r="K215" s="16">
        <f>H215*E215</f>
        <v>0.82012276209836288</v>
      </c>
      <c r="L215" s="14">
        <f t="shared" si="30"/>
        <v>0.20503069052459072</v>
      </c>
      <c r="M215" s="16">
        <f t="shared" si="31"/>
        <v>0.61509207157377221</v>
      </c>
    </row>
    <row r="216" spans="1:13" x14ac:dyDescent="0.25">
      <c r="A216" s="24">
        <v>215</v>
      </c>
      <c r="B216" s="4">
        <v>80000</v>
      </c>
      <c r="C216" s="4">
        <f t="shared" si="27"/>
        <v>7011000</v>
      </c>
      <c r="D216" s="4">
        <v>5000</v>
      </c>
      <c r="E216" s="4">
        <f t="shared" si="28"/>
        <v>4999444.444444444</v>
      </c>
      <c r="F216" s="32">
        <f t="shared" si="29"/>
        <v>0.71308578582861848</v>
      </c>
      <c r="G216" s="11">
        <f>IF(F216&lt;=$S$4,F216*$Q$4,F216*$Q$4+$R$4*(F216-$S$4))</f>
        <v>8.5570294299434219E-2</v>
      </c>
      <c r="H216" s="13">
        <f t="shared" si="24"/>
        <v>1.6249581143075242E-7</v>
      </c>
      <c r="I216" s="13">
        <f t="shared" si="25"/>
        <v>4.0623952857688104E-8</v>
      </c>
      <c r="J216" s="13">
        <f t="shared" si="26"/>
        <v>1.218718585730643E-7</v>
      </c>
      <c r="K216" s="16">
        <f>H216*E216</f>
        <v>0.81238878170296713</v>
      </c>
      <c r="L216" s="14">
        <f t="shared" si="30"/>
        <v>0.20309719542574178</v>
      </c>
      <c r="M216" s="16">
        <f t="shared" si="31"/>
        <v>0.60929158627722535</v>
      </c>
    </row>
    <row r="217" spans="1:13" x14ac:dyDescent="0.25">
      <c r="A217" s="24">
        <v>216</v>
      </c>
      <c r="B217" s="4">
        <v>15000</v>
      </c>
      <c r="C217" s="4">
        <f t="shared" si="27"/>
        <v>7026000</v>
      </c>
      <c r="D217" s="4">
        <v>20000</v>
      </c>
      <c r="E217" s="4">
        <f t="shared" si="28"/>
        <v>5019444.444444444</v>
      </c>
      <c r="F217" s="32">
        <f t="shared" si="29"/>
        <v>0.71440996932030232</v>
      </c>
      <c r="G217" s="11">
        <f>IF(F217&lt;=$S$4,F217*$Q$4,F217*$Q$4+$R$4*(F217-$S$4))</f>
        <v>8.5729196318436271E-2</v>
      </c>
      <c r="H217" s="13">
        <f t="shared" si="24"/>
        <v>1.6279756232137536E-7</v>
      </c>
      <c r="I217" s="13">
        <f t="shared" si="25"/>
        <v>4.0699390580343841E-8</v>
      </c>
      <c r="J217" s="13">
        <f t="shared" si="26"/>
        <v>1.2209817174103154E-7</v>
      </c>
      <c r="K217" s="16">
        <f>H217*E217</f>
        <v>0.81715331976312566</v>
      </c>
      <c r="L217" s="14">
        <f t="shared" si="30"/>
        <v>0.20428832994078142</v>
      </c>
      <c r="M217" s="16">
        <f t="shared" si="31"/>
        <v>0.61286498982234427</v>
      </c>
    </row>
    <row r="218" spans="1:13" x14ac:dyDescent="0.25">
      <c r="A218" s="24">
        <v>217</v>
      </c>
      <c r="B218" s="4">
        <v>20000</v>
      </c>
      <c r="C218" s="4">
        <f t="shared" si="27"/>
        <v>7046000</v>
      </c>
      <c r="D218" s="4">
        <v>40000</v>
      </c>
      <c r="E218" s="4">
        <f t="shared" si="28"/>
        <v>5059444.444444444</v>
      </c>
      <c r="F218" s="32">
        <f t="shared" si="29"/>
        <v>0.71805910366795966</v>
      </c>
      <c r="G218" s="11">
        <f>IF(F218&lt;=$S$4,F218*$Q$4,F218*$Q$4+$R$4*(F218-$S$4))</f>
        <v>8.6167092440155163E-2</v>
      </c>
      <c r="H218" s="13">
        <f t="shared" si="24"/>
        <v>1.6362911591370141E-7</v>
      </c>
      <c r="I218" s="13">
        <f t="shared" si="25"/>
        <v>4.0907278978425353E-8</v>
      </c>
      <c r="J218" s="13">
        <f t="shared" si="26"/>
        <v>1.2272183693527606E-7</v>
      </c>
      <c r="K218" s="16">
        <f>H218*E218</f>
        <v>0.82787242145893258</v>
      </c>
      <c r="L218" s="14">
        <f t="shared" si="30"/>
        <v>0.20696810536473315</v>
      </c>
      <c r="M218" s="16">
        <f t="shared" si="31"/>
        <v>0.62090431609419938</v>
      </c>
    </row>
    <row r="219" spans="1:13" x14ac:dyDescent="0.25">
      <c r="A219" s="24">
        <v>218</v>
      </c>
      <c r="B219" s="4">
        <v>30500</v>
      </c>
      <c r="C219" s="4">
        <f t="shared" si="27"/>
        <v>7076500</v>
      </c>
      <c r="D219" s="4">
        <v>23000</v>
      </c>
      <c r="E219" s="4">
        <f t="shared" si="28"/>
        <v>5082444.444444444</v>
      </c>
      <c r="F219" s="32">
        <f t="shared" si="29"/>
        <v>0.71821443431702736</v>
      </c>
      <c r="G219" s="11">
        <f>IF(F219&lt;=$S$4,F219*$Q$4,F219*$Q$4+$R$4*(F219-$S$4))</f>
        <v>8.6185732118043284E-2</v>
      </c>
      <c r="H219" s="13">
        <f t="shared" si="24"/>
        <v>1.6366451218770089E-7</v>
      </c>
      <c r="I219" s="13">
        <f t="shared" si="25"/>
        <v>4.0916128046925223E-8</v>
      </c>
      <c r="J219" s="13">
        <f t="shared" si="26"/>
        <v>1.2274838414077568E-7</v>
      </c>
      <c r="K219" s="16">
        <f>H219*E219</f>
        <v>0.83181579072109035</v>
      </c>
      <c r="L219" s="14">
        <f t="shared" si="30"/>
        <v>0.20795394768027259</v>
      </c>
      <c r="M219" s="16">
        <f t="shared" si="31"/>
        <v>0.62386184304081782</v>
      </c>
    </row>
    <row r="220" spans="1:13" x14ac:dyDescent="0.25">
      <c r="A220" s="24">
        <v>219</v>
      </c>
      <c r="B220" s="4">
        <v>10000</v>
      </c>
      <c r="C220" s="4">
        <f t="shared" si="27"/>
        <v>7086500</v>
      </c>
      <c r="D220" s="4">
        <v>54000</v>
      </c>
      <c r="E220" s="4">
        <f t="shared" si="28"/>
        <v>5136444.444444444</v>
      </c>
      <c r="F220" s="32">
        <f t="shared" si="29"/>
        <v>0.72482106038868888</v>
      </c>
      <c r="G220" s="11">
        <f>IF(F220&lt;=$S$4,F220*$Q$4,F220*$Q$4+$R$4*(F220-$S$4))</f>
        <v>8.6978527246642665E-2</v>
      </c>
      <c r="H220" s="13">
        <f t="shared" si="24"/>
        <v>1.6517000996324091E-7</v>
      </c>
      <c r="I220" s="13">
        <f t="shared" si="25"/>
        <v>4.1292502490810228E-8</v>
      </c>
      <c r="J220" s="13">
        <f t="shared" si="26"/>
        <v>1.238775074724307E-7</v>
      </c>
      <c r="K220" s="16">
        <f>H220*E220</f>
        <v>0.84838658006452228</v>
      </c>
      <c r="L220" s="14">
        <f t="shared" si="30"/>
        <v>0.21209664501613057</v>
      </c>
      <c r="M220" s="16">
        <f t="shared" si="31"/>
        <v>0.63628993504839171</v>
      </c>
    </row>
    <row r="221" spans="1:13" x14ac:dyDescent="0.25">
      <c r="A221" s="24">
        <v>220</v>
      </c>
      <c r="B221" s="4">
        <v>80000</v>
      </c>
      <c r="C221" s="4">
        <f t="shared" si="27"/>
        <v>7166500</v>
      </c>
      <c r="D221" s="4">
        <v>10000</v>
      </c>
      <c r="E221" s="4">
        <f t="shared" si="28"/>
        <v>5146444.444444444</v>
      </c>
      <c r="F221" s="32">
        <f t="shared" si="29"/>
        <v>0.71812522771847398</v>
      </c>
      <c r="G221" s="11">
        <f>IF(F221&lt;=$S$4,F221*$Q$4,F221*$Q$4+$R$4*(F221-$S$4))</f>
        <v>8.6175027326216874E-2</v>
      </c>
      <c r="H221" s="13">
        <f t="shared" si="24"/>
        <v>1.6364418406041943E-7</v>
      </c>
      <c r="I221" s="13">
        <f t="shared" si="25"/>
        <v>4.0911046015104857E-8</v>
      </c>
      <c r="J221" s="13">
        <f t="shared" si="26"/>
        <v>1.2273313804531456E-7</v>
      </c>
      <c r="K221" s="16">
        <f>H221*E221</f>
        <v>0.8421857019233896</v>
      </c>
      <c r="L221" s="14">
        <f t="shared" si="30"/>
        <v>0.2105464254808474</v>
      </c>
      <c r="M221" s="16">
        <f t="shared" si="31"/>
        <v>0.63163927644254225</v>
      </c>
    </row>
    <row r="222" spans="1:13" x14ac:dyDescent="0.25">
      <c r="A222" s="24">
        <v>221</v>
      </c>
      <c r="B222" s="4">
        <v>20000</v>
      </c>
      <c r="C222" s="4">
        <f t="shared" si="27"/>
        <v>7186500</v>
      </c>
      <c r="D222" s="4">
        <v>0</v>
      </c>
      <c r="E222" s="4">
        <f t="shared" si="28"/>
        <v>5146444.444444444</v>
      </c>
      <c r="F222" s="32">
        <f t="shared" si="29"/>
        <v>0.71612668815757941</v>
      </c>
      <c r="G222" s="11">
        <f>IF(F222&lt;=$S$4,F222*$Q$4,F222*$Q$4+$R$4*(F222-$S$4))</f>
        <v>8.593520257890952E-2</v>
      </c>
      <c r="H222" s="13">
        <f t="shared" si="24"/>
        <v>1.6318876296792541E-7</v>
      </c>
      <c r="I222" s="13">
        <f t="shared" si="25"/>
        <v>4.0797190741981353E-8</v>
      </c>
      <c r="J222" s="13">
        <f t="shared" si="26"/>
        <v>1.2239157222594406E-7</v>
      </c>
      <c r="K222" s="16">
        <f>H222*E222</f>
        <v>0.83984190257204094</v>
      </c>
      <c r="L222" s="14">
        <f t="shared" si="30"/>
        <v>0.20996047564301024</v>
      </c>
      <c r="M222" s="16">
        <f t="shared" si="31"/>
        <v>0.62988142692903071</v>
      </c>
    </row>
    <row r="223" spans="1:13" x14ac:dyDescent="0.25">
      <c r="A223" s="24">
        <v>222</v>
      </c>
      <c r="B223" s="4">
        <v>30500</v>
      </c>
      <c r="C223" s="4">
        <f t="shared" si="27"/>
        <v>7217000</v>
      </c>
      <c r="D223" s="4">
        <v>5000</v>
      </c>
      <c r="E223" s="4">
        <f t="shared" si="28"/>
        <v>5151444.444444444</v>
      </c>
      <c r="F223" s="32">
        <f t="shared" si="29"/>
        <v>0.7137930503594907</v>
      </c>
      <c r="G223" s="11">
        <f>IF(F223&lt;=$S$4,F223*$Q$4,F223*$Q$4+$R$4*(F223-$S$4))</f>
        <v>8.5655166043138886E-2</v>
      </c>
      <c r="H223" s="13">
        <f t="shared" si="24"/>
        <v>1.626569807123792E-7</v>
      </c>
      <c r="I223" s="13">
        <f t="shared" si="25"/>
        <v>4.06642451780948E-8</v>
      </c>
      <c r="J223" s="13">
        <f t="shared" si="26"/>
        <v>1.2199273553428439E-7</v>
      </c>
      <c r="K223" s="16">
        <f>H223*E223</f>
        <v>0.83791839964089287</v>
      </c>
      <c r="L223" s="14">
        <f t="shared" si="30"/>
        <v>0.20947959991022322</v>
      </c>
      <c r="M223" s="16">
        <f t="shared" si="31"/>
        <v>0.62843879973066963</v>
      </c>
    </row>
    <row r="224" spans="1:13" x14ac:dyDescent="0.25">
      <c r="A224" s="24">
        <v>223</v>
      </c>
      <c r="B224" s="4">
        <v>29000</v>
      </c>
      <c r="C224" s="4">
        <f t="shared" si="27"/>
        <v>7246000</v>
      </c>
      <c r="D224" s="4">
        <v>100000</v>
      </c>
      <c r="E224" s="4">
        <f t="shared" si="28"/>
        <v>5251444.444444444</v>
      </c>
      <c r="F224" s="32">
        <f t="shared" si="29"/>
        <v>0.72473701965835546</v>
      </c>
      <c r="G224" s="11">
        <f>IF(F224&lt;=$S$4,F224*$Q$4,F224*$Q$4+$R$4*(F224-$S$4))</f>
        <v>8.6968442359002654E-2</v>
      </c>
      <c r="H224" s="13">
        <f t="shared" si="24"/>
        <v>1.651508590182352E-7</v>
      </c>
      <c r="I224" s="13">
        <f t="shared" si="25"/>
        <v>4.1287714754558801E-8</v>
      </c>
      <c r="J224" s="13">
        <f t="shared" si="26"/>
        <v>1.238631442636764E-7</v>
      </c>
      <c r="K224" s="16">
        <f>H224*E224</f>
        <v>0.86728056108653884</v>
      </c>
      <c r="L224" s="14">
        <f t="shared" si="30"/>
        <v>0.21682014027163471</v>
      </c>
      <c r="M224" s="16">
        <f t="shared" si="31"/>
        <v>0.65046042081490407</v>
      </c>
    </row>
    <row r="225" spans="1:13" x14ac:dyDescent="0.25">
      <c r="A225" s="24">
        <v>224</v>
      </c>
      <c r="B225" s="4">
        <v>60000</v>
      </c>
      <c r="C225" s="4">
        <f t="shared" si="27"/>
        <v>7306000</v>
      </c>
      <c r="D225" s="4">
        <v>20000</v>
      </c>
      <c r="E225" s="4">
        <f t="shared" si="28"/>
        <v>5271444.444444444</v>
      </c>
      <c r="F225" s="32">
        <f t="shared" si="29"/>
        <v>0.72152264501018948</v>
      </c>
      <c r="G225" s="11">
        <f>IF(F225&lt;=$S$4,F225*$Q$4,F225*$Q$4+$R$4*(F225-$S$4))</f>
        <v>8.6582717401222739E-2</v>
      </c>
      <c r="H225" s="13">
        <f t="shared" si="24"/>
        <v>1.6441837713866832E-7</v>
      </c>
      <c r="I225" s="13">
        <f t="shared" si="25"/>
        <v>4.110459428466708E-8</v>
      </c>
      <c r="J225" s="13">
        <f t="shared" si="26"/>
        <v>1.2331378285400124E-7</v>
      </c>
      <c r="K225" s="16">
        <f>H225*E225</f>
        <v>0.86672234073220455</v>
      </c>
      <c r="L225" s="14">
        <f t="shared" si="30"/>
        <v>0.21668058518305114</v>
      </c>
      <c r="M225" s="16">
        <f t="shared" si="31"/>
        <v>0.65004175554915344</v>
      </c>
    </row>
    <row r="226" spans="1:13" x14ac:dyDescent="0.25">
      <c r="A226" s="24">
        <v>225</v>
      </c>
      <c r="B226" s="4">
        <v>50000</v>
      </c>
      <c r="C226" s="4">
        <f t="shared" si="27"/>
        <v>7356000</v>
      </c>
      <c r="D226" s="4">
        <v>80000</v>
      </c>
      <c r="E226" s="4">
        <f>E225+D226</f>
        <v>5351444.444444444</v>
      </c>
      <c r="F226" s="32">
        <f t="shared" si="29"/>
        <v>0.72749380702072375</v>
      </c>
      <c r="G226" s="11">
        <f>IF(F226&lt;=$S$4,F226*$Q$4,F226*$Q$4+$R$4*(F226-$S$4))</f>
        <v>8.729925684248685E-2</v>
      </c>
      <c r="H226" s="13">
        <f t="shared" si="24"/>
        <v>1.6577906730438065E-7</v>
      </c>
      <c r="I226" s="13">
        <f t="shared" si="25"/>
        <v>4.1444766826095163E-8</v>
      </c>
      <c r="J226" s="13">
        <f t="shared" si="26"/>
        <v>1.243343004782855E-7</v>
      </c>
      <c r="K226" s="16">
        <f>H226*E226</f>
        <v>0.88715746873120938</v>
      </c>
      <c r="L226" s="14">
        <f t="shared" si="30"/>
        <v>0.22178936718280234</v>
      </c>
      <c r="M226" s="16">
        <f t="shared" si="31"/>
        <v>0.66536810154840698</v>
      </c>
    </row>
    <row r="227" spans="1:13" x14ac:dyDescent="0.25">
      <c r="A227" s="24">
        <v>226</v>
      </c>
      <c r="B227" s="4">
        <v>80000</v>
      </c>
      <c r="C227" s="4">
        <f t="shared" si="27"/>
        <v>7436000</v>
      </c>
      <c r="D227" s="4">
        <v>50000</v>
      </c>
      <c r="E227" s="4">
        <f t="shared" si="28"/>
        <v>5401444.444444444</v>
      </c>
      <c r="F227" s="32">
        <f t="shared" si="29"/>
        <v>0.72639113023728408</v>
      </c>
      <c r="G227" s="11">
        <f>IF(F227&lt;=$S$4,F227*$Q$4,F227*$Q$4+$R$4*(F227-$S$4))</f>
        <v>8.7166935628474079E-2</v>
      </c>
      <c r="H227" s="13">
        <f t="shared" si="24"/>
        <v>1.6552779268605027E-7</v>
      </c>
      <c r="I227" s="13">
        <f t="shared" si="25"/>
        <v>4.1381948171512568E-8</v>
      </c>
      <c r="J227" s="13">
        <f t="shared" si="26"/>
        <v>1.241458445145377E-7</v>
      </c>
      <c r="K227" s="16">
        <f>H227*E227</f>
        <v>0.89408917620521788</v>
      </c>
      <c r="L227" s="14">
        <f t="shared" si="30"/>
        <v>0.22352229405130447</v>
      </c>
      <c r="M227" s="16">
        <f t="shared" si="31"/>
        <v>0.67056688215391347</v>
      </c>
    </row>
    <row r="228" spans="1:13" x14ac:dyDescent="0.25">
      <c r="A228" s="24">
        <v>227</v>
      </c>
      <c r="B228" s="4">
        <v>15000</v>
      </c>
      <c r="C228" s="4">
        <f t="shared" si="27"/>
        <v>7451000</v>
      </c>
      <c r="D228" s="4">
        <v>9000</v>
      </c>
      <c r="E228" s="4">
        <f t="shared" si="28"/>
        <v>5410444.444444444</v>
      </c>
      <c r="F228" s="32">
        <f t="shared" si="29"/>
        <v>0.72613668560521327</v>
      </c>
      <c r="G228" s="11">
        <f>IF(F228&lt;=$S$4,F228*$Q$4,F228*$Q$4+$R$4*(F228-$S$4))</f>
        <v>8.713640227262559E-2</v>
      </c>
      <c r="H228" s="13">
        <f t="shared" si="24"/>
        <v>1.6546981062025368E-7</v>
      </c>
      <c r="I228" s="13">
        <f t="shared" si="25"/>
        <v>4.1367452655063419E-8</v>
      </c>
      <c r="J228" s="13">
        <f t="shared" si="26"/>
        <v>1.2410235796519026E-7</v>
      </c>
      <c r="K228" s="16">
        <f>H228*E228</f>
        <v>0.89526521759362576</v>
      </c>
      <c r="L228" s="14">
        <f t="shared" si="30"/>
        <v>0.22381630439840644</v>
      </c>
      <c r="M228" s="16">
        <f t="shared" si="31"/>
        <v>0.67144891319521927</v>
      </c>
    </row>
    <row r="229" spans="1:13" x14ac:dyDescent="0.25">
      <c r="A229" s="24">
        <v>228</v>
      </c>
      <c r="B229" s="4">
        <v>20000</v>
      </c>
      <c r="C229" s="4">
        <f t="shared" si="27"/>
        <v>7471000</v>
      </c>
      <c r="D229" s="4">
        <v>70000</v>
      </c>
      <c r="E229" s="4">
        <f t="shared" si="28"/>
        <v>5480444.444444444</v>
      </c>
      <c r="F229" s="32">
        <f t="shared" si="29"/>
        <v>0.73356236707862987</v>
      </c>
      <c r="G229" s="11">
        <f>IF(F229&lt;=$S$4,F229*$Q$4,F229*$Q$4+$R$4*(F229-$S$4))</f>
        <v>8.8027484049435584E-2</v>
      </c>
      <c r="H229" s="13">
        <f t="shared" si="24"/>
        <v>1.6716195223971817E-7</v>
      </c>
      <c r="I229" s="13">
        <f t="shared" si="25"/>
        <v>4.1790488059929542E-8</v>
      </c>
      <c r="J229" s="13">
        <f t="shared" si="26"/>
        <v>1.2537146417978863E-7</v>
      </c>
      <c r="K229" s="16">
        <f>H229*E229</f>
        <v>0.91612179247465098</v>
      </c>
      <c r="L229" s="14">
        <f t="shared" si="30"/>
        <v>0.22903044811866274</v>
      </c>
      <c r="M229" s="16">
        <f t="shared" si="31"/>
        <v>0.68709134435598829</v>
      </c>
    </row>
    <row r="230" spans="1:13" x14ac:dyDescent="0.25">
      <c r="A230" s="24">
        <v>229</v>
      </c>
      <c r="B230" s="4">
        <v>2500</v>
      </c>
      <c r="C230" s="4">
        <f t="shared" si="27"/>
        <v>7473500</v>
      </c>
      <c r="D230" s="4">
        <v>30000</v>
      </c>
      <c r="E230" s="4">
        <f t="shared" si="28"/>
        <v>5510444.444444444</v>
      </c>
      <c r="F230" s="32">
        <f t="shared" si="29"/>
        <v>0.73733116270080201</v>
      </c>
      <c r="G230" s="11">
        <f>IF(F230&lt;=$S$4,F230*$Q$4,F230*$Q$4+$R$4*(F230-$S$4))</f>
        <v>8.847973952409624E-2</v>
      </c>
      <c r="H230" s="13">
        <f t="shared" si="24"/>
        <v>1.6802077387788879E-7</v>
      </c>
      <c r="I230" s="13">
        <f t="shared" si="25"/>
        <v>4.2005193469472196E-8</v>
      </c>
      <c r="J230" s="13">
        <f t="shared" si="26"/>
        <v>1.260155804084166E-7</v>
      </c>
      <c r="K230" s="16">
        <f>H230*E230</f>
        <v>0.92586913996666842</v>
      </c>
      <c r="L230" s="14">
        <f t="shared" si="30"/>
        <v>0.2314672849916671</v>
      </c>
      <c r="M230" s="16">
        <f t="shared" si="31"/>
        <v>0.69440185497500129</v>
      </c>
    </row>
    <row r="231" spans="1:13" x14ac:dyDescent="0.25">
      <c r="A231" s="24">
        <v>230</v>
      </c>
      <c r="B231" s="4">
        <v>30500</v>
      </c>
      <c r="C231" s="4">
        <f t="shared" si="27"/>
        <v>7504000</v>
      </c>
      <c r="D231" s="4">
        <v>90000</v>
      </c>
      <c r="E231" s="4">
        <f t="shared" si="28"/>
        <v>5600444.444444444</v>
      </c>
      <c r="F231" s="32">
        <f t="shared" si="29"/>
        <v>0.74632788438758579</v>
      </c>
      <c r="G231" s="11">
        <f>IF(F231&lt;=$S$4,F231*$Q$4,F231*$Q$4+$R$4*(F231-$S$4))</f>
        <v>8.9559346126510286E-2</v>
      </c>
      <c r="H231" s="13">
        <f t="shared" si="24"/>
        <v>1.7007091934392382E-7</v>
      </c>
      <c r="I231" s="13">
        <f t="shared" si="25"/>
        <v>4.2517729835980954E-8</v>
      </c>
      <c r="J231" s="13">
        <f t="shared" si="26"/>
        <v>1.2755318950794287E-7</v>
      </c>
      <c r="K231" s="16">
        <f>H231*E231</f>
        <v>0.95247273540123722</v>
      </c>
      <c r="L231" s="14">
        <f t="shared" si="30"/>
        <v>0.23811818385030931</v>
      </c>
      <c r="M231" s="16">
        <f t="shared" si="31"/>
        <v>0.71435455155092797</v>
      </c>
    </row>
    <row r="232" spans="1:13" x14ac:dyDescent="0.25">
      <c r="A232" s="24">
        <v>231</v>
      </c>
      <c r="B232" s="4">
        <v>29000</v>
      </c>
      <c r="C232" s="4">
        <f t="shared" si="27"/>
        <v>7533000</v>
      </c>
      <c r="D232" s="4">
        <v>46000</v>
      </c>
      <c r="E232" s="4">
        <f t="shared" si="28"/>
        <v>5646444.444444444</v>
      </c>
      <c r="F232" s="32">
        <f t="shared" si="29"/>
        <v>0.74956119002315735</v>
      </c>
      <c r="G232" s="11">
        <f>IF(F232&lt;=$S$4,F232*$Q$4,F232*$Q$4+$R$4*(F232-$S$4))</f>
        <v>8.9947342802778885E-2</v>
      </c>
      <c r="H232" s="13">
        <f t="shared" si="24"/>
        <v>1.7080771515909397E-7</v>
      </c>
      <c r="I232" s="13">
        <f t="shared" si="25"/>
        <v>4.2701928789773491E-8</v>
      </c>
      <c r="J232" s="13">
        <f t="shared" si="26"/>
        <v>1.2810578636932046E-7</v>
      </c>
      <c r="K232" s="16">
        <f>H232*E232</f>
        <v>0.96445627432831516</v>
      </c>
      <c r="L232" s="14">
        <f t="shared" si="30"/>
        <v>0.24111406858207879</v>
      </c>
      <c r="M232" s="16">
        <f t="shared" si="31"/>
        <v>0.72334220574623642</v>
      </c>
    </row>
    <row r="233" spans="1:13" x14ac:dyDescent="0.25">
      <c r="A233" s="24">
        <v>232</v>
      </c>
      <c r="B233" s="4">
        <v>27500</v>
      </c>
      <c r="C233" s="4">
        <f t="shared" si="27"/>
        <v>7560500</v>
      </c>
      <c r="D233" s="4">
        <v>50000</v>
      </c>
      <c r="E233" s="4">
        <f t="shared" si="28"/>
        <v>5696444.444444444</v>
      </c>
      <c r="F233" s="32">
        <f t="shared" si="29"/>
        <v>0.75344811116254795</v>
      </c>
      <c r="G233" s="11">
        <f>IF(F233&lt;=$S$4,F233*$Q$4,F233*$Q$4+$R$4*(F233-$S$4))</f>
        <v>9.0413773339505746E-2</v>
      </c>
      <c r="H233" s="13">
        <f t="shared" si="24"/>
        <v>1.7169345487942603E-7</v>
      </c>
      <c r="I233" s="13">
        <f t="shared" si="25"/>
        <v>4.2923363719856509E-8</v>
      </c>
      <c r="J233" s="13">
        <f t="shared" si="26"/>
        <v>1.2877009115956954E-7</v>
      </c>
      <c r="K233" s="16">
        <f>H233*E233</f>
        <v>0.97804222719537925</v>
      </c>
      <c r="L233" s="14">
        <f t="shared" si="30"/>
        <v>0.24451055679884481</v>
      </c>
      <c r="M233" s="16">
        <f t="shared" si="31"/>
        <v>0.73353167039653444</v>
      </c>
    </row>
    <row r="234" spans="1:13" x14ac:dyDescent="0.25">
      <c r="A234" s="24">
        <v>233</v>
      </c>
      <c r="B234" s="4">
        <v>50000</v>
      </c>
      <c r="C234" s="4">
        <f t="shared" si="27"/>
        <v>7610500</v>
      </c>
      <c r="D234" s="4">
        <v>0</v>
      </c>
      <c r="E234" s="4">
        <f t="shared" si="28"/>
        <v>5696444.444444444</v>
      </c>
      <c r="F234" s="32">
        <f t="shared" si="29"/>
        <v>0.74849805458832452</v>
      </c>
      <c r="G234" s="11">
        <f>IF(F234&lt;=$S$4,F234*$Q$4,F234*$Q$4+$R$4*(F234-$S$4))</f>
        <v>8.9819766550598937E-2</v>
      </c>
      <c r="H234" s="13">
        <f t="shared" si="24"/>
        <v>1.7056545110254262E-7</v>
      </c>
      <c r="I234" s="13">
        <f t="shared" si="25"/>
        <v>4.2641362775635654E-8</v>
      </c>
      <c r="J234" s="13">
        <f t="shared" si="26"/>
        <v>1.2792408832690697E-7</v>
      </c>
      <c r="K234" s="16">
        <f>H234*E234</f>
        <v>0.97161661634723939</v>
      </c>
      <c r="L234" s="14">
        <f t="shared" si="30"/>
        <v>0.24290415408680985</v>
      </c>
      <c r="M234" s="16">
        <f t="shared" si="31"/>
        <v>0.72871246226042952</v>
      </c>
    </row>
    <row r="235" spans="1:13" x14ac:dyDescent="0.25">
      <c r="A235" s="24">
        <v>234</v>
      </c>
      <c r="B235" s="4">
        <v>80000</v>
      </c>
      <c r="C235" s="4">
        <f t="shared" si="27"/>
        <v>7690500</v>
      </c>
      <c r="D235" s="4">
        <v>20000</v>
      </c>
      <c r="E235" s="4">
        <f t="shared" si="28"/>
        <v>5716444.444444444</v>
      </c>
      <c r="F235" s="32">
        <f t="shared" si="29"/>
        <v>0.74331245620498587</v>
      </c>
      <c r="G235" s="11">
        <f>IF(F235&lt;=$S$4,F235*$Q$4,F235*$Q$4+$R$4*(F235-$S$4))</f>
        <v>8.9197494744598302E-2</v>
      </c>
      <c r="H235" s="13">
        <f t="shared" si="24"/>
        <v>1.6938377277743696E-7</v>
      </c>
      <c r="I235" s="13">
        <f t="shared" si="25"/>
        <v>4.234594319435924E-8</v>
      </c>
      <c r="J235" s="13">
        <f t="shared" si="26"/>
        <v>1.2703782958307773E-7</v>
      </c>
      <c r="K235" s="16">
        <f>H235*E235</f>
        <v>0.96827292687261957</v>
      </c>
      <c r="L235" s="14">
        <f t="shared" si="30"/>
        <v>0.24206823171815489</v>
      </c>
      <c r="M235" s="16">
        <f t="shared" si="31"/>
        <v>0.72620469515446473</v>
      </c>
    </row>
    <row r="236" spans="1:13" x14ac:dyDescent="0.25">
      <c r="A236" s="24">
        <v>235</v>
      </c>
      <c r="B236" s="4">
        <v>15000</v>
      </c>
      <c r="C236" s="4">
        <f t="shared" si="27"/>
        <v>7705500</v>
      </c>
      <c r="D236" s="4">
        <v>25000</v>
      </c>
      <c r="E236" s="4">
        <f t="shared" si="28"/>
        <v>5741444.444444444</v>
      </c>
      <c r="F236" s="32">
        <f t="shared" si="29"/>
        <v>0.74510991427479645</v>
      </c>
      <c r="G236" s="11">
        <f>IF(F236&lt;=$S$4,F236*$Q$4,F236*$Q$4+$R$4*(F236-$S$4))</f>
        <v>8.9413189712975571E-2</v>
      </c>
      <c r="H236" s="13">
        <f t="shared" si="24"/>
        <v>1.6979337203375536E-7</v>
      </c>
      <c r="I236" s="13">
        <f t="shared" si="25"/>
        <v>4.2448343008438841E-8</v>
      </c>
      <c r="J236" s="13">
        <f t="shared" si="26"/>
        <v>1.2734502902531652E-7</v>
      </c>
      <c r="K236" s="16">
        <f>H236*E236</f>
        <v>0.97485921256669339</v>
      </c>
      <c r="L236" s="14">
        <f t="shared" si="30"/>
        <v>0.24371480314167335</v>
      </c>
      <c r="M236" s="16">
        <f t="shared" si="31"/>
        <v>0.73114440942502001</v>
      </c>
    </row>
    <row r="237" spans="1:13" x14ac:dyDescent="0.25">
      <c r="A237" s="24">
        <v>236</v>
      </c>
      <c r="B237" s="4">
        <v>20000</v>
      </c>
      <c r="C237" s="4">
        <f t="shared" si="27"/>
        <v>7725500</v>
      </c>
      <c r="D237" s="4">
        <v>90000</v>
      </c>
      <c r="E237" s="4">
        <f t="shared" si="28"/>
        <v>5831444.444444444</v>
      </c>
      <c r="F237" s="32">
        <f t="shared" si="29"/>
        <v>0.75483068337899739</v>
      </c>
      <c r="G237" s="11">
        <f>IF(F237&lt;=$S$4,F237*$Q$4,F237*$Q$4+$R$4*(F237-$S$4))</f>
        <v>9.0579682005479681E-2</v>
      </c>
      <c r="H237" s="13">
        <f t="shared" si="24"/>
        <v>1.7200851121435565E-7</v>
      </c>
      <c r="I237" s="13">
        <f t="shared" si="25"/>
        <v>4.3002127803588913E-8</v>
      </c>
      <c r="J237" s="13">
        <f t="shared" si="26"/>
        <v>1.2900638341076675E-7</v>
      </c>
      <c r="K237" s="16">
        <f>H237*E237</f>
        <v>1.0030580771181141</v>
      </c>
      <c r="L237" s="14">
        <f t="shared" si="30"/>
        <v>0.25076451927952853</v>
      </c>
      <c r="M237" s="16">
        <f t="shared" si="31"/>
        <v>0.75229355783858565</v>
      </c>
    </row>
    <row r="238" spans="1:13" x14ac:dyDescent="0.25">
      <c r="A238" s="24">
        <v>237</v>
      </c>
      <c r="B238" s="4">
        <v>80000</v>
      </c>
      <c r="C238" s="4">
        <f t="shared" si="27"/>
        <v>7805500</v>
      </c>
      <c r="D238" s="4">
        <v>100000</v>
      </c>
      <c r="E238" s="4">
        <f t="shared" si="28"/>
        <v>5931444.444444444</v>
      </c>
      <c r="F238" s="32">
        <f t="shared" si="29"/>
        <v>0.75990576445383951</v>
      </c>
      <c r="G238" s="11">
        <f>IF(F238&lt;=$S$4,F238*$Q$4,F238*$Q$4+$R$4*(F238-$S$4))</f>
        <v>9.1188691734460731E-2</v>
      </c>
      <c r="H238" s="13">
        <f t="shared" si="24"/>
        <v>1.7316500519267135E-7</v>
      </c>
      <c r="I238" s="13">
        <f t="shared" si="25"/>
        <v>4.3291251298167837E-8</v>
      </c>
      <c r="J238" s="13">
        <f t="shared" si="26"/>
        <v>1.2987375389450353E-7</v>
      </c>
      <c r="K238" s="16">
        <f>H238*E238</f>
        <v>1.0271186080222638</v>
      </c>
      <c r="L238" s="14">
        <f t="shared" si="30"/>
        <v>0.25677965200556596</v>
      </c>
      <c r="M238" s="16">
        <f t="shared" si="31"/>
        <v>0.77033895601669788</v>
      </c>
    </row>
    <row r="239" spans="1:13" x14ac:dyDescent="0.25">
      <c r="A239" s="24">
        <v>238</v>
      </c>
      <c r="B239" s="4">
        <v>15000</v>
      </c>
      <c r="C239" s="4">
        <f t="shared" si="27"/>
        <v>7820500</v>
      </c>
      <c r="D239" s="4">
        <v>80000</v>
      </c>
      <c r="E239" s="4">
        <f t="shared" si="28"/>
        <v>6011444.444444444</v>
      </c>
      <c r="F239" s="32">
        <f t="shared" si="29"/>
        <v>0.76867776285972045</v>
      </c>
      <c r="G239" s="11">
        <f>IF(F239&lt;=$S$4,F239*$Q$4,F239*$Q$4+$R$4*(F239-$S$4))</f>
        <v>9.2241331543166452E-2</v>
      </c>
      <c r="H239" s="13">
        <f t="shared" si="24"/>
        <v>1.7516394140365828E-7</v>
      </c>
      <c r="I239" s="13">
        <f t="shared" si="25"/>
        <v>4.379098535091457E-8</v>
      </c>
      <c r="J239" s="13">
        <f t="shared" si="26"/>
        <v>1.313729560527437E-7</v>
      </c>
      <c r="K239" s="16">
        <f>H239*E239</f>
        <v>1.0529883024180138</v>
      </c>
      <c r="L239" s="14">
        <f t="shared" si="30"/>
        <v>0.26324707560450344</v>
      </c>
      <c r="M239" s="16">
        <f t="shared" si="31"/>
        <v>0.78974122681351033</v>
      </c>
    </row>
    <row r="240" spans="1:13" x14ac:dyDescent="0.25">
      <c r="A240" s="24">
        <v>239</v>
      </c>
      <c r="B240" s="4">
        <v>20000</v>
      </c>
      <c r="C240" s="4">
        <f t="shared" si="27"/>
        <v>7840500</v>
      </c>
      <c r="D240" s="4"/>
      <c r="E240" s="4">
        <f t="shared" si="28"/>
        <v>6011444.444444444</v>
      </c>
      <c r="F240" s="32">
        <f t="shared" si="29"/>
        <v>0.76671697524959426</v>
      </c>
      <c r="G240" s="11">
        <f>IF(F240&lt;=$S$4,F240*$Q$4,F240*$Q$4+$R$4*(F240-$S$4))</f>
        <v>9.2006037029951304E-2</v>
      </c>
      <c r="H240" s="13">
        <f t="shared" si="24"/>
        <v>1.7471712311042786E-7</v>
      </c>
      <c r="I240" s="13">
        <f t="shared" si="25"/>
        <v>4.3679280777606964E-8</v>
      </c>
      <c r="J240" s="13">
        <f t="shared" si="26"/>
        <v>1.3103784233282089E-7</v>
      </c>
      <c r="K240" s="16">
        <f>H240*E240</f>
        <v>1.0503022790714975</v>
      </c>
      <c r="L240" s="14">
        <f t="shared" si="30"/>
        <v>0.26257556976787438</v>
      </c>
      <c r="M240" s="16">
        <f t="shared" si="31"/>
        <v>0.7877267093036231</v>
      </c>
    </row>
    <row r="241" spans="1:13" x14ac:dyDescent="0.25">
      <c r="A241" s="24">
        <v>240</v>
      </c>
      <c r="B241" s="4">
        <v>30500</v>
      </c>
      <c r="C241" s="4">
        <f t="shared" si="27"/>
        <v>7871000</v>
      </c>
      <c r="D241" s="4"/>
      <c r="E241" s="4">
        <f t="shared" si="28"/>
        <v>6011444.444444444</v>
      </c>
      <c r="F241" s="32">
        <f t="shared" si="29"/>
        <v>0.76374595914679766</v>
      </c>
      <c r="G241" s="11">
        <f>IF(F241&lt;=$S$4,F241*$Q$4,F241*$Q$4+$R$4*(F241-$S$4))</f>
        <v>9.1649515097615722E-2</v>
      </c>
      <c r="H241" s="13">
        <f t="shared" si="24"/>
        <v>1.74040097033072E-7</v>
      </c>
      <c r="I241" s="13">
        <f t="shared" si="25"/>
        <v>4.3510024258268E-8</v>
      </c>
      <c r="J241" s="13">
        <f t="shared" si="26"/>
        <v>1.30530072774804E-7</v>
      </c>
      <c r="K241" s="16">
        <f>H241*E241</f>
        <v>1.0462323744200326</v>
      </c>
      <c r="L241" s="14">
        <f t="shared" si="30"/>
        <v>0.26155809360500815</v>
      </c>
      <c r="M241" s="16">
        <f t="shared" si="31"/>
        <v>0.78467428081502444</v>
      </c>
    </row>
    <row r="242" spans="1:13" x14ac:dyDescent="0.25">
      <c r="A242" s="24">
        <v>241</v>
      </c>
      <c r="B242" s="4">
        <v>29000</v>
      </c>
      <c r="C242" s="4">
        <f t="shared" si="27"/>
        <v>7900000</v>
      </c>
      <c r="D242" s="4"/>
      <c r="E242" s="4">
        <f t="shared" si="28"/>
        <v>6011444.444444444</v>
      </c>
      <c r="F242" s="32">
        <f t="shared" si="29"/>
        <v>0.76094233473980299</v>
      </c>
      <c r="G242" s="11">
        <f>IF(F242&lt;=$S$4,F242*$Q$4,F242*$Q$4+$R$4*(F242-$S$4))</f>
        <v>9.1313080168776359E-2</v>
      </c>
      <c r="H242" s="13">
        <f t="shared" si="24"/>
        <v>1.7340121566421641E-7</v>
      </c>
      <c r="I242" s="13">
        <f t="shared" si="25"/>
        <v>4.3350303916054104E-8</v>
      </c>
      <c r="J242" s="13">
        <f t="shared" si="26"/>
        <v>1.3005091174816231E-7</v>
      </c>
      <c r="K242" s="16">
        <f>H242*E242</f>
        <v>1.0423917745645668</v>
      </c>
      <c r="L242" s="14">
        <f t="shared" si="30"/>
        <v>0.26059794364114169</v>
      </c>
      <c r="M242" s="16">
        <f t="shared" si="31"/>
        <v>0.78179383092342514</v>
      </c>
    </row>
    <row r="243" spans="1:13" x14ac:dyDescent="0.25">
      <c r="A243" s="24">
        <v>242</v>
      </c>
      <c r="B243" s="4">
        <v>27500</v>
      </c>
      <c r="C243" s="4">
        <f t="shared" si="27"/>
        <v>7927500</v>
      </c>
      <c r="D243" s="4"/>
      <c r="E243" s="4">
        <f t="shared" si="28"/>
        <v>6011444.444444444</v>
      </c>
      <c r="F243" s="32">
        <f t="shared" si="29"/>
        <v>0.75830267353446157</v>
      </c>
      <c r="G243" s="11">
        <f>IF(F243&lt;=$S$4,F243*$Q$4,F243*$Q$4+$R$4*(F243-$S$4))</f>
        <v>9.099632082413539E-2</v>
      </c>
      <c r="H243" s="13">
        <f t="shared" si="24"/>
        <v>1.7279969772908353E-7</v>
      </c>
      <c r="I243" s="13">
        <f t="shared" si="25"/>
        <v>4.3199924432270882E-8</v>
      </c>
      <c r="J243" s="13">
        <f t="shared" si="26"/>
        <v>1.2959977329681265E-7</v>
      </c>
      <c r="K243" s="16">
        <f>H243*E243</f>
        <v>1.0387757829151785</v>
      </c>
      <c r="L243" s="14">
        <f t="shared" si="30"/>
        <v>0.25969394572879462</v>
      </c>
      <c r="M243" s="16">
        <f t="shared" si="31"/>
        <v>0.77908183718638391</v>
      </c>
    </row>
    <row r="244" spans="1:13" x14ac:dyDescent="0.25">
      <c r="A244" s="24">
        <v>243</v>
      </c>
      <c r="B244" s="4">
        <v>26000</v>
      </c>
      <c r="C244" s="4">
        <f t="shared" si="27"/>
        <v>7953500</v>
      </c>
      <c r="D244" s="4"/>
      <c r="E244" s="4">
        <f t="shared" si="28"/>
        <v>6011444.444444444</v>
      </c>
      <c r="F244" s="32">
        <f t="shared" si="29"/>
        <v>0.7558237812842703</v>
      </c>
      <c r="G244" s="11">
        <f>IF(F244&lt;=$S$4,F244*$Q$4,F244*$Q$4+$R$4*(F244-$S$4))</f>
        <v>9.0698853754112435E-2</v>
      </c>
      <c r="H244" s="13">
        <f t="shared" si="24"/>
        <v>1.7223481533253407E-7</v>
      </c>
      <c r="I244" s="13">
        <f t="shared" si="25"/>
        <v>4.3058703833133517E-8</v>
      </c>
      <c r="J244" s="13">
        <f t="shared" si="26"/>
        <v>1.2917611149940054E-7</v>
      </c>
      <c r="K244" s="16">
        <f>H244*E244</f>
        <v>1.0353800237706767</v>
      </c>
      <c r="L244" s="14">
        <f t="shared" si="30"/>
        <v>0.25884500594266918</v>
      </c>
      <c r="M244" s="16">
        <f t="shared" si="31"/>
        <v>0.77653501782800749</v>
      </c>
    </row>
    <row r="245" spans="1:13" x14ac:dyDescent="0.25">
      <c r="A245" s="24">
        <v>244</v>
      </c>
      <c r="B245" s="4">
        <v>24500</v>
      </c>
      <c r="C245" s="4">
        <f t="shared" si="27"/>
        <v>7978000</v>
      </c>
      <c r="D245" s="4"/>
      <c r="E245" s="4">
        <f t="shared" si="28"/>
        <v>6011444.444444444</v>
      </c>
      <c r="F245" s="32">
        <f t="shared" si="29"/>
        <v>0.75350268794741093</v>
      </c>
      <c r="G245" s="11">
        <f>IF(F245&lt;=$S$4,F245*$Q$4,F245*$Q$4+$R$4*(F245-$S$4))</f>
        <v>9.0420322553689314E-2</v>
      </c>
      <c r="H245" s="13">
        <f t="shared" si="24"/>
        <v>1.7170589167050762E-7</v>
      </c>
      <c r="I245" s="13">
        <f t="shared" si="25"/>
        <v>4.2926472917626905E-8</v>
      </c>
      <c r="J245" s="13">
        <f t="shared" si="26"/>
        <v>1.2877941875288071E-7</v>
      </c>
      <c r="K245" s="16">
        <f>H245*E245</f>
        <v>1.0322004285610527</v>
      </c>
      <c r="L245" s="14">
        <f t="shared" si="30"/>
        <v>0.25805010714026316</v>
      </c>
      <c r="M245" s="16">
        <f t="shared" si="31"/>
        <v>0.77415032142078943</v>
      </c>
    </row>
    <row r="246" spans="1:13" x14ac:dyDescent="0.25">
      <c r="A246" s="24">
        <v>245</v>
      </c>
      <c r="B246" s="4">
        <v>24500</v>
      </c>
      <c r="C246" s="4">
        <f t="shared" si="27"/>
        <v>8002500</v>
      </c>
      <c r="D246" s="4"/>
      <c r="E246" s="4">
        <f t="shared" si="28"/>
        <v>6011444.444444444</v>
      </c>
      <c r="F246" s="32">
        <f t="shared" si="29"/>
        <v>0.75119580686590992</v>
      </c>
      <c r="G246" s="11">
        <f>IF(F246&lt;=$S$4,F246*$Q$4,F246*$Q$4+$R$4*(F246-$S$4))</f>
        <v>9.0143496823909181E-2</v>
      </c>
      <c r="H246" s="13">
        <f t="shared" si="24"/>
        <v>1.7118020665383437E-7</v>
      </c>
      <c r="I246" s="13">
        <f t="shared" si="25"/>
        <v>4.2795051663458594E-8</v>
      </c>
      <c r="J246" s="13">
        <f t="shared" si="26"/>
        <v>1.2838515499037577E-7</v>
      </c>
      <c r="K246" s="16">
        <f>H246*E246</f>
        <v>1.0290403022880446</v>
      </c>
      <c r="L246" s="14">
        <f t="shared" si="30"/>
        <v>0.25726007557201114</v>
      </c>
      <c r="M246" s="16">
        <f t="shared" si="31"/>
        <v>0.77178022671603341</v>
      </c>
    </row>
    <row r="247" spans="1:13" x14ac:dyDescent="0.25">
      <c r="A247" s="24">
        <v>246</v>
      </c>
      <c r="B247" s="4">
        <v>10000</v>
      </c>
      <c r="C247" s="4">
        <f t="shared" si="27"/>
        <v>8012500</v>
      </c>
      <c r="D247" s="4"/>
      <c r="E247" s="4">
        <f t="shared" si="28"/>
        <v>6011444.444444444</v>
      </c>
      <c r="F247" s="32">
        <f t="shared" si="29"/>
        <v>0.7502582769977465</v>
      </c>
      <c r="G247" s="11">
        <f>IF(F247&lt;=$S$4,F247*$Q$4,F247*$Q$4+$R$4*(F247-$S$4))</f>
        <v>9.0030993239729573E-2</v>
      </c>
      <c r="H247" s="13">
        <f t="shared" si="24"/>
        <v>1.7096656521027263E-7</v>
      </c>
      <c r="I247" s="13">
        <f t="shared" si="25"/>
        <v>4.2741641302568157E-8</v>
      </c>
      <c r="J247" s="13">
        <f t="shared" si="26"/>
        <v>1.2822492390770447E-7</v>
      </c>
      <c r="K247" s="16">
        <f>H247*E247</f>
        <v>1.0277560086190423</v>
      </c>
      <c r="L247" s="14">
        <f t="shared" si="30"/>
        <v>0.25693900215476057</v>
      </c>
      <c r="M247" s="16">
        <f t="shared" si="31"/>
        <v>0.77081700646428164</v>
      </c>
    </row>
    <row r="248" spans="1:13" x14ac:dyDescent="0.25">
      <c r="A248" s="24">
        <v>247</v>
      </c>
      <c r="B248" s="4">
        <v>50000</v>
      </c>
      <c r="C248" s="4">
        <f t="shared" si="27"/>
        <v>8062500</v>
      </c>
      <c r="D248" s="4"/>
      <c r="E248" s="4">
        <f t="shared" si="28"/>
        <v>6011444.444444444</v>
      </c>
      <c r="F248" s="32">
        <f t="shared" si="29"/>
        <v>0.74560551248923335</v>
      </c>
      <c r="G248" s="11">
        <f>IF(F248&lt;=$S$4,F248*$Q$4,F248*$Q$4+$R$4*(F248-$S$4))</f>
        <v>8.9472661498708E-2</v>
      </c>
      <c r="H248" s="13">
        <f t="shared" si="24"/>
        <v>1.6990630744152676E-7</v>
      </c>
      <c r="I248" s="13">
        <f t="shared" si="25"/>
        <v>4.2476576860381691E-8</v>
      </c>
      <c r="J248" s="13">
        <f t="shared" si="26"/>
        <v>1.2742973058114507E-7</v>
      </c>
      <c r="K248" s="16">
        <f>H248*E248</f>
        <v>1.0213823279454357</v>
      </c>
      <c r="L248" s="14">
        <f t="shared" si="30"/>
        <v>0.25534558198635893</v>
      </c>
      <c r="M248" s="16">
        <f t="shared" si="31"/>
        <v>0.76603674595907678</v>
      </c>
    </row>
    <row r="249" spans="1:13" x14ac:dyDescent="0.25">
      <c r="A249" s="24">
        <v>248</v>
      </c>
      <c r="B249" s="4">
        <v>80000</v>
      </c>
      <c r="C249" s="4">
        <f t="shared" si="27"/>
        <v>8142500</v>
      </c>
      <c r="D249" s="4"/>
      <c r="E249" s="4">
        <f t="shared" si="28"/>
        <v>6011444.444444444</v>
      </c>
      <c r="F249" s="32">
        <f t="shared" si="29"/>
        <v>0.73827994405212705</v>
      </c>
      <c r="G249" s="11">
        <f>IF(F249&lt;=$S$4,F249*$Q$4,F249*$Q$4+$R$4*(F249-$S$4))</f>
        <v>8.859359328625524E-2</v>
      </c>
      <c r="H249" s="13">
        <f t="shared" si="24"/>
        <v>1.6823697927507641E-7</v>
      </c>
      <c r="I249" s="13">
        <f t="shared" si="25"/>
        <v>4.2059244818769104E-8</v>
      </c>
      <c r="J249" s="13">
        <f t="shared" si="26"/>
        <v>1.2617773445630731E-7</v>
      </c>
      <c r="K249" s="16">
        <f>H249*E249</f>
        <v>1.0113472544132731</v>
      </c>
      <c r="L249" s="14">
        <f t="shared" si="30"/>
        <v>0.25283681360331828</v>
      </c>
      <c r="M249" s="16">
        <f t="shared" si="31"/>
        <v>0.75851044080995478</v>
      </c>
    </row>
    <row r="250" spans="1:13" x14ac:dyDescent="0.25">
      <c r="A250" s="24">
        <v>249</v>
      </c>
      <c r="B250" s="4">
        <v>15000</v>
      </c>
      <c r="C250" s="4">
        <f t="shared" si="27"/>
        <v>8157500</v>
      </c>
      <c r="D250" s="4"/>
      <c r="E250" s="4">
        <f t="shared" si="28"/>
        <v>6011444.444444444</v>
      </c>
      <c r="F250" s="32">
        <f t="shared" si="29"/>
        <v>0.73692239588653929</v>
      </c>
      <c r="G250" s="11">
        <f>IF(F250&lt;=$S$4,F250*$Q$4,F250*$Q$4+$R$4*(F250-$S$4))</f>
        <v>8.8430687506384706E-2</v>
      </c>
      <c r="H250" s="13">
        <f t="shared" si="24"/>
        <v>1.6792762534444495E-7</v>
      </c>
      <c r="I250" s="13">
        <f t="shared" si="25"/>
        <v>4.1981906336111238E-8</v>
      </c>
      <c r="J250" s="13">
        <f t="shared" si="26"/>
        <v>1.2594571900833371E-7</v>
      </c>
      <c r="K250" s="16">
        <f>H250*E250</f>
        <v>1.0094875904456115</v>
      </c>
      <c r="L250" s="14">
        <f t="shared" si="30"/>
        <v>0.25237189761140288</v>
      </c>
      <c r="M250" s="16">
        <f t="shared" si="31"/>
        <v>0.75711569283420865</v>
      </c>
    </row>
    <row r="251" spans="1:13" x14ac:dyDescent="0.25">
      <c r="A251" s="24">
        <v>250</v>
      </c>
      <c r="B251" s="4">
        <v>20000</v>
      </c>
      <c r="C251" s="4">
        <f t="shared" si="27"/>
        <v>8177500</v>
      </c>
      <c r="D251" s="4"/>
      <c r="E251" s="4">
        <f t="shared" si="28"/>
        <v>6011444.444444444</v>
      </c>
      <c r="F251" s="32">
        <f t="shared" si="29"/>
        <v>0.73512007880702468</v>
      </c>
      <c r="G251" s="11">
        <f>IF(F251&lt;=$S$4,F251*$Q$4,F251*$Q$4+$R$4*(F251-$S$4))</f>
        <v>8.821440945684296E-2</v>
      </c>
      <c r="H251" s="13">
        <f t="shared" si="24"/>
        <v>1.6751691883183244E-7</v>
      </c>
      <c r="I251" s="13">
        <f t="shared" si="25"/>
        <v>4.1879229707958109E-8</v>
      </c>
      <c r="J251" s="13">
        <f t="shared" si="26"/>
        <v>1.2563768912387432E-7</v>
      </c>
      <c r="K251" s="16">
        <f>H251*E251</f>
        <v>1.00701865106207</v>
      </c>
      <c r="L251" s="14">
        <f t="shared" si="30"/>
        <v>0.2517546627655175</v>
      </c>
      <c r="M251" s="16">
        <f t="shared" si="31"/>
        <v>0.7552639882965525</v>
      </c>
    </row>
    <row r="252" spans="1:13" x14ac:dyDescent="0.25">
      <c r="A252" s="24">
        <v>251</v>
      </c>
      <c r="B252" s="4">
        <v>30500</v>
      </c>
      <c r="C252" s="4">
        <f t="shared" si="27"/>
        <v>8208000</v>
      </c>
      <c r="D252" s="4"/>
      <c r="E252" s="4">
        <f t="shared" si="28"/>
        <v>6011444.444444444</v>
      </c>
      <c r="F252" s="32">
        <f t="shared" si="29"/>
        <v>0.73238845570716915</v>
      </c>
      <c r="G252" s="11">
        <f>IF(F252&lt;=$S$4,F252*$Q$4,F252*$Q$4+$R$4*(F252-$S$4))</f>
        <v>8.7886614684860295E-2</v>
      </c>
      <c r="H252" s="13">
        <f t="shared" si="24"/>
        <v>1.6689444490098803E-7</v>
      </c>
      <c r="I252" s="13">
        <f t="shared" si="25"/>
        <v>4.1723611225247007E-8</v>
      </c>
      <c r="J252" s="13">
        <f t="shared" si="26"/>
        <v>1.2517083367574103E-7</v>
      </c>
      <c r="K252" s="16">
        <f>H252*E252</f>
        <v>1.0032766836086839</v>
      </c>
      <c r="L252" s="14">
        <f t="shared" si="30"/>
        <v>0.25081917090217098</v>
      </c>
      <c r="M252" s="16">
        <f t="shared" si="31"/>
        <v>0.75245751270651295</v>
      </c>
    </row>
    <row r="253" spans="1:13" x14ac:dyDescent="0.25">
      <c r="A253" s="24">
        <v>252</v>
      </c>
      <c r="B253" s="4">
        <v>29000</v>
      </c>
      <c r="C253" s="4">
        <f t="shared" si="27"/>
        <v>8237000</v>
      </c>
      <c r="D253" s="4">
        <v>0</v>
      </c>
      <c r="E253" s="4">
        <f t="shared" si="28"/>
        <v>6011444.444444444</v>
      </c>
      <c r="F253" s="32">
        <f t="shared" si="29"/>
        <v>0.72980993619575618</v>
      </c>
      <c r="G253" s="11">
        <f>IF(F253&lt;=$S$4,F253*$Q$4,F253*$Q$4+$R$4*(F253-$S$4))</f>
        <v>8.7577192343490734E-2</v>
      </c>
      <c r="H253" s="13">
        <f t="shared" si="24"/>
        <v>1.6630685974836827E-7</v>
      </c>
      <c r="I253" s="13">
        <f t="shared" si="25"/>
        <v>4.1576714937092068E-8</v>
      </c>
      <c r="J253" s="13">
        <f t="shared" si="26"/>
        <v>1.2473014481127622E-7</v>
      </c>
      <c r="K253" s="16">
        <f>H253*E253</f>
        <v>0.99974444810732976</v>
      </c>
      <c r="L253" s="14">
        <f t="shared" si="30"/>
        <v>0.24993611202683244</v>
      </c>
      <c r="M253" s="16">
        <f t="shared" si="31"/>
        <v>0.74980833608049735</v>
      </c>
    </row>
    <row r="254" spans="1:13" x14ac:dyDescent="0.25">
      <c r="A254" s="24">
        <v>253</v>
      </c>
      <c r="B254" s="4">
        <v>27500</v>
      </c>
      <c r="C254" s="4">
        <f t="shared" si="27"/>
        <v>8264500</v>
      </c>
      <c r="D254" s="4">
        <v>100000</v>
      </c>
      <c r="E254" s="4">
        <f t="shared" si="28"/>
        <v>6111444.444444444</v>
      </c>
      <c r="F254" s="32">
        <f t="shared" si="29"/>
        <v>0.73948145011125221</v>
      </c>
      <c r="G254" s="11">
        <f>IF(F254&lt;=$S$4,F254*$Q$4,F254*$Q$4+$R$4*(F254-$S$4))</f>
        <v>8.8737774013350257E-2</v>
      </c>
      <c r="H254" s="13">
        <f t="shared" si="24"/>
        <v>1.6851077480696971E-7</v>
      </c>
      <c r="I254" s="13">
        <f t="shared" si="25"/>
        <v>4.2127693701742428E-8</v>
      </c>
      <c r="J254" s="13">
        <f t="shared" si="26"/>
        <v>1.2638308110522728E-7</v>
      </c>
      <c r="K254" s="16">
        <f>H254*E254</f>
        <v>1.0298442385230839</v>
      </c>
      <c r="L254" s="14">
        <f t="shared" si="30"/>
        <v>0.25746105963077098</v>
      </c>
      <c r="M254" s="16">
        <f t="shared" si="31"/>
        <v>0.772383178892313</v>
      </c>
    </row>
    <row r="255" spans="1:13" x14ac:dyDescent="0.25">
      <c r="A255" s="24">
        <v>254</v>
      </c>
      <c r="B255" s="4">
        <v>26000</v>
      </c>
      <c r="C255" s="4">
        <f t="shared" si="27"/>
        <v>8290500</v>
      </c>
      <c r="D255" s="4">
        <v>15000</v>
      </c>
      <c r="E255" s="4">
        <f t="shared" si="28"/>
        <v>6126444.444444444</v>
      </c>
      <c r="F255" s="32">
        <f t="shared" si="29"/>
        <v>0.73897164760200762</v>
      </c>
      <c r="G255" s="11">
        <f>IF(F255&lt;=$S$4,F255*$Q$4,F255*$Q$4+$R$4*(F255-$S$4))</f>
        <v>8.8676597712240915E-2</v>
      </c>
      <c r="H255" s="13">
        <f t="shared" si="24"/>
        <v>1.6839460256787109E-7</v>
      </c>
      <c r="I255" s="13">
        <f t="shared" si="25"/>
        <v>4.2098650641967772E-8</v>
      </c>
      <c r="J255" s="13">
        <f t="shared" si="26"/>
        <v>1.2629595192590332E-7</v>
      </c>
      <c r="K255" s="16">
        <f>H255*E255</f>
        <v>1.0316601773763638</v>
      </c>
      <c r="L255" s="14">
        <f t="shared" si="30"/>
        <v>0.25791504434409096</v>
      </c>
      <c r="M255" s="16">
        <f t="shared" si="31"/>
        <v>0.77374513303227288</v>
      </c>
    </row>
    <row r="256" spans="1:13" x14ac:dyDescent="0.25">
      <c r="A256" s="24">
        <v>255</v>
      </c>
      <c r="B256" s="4">
        <v>24500</v>
      </c>
      <c r="C256" s="4">
        <f t="shared" si="27"/>
        <v>8315000</v>
      </c>
      <c r="D256" s="4">
        <v>10000</v>
      </c>
      <c r="E256" s="4">
        <f t="shared" si="28"/>
        <v>6136444.444444444</v>
      </c>
      <c r="F256" s="32">
        <f t="shared" si="29"/>
        <v>0.73799692657179128</v>
      </c>
      <c r="G256" s="11">
        <f>IF(F256&lt;=$S$4,F256*$Q$4,F256*$Q$4+$R$4*(F256-$S$4))</f>
        <v>8.8559631188614957E-2</v>
      </c>
      <c r="H256" s="13">
        <f t="shared" si="24"/>
        <v>1.6817248611586584E-7</v>
      </c>
      <c r="I256" s="13">
        <f t="shared" si="25"/>
        <v>4.2043121528966461E-8</v>
      </c>
      <c r="J256" s="13">
        <f t="shared" si="26"/>
        <v>1.2612936458689939E-7</v>
      </c>
      <c r="K256" s="16">
        <f>H256*E256</f>
        <v>1.0319811181341154</v>
      </c>
      <c r="L256" s="14">
        <f t="shared" si="30"/>
        <v>0.25799527953352885</v>
      </c>
      <c r="M256" s="16">
        <f t="shared" si="31"/>
        <v>0.77398583860058656</v>
      </c>
    </row>
    <row r="257" spans="1:13" x14ac:dyDescent="0.25">
      <c r="A257" s="24">
        <v>256</v>
      </c>
      <c r="B257" s="4">
        <v>23000</v>
      </c>
      <c r="C257" s="4">
        <f t="shared" si="27"/>
        <v>8338000</v>
      </c>
      <c r="D257" s="4">
        <v>8000</v>
      </c>
      <c r="E257" s="4">
        <f t="shared" si="28"/>
        <v>6144444.444444444</v>
      </c>
      <c r="F257" s="32">
        <f t="shared" si="29"/>
        <v>0.73692065776498494</v>
      </c>
      <c r="G257" s="11">
        <f>IF(F257&lt;=$S$4,F257*$Q$4,F257*$Q$4+$R$4*(F257-$S$4))</f>
        <v>8.8430478931798187E-2</v>
      </c>
      <c r="H257" s="13">
        <f t="shared" si="24"/>
        <v>1.679272292666126E-7</v>
      </c>
      <c r="I257" s="13">
        <f t="shared" si="25"/>
        <v>4.1981807316653149E-8</v>
      </c>
      <c r="J257" s="13">
        <f t="shared" si="26"/>
        <v>1.2594542194995944E-7</v>
      </c>
      <c r="K257" s="16">
        <f>H257*E257</f>
        <v>1.0318195309381861</v>
      </c>
      <c r="L257" s="14">
        <f t="shared" si="30"/>
        <v>0.25795488273454653</v>
      </c>
      <c r="M257" s="16">
        <f t="shared" si="31"/>
        <v>0.77386464820363954</v>
      </c>
    </row>
    <row r="258" spans="1:13" x14ac:dyDescent="0.25">
      <c r="A258" s="24">
        <v>257</v>
      </c>
      <c r="B258" s="4">
        <v>21500</v>
      </c>
      <c r="C258" s="4">
        <f t="shared" si="27"/>
        <v>8359500</v>
      </c>
      <c r="D258" s="4">
        <v>9000</v>
      </c>
      <c r="E258" s="4">
        <f t="shared" si="28"/>
        <v>6153444.444444444</v>
      </c>
      <c r="F258" s="32">
        <f t="shared" si="29"/>
        <v>0.736101973137681</v>
      </c>
      <c r="G258" s="11">
        <f>IF(F258&lt;=$S$4,F258*$Q$4,F258*$Q$4+$R$4*(F258-$S$4))</f>
        <v>8.8332236776521716E-2</v>
      </c>
      <c r="H258" s="13">
        <f t="shared" ref="H258:H321" si="32">G258/526600</f>
        <v>1.6774066991363788E-7</v>
      </c>
      <c r="I258" s="13">
        <f t="shared" si="25"/>
        <v>4.1935167478409471E-8</v>
      </c>
      <c r="J258" s="13">
        <f t="shared" si="26"/>
        <v>1.2580550243522843E-7</v>
      </c>
      <c r="K258" s="16">
        <f>H258*E258</f>
        <v>1.0321828933874644</v>
      </c>
      <c r="L258" s="14">
        <f t="shared" si="30"/>
        <v>0.2580457233468661</v>
      </c>
      <c r="M258" s="16">
        <f t="shared" si="31"/>
        <v>0.77413717004059834</v>
      </c>
    </row>
    <row r="259" spans="1:13" x14ac:dyDescent="0.25">
      <c r="A259" s="24">
        <v>258</v>
      </c>
      <c r="B259" s="4">
        <v>15000</v>
      </c>
      <c r="C259" s="4">
        <f t="shared" si="27"/>
        <v>8374500</v>
      </c>
      <c r="D259" s="4">
        <v>20000</v>
      </c>
      <c r="E259" s="4">
        <f t="shared" si="28"/>
        <v>6173444.444444444</v>
      </c>
      <c r="F259" s="32">
        <f t="shared" si="29"/>
        <v>0.73717170511008945</v>
      </c>
      <c r="G259" s="11">
        <f>IF(F259&lt;=$S$4,F259*$Q$4,F259*$Q$4+$R$4*(F259-$S$4))</f>
        <v>8.846060461321073E-2</v>
      </c>
      <c r="H259" s="13">
        <f t="shared" si="32"/>
        <v>1.679844371690291E-7</v>
      </c>
      <c r="I259" s="13">
        <f t="shared" ref="I259:I322" si="33">H259*$T$4</f>
        <v>4.1996109292257276E-8</v>
      </c>
      <c r="J259" s="13">
        <f t="shared" ref="J259:J322" si="34">H259-I259</f>
        <v>1.2598832787677182E-7</v>
      </c>
      <c r="K259" s="16">
        <f>H259*E259</f>
        <v>1.0370425903942695</v>
      </c>
      <c r="L259" s="14">
        <f t="shared" si="30"/>
        <v>0.25926064759856737</v>
      </c>
      <c r="M259" s="16">
        <f t="shared" si="31"/>
        <v>0.77778194279570212</v>
      </c>
    </row>
    <row r="260" spans="1:13" x14ac:dyDescent="0.25">
      <c r="A260" s="24">
        <v>259</v>
      </c>
      <c r="B260" s="4">
        <v>20000</v>
      </c>
      <c r="C260" s="4">
        <f t="shared" ref="C260:C323" si="35">C259+B260</f>
        <v>8394500</v>
      </c>
      <c r="D260" s="4">
        <v>10000</v>
      </c>
      <c r="E260" s="4">
        <f t="shared" ref="E260:E323" si="36">E259+D260</f>
        <v>6183444.444444444</v>
      </c>
      <c r="F260" s="32">
        <f t="shared" si="29"/>
        <v>0.73660664059139247</v>
      </c>
      <c r="G260" s="11">
        <f>IF(F260&lt;=$S$4,F260*$Q$4,F260*$Q$4+$R$4*(F260-$S$4))</f>
        <v>8.83927968709671E-2</v>
      </c>
      <c r="H260" s="13">
        <f t="shared" si="32"/>
        <v>1.6785567199196184E-7</v>
      </c>
      <c r="I260" s="13">
        <f t="shared" si="33"/>
        <v>4.1963917997990459E-8</v>
      </c>
      <c r="J260" s="13">
        <f t="shared" si="34"/>
        <v>1.2589175399397138E-7</v>
      </c>
      <c r="K260" s="16">
        <f>H260*E260</f>
        <v>1.0379262224471852</v>
      </c>
      <c r="L260" s="14">
        <f t="shared" si="30"/>
        <v>0.25948155561179631</v>
      </c>
      <c r="M260" s="16">
        <f t="shared" si="31"/>
        <v>0.77844466683538893</v>
      </c>
    </row>
    <row r="261" spans="1:13" x14ac:dyDescent="0.25">
      <c r="A261" s="24">
        <v>260</v>
      </c>
      <c r="B261" s="4">
        <v>30500</v>
      </c>
      <c r="C261" s="4">
        <f t="shared" si="35"/>
        <v>8425000</v>
      </c>
      <c r="D261" s="4">
        <v>94000</v>
      </c>
      <c r="E261" s="4">
        <f t="shared" si="36"/>
        <v>6277444.444444444</v>
      </c>
      <c r="F261" s="32">
        <f t="shared" ref="F261:F324" si="37">E261/C261</f>
        <v>0.74509726343554228</v>
      </c>
      <c r="G261" s="11">
        <f>IF(F261&lt;=$S$4,F261*$Q$4,F261*$Q$4+$R$4*(F261-$S$4))</f>
        <v>8.941167161226507E-2</v>
      </c>
      <c r="H261" s="13">
        <f t="shared" si="32"/>
        <v>1.6979048919913611E-7</v>
      </c>
      <c r="I261" s="13">
        <f t="shared" si="33"/>
        <v>4.2447622299784027E-8</v>
      </c>
      <c r="J261" s="13">
        <f t="shared" si="34"/>
        <v>1.2734286689935208E-7</v>
      </c>
      <c r="K261" s="16">
        <f>H261*E261</f>
        <v>1.0658503631426213</v>
      </c>
      <c r="L261" s="14">
        <f t="shared" ref="L261:L324" si="38">K261*$T$4</f>
        <v>0.26646259078565532</v>
      </c>
      <c r="M261" s="16">
        <f t="shared" ref="M261:M324" si="39">K261-L261</f>
        <v>0.79938777235696601</v>
      </c>
    </row>
    <row r="262" spans="1:13" x14ac:dyDescent="0.25">
      <c r="A262" s="24">
        <v>261</v>
      </c>
      <c r="B262" s="4">
        <v>29000</v>
      </c>
      <c r="C262" s="4">
        <f t="shared" si="35"/>
        <v>8454000</v>
      </c>
      <c r="D262" s="4">
        <v>11000</v>
      </c>
      <c r="E262" s="4">
        <f t="shared" si="36"/>
        <v>6288444.444444444</v>
      </c>
      <c r="F262" s="32">
        <f t="shared" si="37"/>
        <v>0.74384249401992475</v>
      </c>
      <c r="G262" s="11">
        <f>IF(F262&lt;=$S$4,F262*$Q$4,F262*$Q$4+$R$4*(F262-$S$4))</f>
        <v>8.9261099282390968E-2</v>
      </c>
      <c r="H262" s="13">
        <f t="shared" si="32"/>
        <v>1.6950455617620769E-7</v>
      </c>
      <c r="I262" s="13">
        <f t="shared" si="33"/>
        <v>4.2376139044051923E-8</v>
      </c>
      <c r="J262" s="13">
        <f t="shared" si="34"/>
        <v>1.2712841713215578E-7</v>
      </c>
      <c r="K262" s="16">
        <f>H262*E262</f>
        <v>1.0659199845942944</v>
      </c>
      <c r="L262" s="14">
        <f t="shared" si="38"/>
        <v>0.26647999614857359</v>
      </c>
      <c r="M262" s="16">
        <f t="shared" si="39"/>
        <v>0.79943998844572084</v>
      </c>
    </row>
    <row r="263" spans="1:13" x14ac:dyDescent="0.25">
      <c r="A263" s="24">
        <v>262</v>
      </c>
      <c r="B263" s="4">
        <v>27500</v>
      </c>
      <c r="C263" s="4">
        <f t="shared" si="35"/>
        <v>8481500</v>
      </c>
      <c r="D263" s="4">
        <v>1000</v>
      </c>
      <c r="E263" s="4">
        <f t="shared" si="36"/>
        <v>6289444.444444444</v>
      </c>
      <c r="F263" s="32">
        <f t="shared" si="37"/>
        <v>0.74154859923886629</v>
      </c>
      <c r="G263" s="11">
        <f>IF(F263&lt;=$S$4,F263*$Q$4,F263*$Q$4+$R$4*(F263-$S$4))</f>
        <v>8.8985831908663951E-2</v>
      </c>
      <c r="H263" s="13">
        <f t="shared" si="32"/>
        <v>1.6898183043802497E-7</v>
      </c>
      <c r="I263" s="13">
        <f t="shared" si="33"/>
        <v>4.2245457609506243E-8</v>
      </c>
      <c r="J263" s="13">
        <f t="shared" si="34"/>
        <v>1.2673637282851872E-7</v>
      </c>
      <c r="K263" s="16">
        <f>H263*E263</f>
        <v>1.0628018346604893</v>
      </c>
      <c r="L263" s="14">
        <f t="shared" si="38"/>
        <v>0.26570045866512232</v>
      </c>
      <c r="M263" s="16">
        <f t="shared" si="39"/>
        <v>0.7971013759953669</v>
      </c>
    </row>
    <row r="264" spans="1:13" x14ac:dyDescent="0.25">
      <c r="A264" s="24">
        <v>263</v>
      </c>
      <c r="B264" s="4">
        <v>50000</v>
      </c>
      <c r="C264" s="4">
        <f t="shared" si="35"/>
        <v>8531500</v>
      </c>
      <c r="D264" s="4">
        <v>18000</v>
      </c>
      <c r="E264" s="4">
        <f t="shared" si="36"/>
        <v>6307444.444444444</v>
      </c>
      <c r="F264" s="32">
        <f t="shared" si="37"/>
        <v>0.73931248249949533</v>
      </c>
      <c r="G264" s="11">
        <f>IF(F264&lt;=$S$4,F264*$Q$4,F264*$Q$4+$R$4*(F264-$S$4))</f>
        <v>8.8717497899939435E-2</v>
      </c>
      <c r="H264" s="13">
        <f t="shared" si="32"/>
        <v>1.684722709835538E-7</v>
      </c>
      <c r="I264" s="13">
        <f t="shared" si="33"/>
        <v>4.211806774588845E-8</v>
      </c>
      <c r="J264" s="13">
        <f t="shared" si="34"/>
        <v>1.2635420323766534E-7</v>
      </c>
      <c r="K264" s="16">
        <f>H264*E264</f>
        <v>1.0626294896581554</v>
      </c>
      <c r="L264" s="14">
        <f t="shared" si="38"/>
        <v>0.26565737241453885</v>
      </c>
      <c r="M264" s="16">
        <f t="shared" si="39"/>
        <v>0.79697211724361661</v>
      </c>
    </row>
    <row r="265" spans="1:13" x14ac:dyDescent="0.25">
      <c r="A265" s="24">
        <v>264</v>
      </c>
      <c r="B265" s="4">
        <v>80000</v>
      </c>
      <c r="C265" s="4">
        <f t="shared" si="35"/>
        <v>8611500</v>
      </c>
      <c r="D265" s="4">
        <v>500000</v>
      </c>
      <c r="E265" s="4">
        <f t="shared" si="36"/>
        <v>6807444.444444444</v>
      </c>
      <c r="F265" s="32">
        <f t="shared" si="37"/>
        <v>0.79050623520228114</v>
      </c>
      <c r="G265" s="11">
        <f>IF(F265&lt;=$S$4,F265*$Q$4,F265*$Q$4+$R$4*(F265-$S$4))</f>
        <v>9.4860748224273733E-2</v>
      </c>
      <c r="H265" s="13">
        <f t="shared" si="32"/>
        <v>1.8013814702672566E-7</v>
      </c>
      <c r="I265" s="13">
        <f t="shared" si="33"/>
        <v>4.5034536756681415E-8</v>
      </c>
      <c r="J265" s="13">
        <f t="shared" si="34"/>
        <v>1.3510361027004425E-7</v>
      </c>
      <c r="K265" s="16">
        <f>H265*E265</f>
        <v>1.2262804282096</v>
      </c>
      <c r="L265" s="14">
        <f t="shared" si="38"/>
        <v>0.30657010705240001</v>
      </c>
      <c r="M265" s="16">
        <f t="shared" si="39"/>
        <v>0.91971032115719997</v>
      </c>
    </row>
    <row r="266" spans="1:13" x14ac:dyDescent="0.25">
      <c r="A266" s="24">
        <v>265</v>
      </c>
      <c r="B266" s="4">
        <v>15000</v>
      </c>
      <c r="C266" s="4">
        <f t="shared" si="35"/>
        <v>8626500</v>
      </c>
      <c r="D266" s="4">
        <v>20000</v>
      </c>
      <c r="E266" s="4">
        <f t="shared" si="36"/>
        <v>6827444.444444444</v>
      </c>
      <c r="F266" s="32">
        <f t="shared" si="37"/>
        <v>0.79145011817590494</v>
      </c>
      <c r="G266" s="11">
        <f>IF(F266&lt;=$S$4,F266*$Q$4,F266*$Q$4+$R$4*(F266-$S$4))</f>
        <v>9.4974014181108596E-2</v>
      </c>
      <c r="H266" s="13">
        <f t="shared" si="32"/>
        <v>1.803532361965602E-7</v>
      </c>
      <c r="I266" s="13">
        <f t="shared" si="33"/>
        <v>4.508830904914005E-8</v>
      </c>
      <c r="J266" s="13">
        <f t="shared" si="34"/>
        <v>1.3526492714742014E-7</v>
      </c>
      <c r="K266" s="16">
        <f>H266*E266</f>
        <v>1.2313517005077816</v>
      </c>
      <c r="L266" s="14">
        <f t="shared" si="38"/>
        <v>0.30783792512694541</v>
      </c>
      <c r="M266" s="16">
        <f t="shared" si="39"/>
        <v>0.92351377538083623</v>
      </c>
    </row>
    <row r="267" spans="1:13" x14ac:dyDescent="0.25">
      <c r="A267" s="24">
        <v>266</v>
      </c>
      <c r="B267" s="4">
        <v>20000</v>
      </c>
      <c r="C267" s="4">
        <f t="shared" si="35"/>
        <v>8646500</v>
      </c>
      <c r="D267" s="4">
        <v>40000</v>
      </c>
      <c r="E267" s="4">
        <f t="shared" si="36"/>
        <v>6867444.444444444</v>
      </c>
      <c r="F267" s="32">
        <f t="shared" si="37"/>
        <v>0.79424558427623249</v>
      </c>
      <c r="G267" s="11">
        <f>IF(F267&lt;=$S$4,F267*$Q$4,F267*$Q$4+$R$4*(F267-$S$4))</f>
        <v>9.5309470113147901E-2</v>
      </c>
      <c r="H267" s="13">
        <f t="shared" si="32"/>
        <v>1.809902584754043E-7</v>
      </c>
      <c r="I267" s="13">
        <f t="shared" si="33"/>
        <v>4.5247564618851075E-8</v>
      </c>
      <c r="J267" s="13">
        <f t="shared" si="34"/>
        <v>1.3574269385655323E-7</v>
      </c>
      <c r="K267" s="16">
        <f>H267*E267</f>
        <v>1.2429405450654791</v>
      </c>
      <c r="L267" s="14">
        <f t="shared" si="38"/>
        <v>0.31073513626636978</v>
      </c>
      <c r="M267" s="16">
        <f t="shared" si="39"/>
        <v>0.9322054087991094</v>
      </c>
    </row>
    <row r="268" spans="1:13" x14ac:dyDescent="0.25">
      <c r="A268" s="24">
        <v>267</v>
      </c>
      <c r="B268" s="4">
        <v>30500</v>
      </c>
      <c r="C268" s="4">
        <f t="shared" si="35"/>
        <v>8677000</v>
      </c>
      <c r="D268" s="4">
        <v>23000</v>
      </c>
      <c r="E268" s="4">
        <f t="shared" si="36"/>
        <v>6890444.444444444</v>
      </c>
      <c r="F268" s="32">
        <f t="shared" si="37"/>
        <v>0.79410446518894129</v>
      </c>
      <c r="G268" s="11">
        <f>IF(F268&lt;=$S$4,F268*$Q$4,F268*$Q$4+$R$4*(F268-$S$4))</f>
        <v>9.5292535822672955E-2</v>
      </c>
      <c r="H268" s="13">
        <f t="shared" si="32"/>
        <v>1.809581006887067E-7</v>
      </c>
      <c r="I268" s="13">
        <f t="shared" si="33"/>
        <v>4.5239525172176676E-8</v>
      </c>
      <c r="J268" s="13">
        <f t="shared" si="34"/>
        <v>1.3571857551653003E-7</v>
      </c>
      <c r="K268" s="16">
        <f>H268*E268</f>
        <v>1.2468817395677174</v>
      </c>
      <c r="L268" s="14">
        <f t="shared" si="38"/>
        <v>0.31172043489192935</v>
      </c>
      <c r="M268" s="16">
        <f t="shared" si="39"/>
        <v>0.93516130467578806</v>
      </c>
    </row>
    <row r="269" spans="1:13" x14ac:dyDescent="0.25">
      <c r="A269" s="24">
        <v>268</v>
      </c>
      <c r="B269" s="4">
        <v>10000</v>
      </c>
      <c r="C269" s="4">
        <f t="shared" si="35"/>
        <v>8687000</v>
      </c>
      <c r="D269" s="4">
        <v>54000</v>
      </c>
      <c r="E269" s="4">
        <f t="shared" si="36"/>
        <v>6944444.444444444</v>
      </c>
      <c r="F269" s="32">
        <f t="shared" si="37"/>
        <v>0.79940652059910722</v>
      </c>
      <c r="G269" s="11">
        <f>IF(F269&lt;=$S$4,F269*$Q$4,F269*$Q$4+$R$4*(F269-$S$4))</f>
        <v>9.5928782471892862E-2</v>
      </c>
      <c r="H269" s="13">
        <f t="shared" si="32"/>
        <v>1.8216631688547829E-7</v>
      </c>
      <c r="I269" s="13">
        <f t="shared" si="33"/>
        <v>4.5541579221369573E-8</v>
      </c>
      <c r="J269" s="13">
        <f t="shared" si="34"/>
        <v>1.3662473766410871E-7</v>
      </c>
      <c r="K269" s="16">
        <f>H269*E269</f>
        <v>1.2650438672602657</v>
      </c>
      <c r="L269" s="14">
        <f t="shared" si="38"/>
        <v>0.31626096681506644</v>
      </c>
      <c r="M269" s="16">
        <f t="shared" si="39"/>
        <v>0.94878290044519931</v>
      </c>
    </row>
    <row r="270" spans="1:13" x14ac:dyDescent="0.25">
      <c r="A270" s="24">
        <v>269</v>
      </c>
      <c r="B270" s="4">
        <v>80000</v>
      </c>
      <c r="C270" s="4">
        <f t="shared" si="35"/>
        <v>8767000</v>
      </c>
      <c r="D270" s="4">
        <v>10000</v>
      </c>
      <c r="E270" s="4">
        <f t="shared" si="36"/>
        <v>6954444.444444444</v>
      </c>
      <c r="F270" s="32">
        <f t="shared" si="37"/>
        <v>0.79325247455736791</v>
      </c>
      <c r="G270" s="11">
        <f>IF(F270&lt;=$S$4,F270*$Q$4,F270*$Q$4+$R$4*(F270-$S$4))</f>
        <v>9.5190296946884148E-2</v>
      </c>
      <c r="H270" s="13">
        <f t="shared" si="32"/>
        <v>1.8076395166518069E-7</v>
      </c>
      <c r="I270" s="13">
        <f t="shared" si="33"/>
        <v>4.5190987916295172E-8</v>
      </c>
      <c r="J270" s="13">
        <f t="shared" si="34"/>
        <v>1.3557296374888551E-7</v>
      </c>
      <c r="K270" s="16">
        <f>H270*E270</f>
        <v>1.2571128594137397</v>
      </c>
      <c r="L270" s="14">
        <f t="shared" si="38"/>
        <v>0.31427821485343493</v>
      </c>
      <c r="M270" s="16">
        <f t="shared" si="39"/>
        <v>0.94283464456030486</v>
      </c>
    </row>
    <row r="271" spans="1:13" x14ac:dyDescent="0.25">
      <c r="A271" s="24">
        <v>270</v>
      </c>
      <c r="B271" s="4">
        <v>20000</v>
      </c>
      <c r="C271" s="4">
        <f t="shared" si="35"/>
        <v>8787000</v>
      </c>
      <c r="D271" s="4">
        <v>0</v>
      </c>
      <c r="E271" s="4">
        <f t="shared" si="36"/>
        <v>6954444.444444444</v>
      </c>
      <c r="F271" s="32">
        <f t="shared" si="37"/>
        <v>0.79144696078803278</v>
      </c>
      <c r="G271" s="11">
        <f>IF(F271&lt;=$S$4,F271*$Q$4,F271*$Q$4+$R$4*(F271-$S$4))</f>
        <v>9.4973635294563929E-2</v>
      </c>
      <c r="H271" s="13">
        <f t="shared" si="32"/>
        <v>1.8035251670065313E-7</v>
      </c>
      <c r="I271" s="13">
        <f t="shared" si="33"/>
        <v>4.5088129175163281E-8</v>
      </c>
      <c r="J271" s="13">
        <f t="shared" si="34"/>
        <v>1.3526438752548986E-7</v>
      </c>
      <c r="K271" s="16">
        <f>H271*E271</f>
        <v>1.254251557810431</v>
      </c>
      <c r="L271" s="14">
        <f t="shared" si="38"/>
        <v>0.31356288945260774</v>
      </c>
      <c r="M271" s="16">
        <f t="shared" si="39"/>
        <v>0.94068866835782328</v>
      </c>
    </row>
    <row r="272" spans="1:13" x14ac:dyDescent="0.25">
      <c r="A272" s="24">
        <v>271</v>
      </c>
      <c r="B272" s="4">
        <v>30500</v>
      </c>
      <c r="C272" s="4">
        <f t="shared" si="35"/>
        <v>8817500</v>
      </c>
      <c r="D272" s="4">
        <v>600000</v>
      </c>
      <c r="E272" s="4">
        <f t="shared" si="36"/>
        <v>7554444.444444444</v>
      </c>
      <c r="F272" s="32">
        <f t="shared" si="37"/>
        <v>0.85675582018082719</v>
      </c>
      <c r="G272" s="11">
        <f>IF(F272&lt;=$S$4,F272*$Q$4,F272*$Q$4+$R$4*(F272-$S$4))</f>
        <v>0.24470024887376712</v>
      </c>
      <c r="H272" s="13">
        <f t="shared" si="32"/>
        <v>4.6467954590536863E-7</v>
      </c>
      <c r="I272" s="13">
        <f t="shared" si="33"/>
        <v>1.1616988647634216E-7</v>
      </c>
      <c r="J272" s="13">
        <f t="shared" si="34"/>
        <v>3.4850965942902645E-7</v>
      </c>
      <c r="K272" s="16">
        <f>H272*E272</f>
        <v>3.5103958140117792</v>
      </c>
      <c r="L272" s="14">
        <f t="shared" si="38"/>
        <v>0.87759895350294481</v>
      </c>
      <c r="M272" s="16">
        <f t="shared" si="39"/>
        <v>2.6327968605088343</v>
      </c>
    </row>
    <row r="273" spans="1:13" x14ac:dyDescent="0.25">
      <c r="A273" s="24">
        <v>272</v>
      </c>
      <c r="B273" s="4">
        <v>29000</v>
      </c>
      <c r="C273" s="4">
        <f t="shared" si="35"/>
        <v>8846500</v>
      </c>
      <c r="D273" s="4">
        <v>100000</v>
      </c>
      <c r="E273" s="4">
        <f t="shared" si="36"/>
        <v>7654444.444444444</v>
      </c>
      <c r="F273" s="32">
        <f t="shared" si="37"/>
        <v>0.86525116650024803</v>
      </c>
      <c r="G273" s="11">
        <f>IF(F273&lt;=$S$4,F273*$Q$4,F273*$Q$4+$R$4*(F273-$S$4))</f>
        <v>0.26695805623064972</v>
      </c>
      <c r="H273" s="13">
        <f t="shared" si="32"/>
        <v>5.0694655569815745E-7</v>
      </c>
      <c r="I273" s="13">
        <f t="shared" si="33"/>
        <v>1.2673663892453936E-7</v>
      </c>
      <c r="J273" s="13">
        <f t="shared" si="34"/>
        <v>3.8020991677361811E-7</v>
      </c>
      <c r="K273" s="16">
        <f>H273*E273</f>
        <v>3.8803942468940074</v>
      </c>
      <c r="L273" s="14">
        <f t="shared" si="38"/>
        <v>0.97009856172350184</v>
      </c>
      <c r="M273" s="16">
        <f t="shared" si="39"/>
        <v>2.9102956851705057</v>
      </c>
    </row>
    <row r="274" spans="1:13" x14ac:dyDescent="0.25">
      <c r="A274" s="24">
        <v>273</v>
      </c>
      <c r="B274" s="4">
        <v>60000</v>
      </c>
      <c r="C274" s="4">
        <f t="shared" si="35"/>
        <v>8906500</v>
      </c>
      <c r="D274" s="4">
        <v>20000</v>
      </c>
      <c r="E274" s="4">
        <f t="shared" si="36"/>
        <v>7674444.444444444</v>
      </c>
      <c r="F274" s="32">
        <f t="shared" si="37"/>
        <v>0.86166782063037606</v>
      </c>
      <c r="G274" s="11">
        <f>IF(F274&lt;=$S$4,F274*$Q$4,F274*$Q$4+$R$4*(F274-$S$4))</f>
        <v>0.25756969005158514</v>
      </c>
      <c r="H274" s="13">
        <f t="shared" si="32"/>
        <v>4.8911828722291139E-7</v>
      </c>
      <c r="I274" s="13">
        <f t="shared" si="33"/>
        <v>1.2227957180572785E-7</v>
      </c>
      <c r="J274" s="13">
        <f t="shared" si="34"/>
        <v>3.6683871541718354E-7</v>
      </c>
      <c r="K274" s="16">
        <f>H274*E274</f>
        <v>3.7537111220540544</v>
      </c>
      <c r="L274" s="14">
        <f t="shared" si="38"/>
        <v>0.93842778051351361</v>
      </c>
      <c r="M274" s="16">
        <f t="shared" si="39"/>
        <v>2.8152833415405407</v>
      </c>
    </row>
    <row r="275" spans="1:13" x14ac:dyDescent="0.25">
      <c r="A275" s="24">
        <v>274</v>
      </c>
      <c r="B275" s="4">
        <v>50000</v>
      </c>
      <c r="C275" s="4">
        <f t="shared" si="35"/>
        <v>8956500</v>
      </c>
      <c r="D275" s="4">
        <v>80000</v>
      </c>
      <c r="E275" s="4">
        <f t="shared" si="36"/>
        <v>7754444.444444444</v>
      </c>
      <c r="F275" s="32">
        <f t="shared" si="37"/>
        <v>0.86578958794668048</v>
      </c>
      <c r="G275" s="11">
        <f>IF(F275&lt;=$S$4,F275*$Q$4,F275*$Q$4+$R$4*(F275-$S$4))</f>
        <v>0.26836872042030274</v>
      </c>
      <c r="H275" s="13">
        <f t="shared" si="32"/>
        <v>5.0962537109818222E-7</v>
      </c>
      <c r="I275" s="13">
        <f t="shared" si="33"/>
        <v>1.2740634277454555E-7</v>
      </c>
      <c r="J275" s="13">
        <f t="shared" si="34"/>
        <v>3.8221902832363669E-7</v>
      </c>
      <c r="K275" s="16">
        <f>H275*E275</f>
        <v>3.9518616276602372</v>
      </c>
      <c r="L275" s="14">
        <f t="shared" si="38"/>
        <v>0.9879654069150593</v>
      </c>
      <c r="M275" s="16">
        <f t="shared" si="39"/>
        <v>2.9638962207451778</v>
      </c>
    </row>
    <row r="276" spans="1:13" x14ac:dyDescent="0.25">
      <c r="A276" s="24">
        <v>275</v>
      </c>
      <c r="B276" s="4">
        <v>80000</v>
      </c>
      <c r="C276" s="4">
        <f t="shared" si="35"/>
        <v>9036500</v>
      </c>
      <c r="D276" s="4">
        <v>50000</v>
      </c>
      <c r="E276" s="4">
        <f t="shared" si="36"/>
        <v>7804444.444444444</v>
      </c>
      <c r="F276" s="32">
        <f t="shared" si="37"/>
        <v>0.86365788130852039</v>
      </c>
      <c r="G276" s="11">
        <f>IF(F276&lt;=$S$4,F276*$Q$4,F276*$Q$4+$R$4*(F276-$S$4))</f>
        <v>0.2627836490283233</v>
      </c>
      <c r="H276" s="13">
        <f t="shared" si="32"/>
        <v>4.9901946264398654E-7</v>
      </c>
      <c r="I276" s="13">
        <f t="shared" si="33"/>
        <v>1.2475486566099663E-7</v>
      </c>
      <c r="J276" s="13">
        <f t="shared" si="34"/>
        <v>3.742645969829899E-7</v>
      </c>
      <c r="K276" s="16">
        <f>H276*E276</f>
        <v>3.8945696729015125</v>
      </c>
      <c r="L276" s="14">
        <f t="shared" si="38"/>
        <v>0.97364241822537811</v>
      </c>
      <c r="M276" s="16">
        <f t="shared" si="39"/>
        <v>2.9209272546761342</v>
      </c>
    </row>
    <row r="277" spans="1:13" x14ac:dyDescent="0.25">
      <c r="A277" s="24">
        <v>276</v>
      </c>
      <c r="B277" s="4">
        <v>15000</v>
      </c>
      <c r="C277" s="4">
        <f t="shared" si="35"/>
        <v>9051500</v>
      </c>
      <c r="D277" s="4">
        <v>9000</v>
      </c>
      <c r="E277" s="4">
        <f t="shared" si="36"/>
        <v>7813444.444444444</v>
      </c>
      <c r="F277" s="32">
        <f t="shared" si="37"/>
        <v>0.86322095171457147</v>
      </c>
      <c r="G277" s="11">
        <f>IF(F277&lt;=$S$4,F277*$Q$4,F277*$Q$4+$R$4*(F277-$S$4))</f>
        <v>0.26163889349217717</v>
      </c>
      <c r="H277" s="13">
        <f t="shared" si="32"/>
        <v>4.9684560101059086E-7</v>
      </c>
      <c r="I277" s="13">
        <f t="shared" si="33"/>
        <v>1.2421140025264771E-7</v>
      </c>
      <c r="J277" s="13">
        <f t="shared" si="34"/>
        <v>3.7263420075794314E-7</v>
      </c>
      <c r="K277" s="16">
        <f>H277*E277</f>
        <v>3.8820755009628618</v>
      </c>
      <c r="L277" s="14">
        <f t="shared" si="38"/>
        <v>0.97051887524071545</v>
      </c>
      <c r="M277" s="16">
        <f t="shared" si="39"/>
        <v>2.9115566257221461</v>
      </c>
    </row>
    <row r="278" spans="1:13" x14ac:dyDescent="0.25">
      <c r="A278" s="24">
        <v>277</v>
      </c>
      <c r="B278" s="4">
        <v>20000</v>
      </c>
      <c r="C278" s="4">
        <f t="shared" si="35"/>
        <v>9071500</v>
      </c>
      <c r="D278" s="4">
        <v>70000</v>
      </c>
      <c r="E278" s="4">
        <f t="shared" si="36"/>
        <v>7883444.444444444</v>
      </c>
      <c r="F278" s="32">
        <f t="shared" si="37"/>
        <v>0.86903427707043424</v>
      </c>
      <c r="G278" s="11">
        <f>IF(F278&lt;=$S$4,F278*$Q$4,F278*$Q$4+$R$4*(F278-$S$4))</f>
        <v>0.27686980592453758</v>
      </c>
      <c r="H278" s="13">
        <f t="shared" si="32"/>
        <v>5.2576871614990051E-7</v>
      </c>
      <c r="I278" s="13">
        <f t="shared" si="33"/>
        <v>1.3144217903747513E-7</v>
      </c>
      <c r="J278" s="13">
        <f t="shared" si="34"/>
        <v>3.9432653711242541E-7</v>
      </c>
      <c r="K278" s="16">
        <f>H278*E278</f>
        <v>4.1448684643946212</v>
      </c>
      <c r="L278" s="14">
        <f t="shared" si="38"/>
        <v>1.0362171160986553</v>
      </c>
      <c r="M278" s="16">
        <f t="shared" si="39"/>
        <v>3.1086513482959659</v>
      </c>
    </row>
    <row r="279" spans="1:13" x14ac:dyDescent="0.25">
      <c r="A279" s="24">
        <v>278</v>
      </c>
      <c r="B279" s="4">
        <v>2500</v>
      </c>
      <c r="C279" s="4">
        <f t="shared" si="35"/>
        <v>9074000</v>
      </c>
      <c r="D279" s="4">
        <v>30000</v>
      </c>
      <c r="E279" s="4">
        <f t="shared" si="36"/>
        <v>7913444.444444444</v>
      </c>
      <c r="F279" s="32">
        <f t="shared" si="37"/>
        <v>0.87210099674283048</v>
      </c>
      <c r="G279" s="11">
        <f>IF(F279&lt;=$S$4,F279*$Q$4,F279*$Q$4+$R$4*(F279-$S$4))</f>
        <v>0.28490461146621576</v>
      </c>
      <c r="H279" s="13">
        <f t="shared" si="32"/>
        <v>5.4102660741780434E-7</v>
      </c>
      <c r="I279" s="13">
        <f t="shared" si="33"/>
        <v>1.3525665185445109E-7</v>
      </c>
      <c r="J279" s="13">
        <f t="shared" si="34"/>
        <v>4.0576995556335326E-7</v>
      </c>
      <c r="K279" s="16">
        <f>H279*E279</f>
        <v>4.2813840007670487</v>
      </c>
      <c r="L279" s="14">
        <f t="shared" si="38"/>
        <v>1.0703460001917622</v>
      </c>
      <c r="M279" s="16">
        <f t="shared" si="39"/>
        <v>3.2110380005752868</v>
      </c>
    </row>
    <row r="280" spans="1:13" x14ac:dyDescent="0.25">
      <c r="A280" s="24">
        <v>279</v>
      </c>
      <c r="B280" s="4">
        <v>30500</v>
      </c>
      <c r="C280" s="4">
        <f t="shared" si="35"/>
        <v>9104500</v>
      </c>
      <c r="D280" s="4">
        <v>90000</v>
      </c>
      <c r="E280" s="4">
        <f t="shared" si="36"/>
        <v>8003444.444444444</v>
      </c>
      <c r="F280" s="32">
        <f t="shared" si="37"/>
        <v>0.8790646871815524</v>
      </c>
      <c r="G280" s="11">
        <f>IF(F280&lt;=$S$4,F280*$Q$4,F280*$Q$4+$R$4*(F280-$S$4))</f>
        <v>0.30314948041566714</v>
      </c>
      <c r="H280" s="13">
        <f t="shared" si="32"/>
        <v>5.7567314928915138E-7</v>
      </c>
      <c r="I280" s="13">
        <f t="shared" si="33"/>
        <v>1.4391828732228784E-7</v>
      </c>
      <c r="J280" s="13">
        <f t="shared" si="34"/>
        <v>4.3175486196686353E-7</v>
      </c>
      <c r="K280" s="16">
        <f>H280*E280</f>
        <v>4.6073680684940959</v>
      </c>
      <c r="L280" s="14">
        <f t="shared" si="38"/>
        <v>1.151842017123524</v>
      </c>
      <c r="M280" s="16">
        <f t="shared" si="39"/>
        <v>3.4555260513705717</v>
      </c>
    </row>
    <row r="281" spans="1:13" x14ac:dyDescent="0.25">
      <c r="A281" s="24">
        <v>280</v>
      </c>
      <c r="B281" s="4">
        <v>29000</v>
      </c>
      <c r="C281" s="4">
        <f t="shared" si="35"/>
        <v>9133500</v>
      </c>
      <c r="D281" s="4">
        <v>46000</v>
      </c>
      <c r="E281" s="4">
        <f t="shared" si="36"/>
        <v>8049444.444444444</v>
      </c>
      <c r="F281" s="32">
        <f t="shared" si="37"/>
        <v>0.88130995176487048</v>
      </c>
      <c r="G281" s="11">
        <f>IF(F281&lt;=$S$4,F281*$Q$4,F281*$Q$4+$R$4*(F281-$S$4))</f>
        <v>0.30903207362396057</v>
      </c>
      <c r="H281" s="13">
        <f t="shared" si="32"/>
        <v>5.8684404410171017E-7</v>
      </c>
      <c r="I281" s="13">
        <f t="shared" si="33"/>
        <v>1.4671101102542754E-7</v>
      </c>
      <c r="J281" s="13">
        <f t="shared" si="34"/>
        <v>4.4013303307628262E-7</v>
      </c>
      <c r="K281" s="16">
        <f>H281*E281</f>
        <v>4.7237685305498216</v>
      </c>
      <c r="L281" s="14">
        <f t="shared" si="38"/>
        <v>1.1809421326374554</v>
      </c>
      <c r="M281" s="16">
        <f t="shared" si="39"/>
        <v>3.542826397912366</v>
      </c>
    </row>
    <row r="282" spans="1:13" x14ac:dyDescent="0.25">
      <c r="A282" s="24">
        <v>281</v>
      </c>
      <c r="B282" s="4">
        <v>27500</v>
      </c>
      <c r="C282" s="4">
        <f t="shared" si="35"/>
        <v>9161000</v>
      </c>
      <c r="D282" s="4">
        <v>50000</v>
      </c>
      <c r="E282" s="4">
        <f t="shared" si="36"/>
        <v>8099444.444444444</v>
      </c>
      <c r="F282" s="32">
        <f t="shared" si="37"/>
        <v>0.88412230591032026</v>
      </c>
      <c r="G282" s="11">
        <f>IF(F282&lt;=$S$4,F282*$Q$4,F282*$Q$4+$R$4*(F282-$S$4))</f>
        <v>0.31640044148503899</v>
      </c>
      <c r="H282" s="13">
        <f t="shared" si="32"/>
        <v>6.008363871725009E-7</v>
      </c>
      <c r="I282" s="13">
        <f t="shared" si="33"/>
        <v>1.5020909679312523E-7</v>
      </c>
      <c r="J282" s="13">
        <f t="shared" si="34"/>
        <v>4.5062729037937565E-7</v>
      </c>
      <c r="K282" s="16">
        <f>H282*E282</f>
        <v>4.8664409381043834</v>
      </c>
      <c r="L282" s="14">
        <f t="shared" si="38"/>
        <v>1.2166102345260958</v>
      </c>
      <c r="M282" s="16">
        <f t="shared" si="39"/>
        <v>3.6498307035782878</v>
      </c>
    </row>
    <row r="283" spans="1:13" x14ac:dyDescent="0.25">
      <c r="A283" s="24">
        <v>282</v>
      </c>
      <c r="B283" s="4">
        <v>50000</v>
      </c>
      <c r="C283" s="4">
        <f t="shared" si="35"/>
        <v>9211000</v>
      </c>
      <c r="D283" s="4">
        <v>0</v>
      </c>
      <c r="E283" s="4">
        <f t="shared" si="36"/>
        <v>8099444.444444444</v>
      </c>
      <c r="F283" s="32">
        <f t="shared" si="37"/>
        <v>0.87932303164091241</v>
      </c>
      <c r="G283" s="11">
        <f>IF(F283&lt;=$S$4,F283*$Q$4,F283*$Q$4+$R$4*(F283-$S$4))</f>
        <v>0.30382634289919042</v>
      </c>
      <c r="H283" s="13">
        <f t="shared" si="32"/>
        <v>5.7695849392174404E-7</v>
      </c>
      <c r="I283" s="13">
        <f t="shared" si="33"/>
        <v>1.4423962348043601E-7</v>
      </c>
      <c r="J283" s="13">
        <f t="shared" si="34"/>
        <v>4.3271887044130803E-7</v>
      </c>
      <c r="K283" s="16">
        <f>H283*E283</f>
        <v>4.6730432682695033</v>
      </c>
      <c r="L283" s="14">
        <f t="shared" si="38"/>
        <v>1.1682608170673758</v>
      </c>
      <c r="M283" s="16">
        <f t="shared" si="39"/>
        <v>3.5047824512021277</v>
      </c>
    </row>
    <row r="284" spans="1:13" x14ac:dyDescent="0.25">
      <c r="A284" s="24">
        <v>283</v>
      </c>
      <c r="B284" s="4">
        <v>80000</v>
      </c>
      <c r="C284" s="4">
        <f t="shared" si="35"/>
        <v>9291000</v>
      </c>
      <c r="D284" s="4">
        <v>20000</v>
      </c>
      <c r="E284" s="4">
        <f t="shared" si="36"/>
        <v>8119444.444444444</v>
      </c>
      <c r="F284" s="32">
        <f t="shared" si="37"/>
        <v>0.87390425620971302</v>
      </c>
      <c r="G284" s="11">
        <f>IF(F284&lt;=$S$4,F284*$Q$4,F284*$Q$4+$R$4*(F284-$S$4))</f>
        <v>0.28962915126944799</v>
      </c>
      <c r="H284" s="13">
        <f t="shared" si="32"/>
        <v>5.4999838828227871E-7</v>
      </c>
      <c r="I284" s="13">
        <f t="shared" si="33"/>
        <v>1.3749959707056968E-7</v>
      </c>
      <c r="J284" s="13">
        <f t="shared" si="34"/>
        <v>4.1249879121170903E-7</v>
      </c>
      <c r="K284" s="16">
        <f>H284*E284</f>
        <v>4.4656813581919463</v>
      </c>
      <c r="L284" s="14">
        <f t="shared" si="38"/>
        <v>1.1164203395479866</v>
      </c>
      <c r="M284" s="16">
        <f t="shared" si="39"/>
        <v>3.3492610186439595</v>
      </c>
    </row>
    <row r="285" spans="1:13" x14ac:dyDescent="0.25">
      <c r="A285" s="24">
        <v>284</v>
      </c>
      <c r="B285" s="4">
        <v>15000</v>
      </c>
      <c r="C285" s="4">
        <f t="shared" si="35"/>
        <v>9306000</v>
      </c>
      <c r="D285" s="4">
        <v>25000</v>
      </c>
      <c r="E285" s="4">
        <f t="shared" si="36"/>
        <v>8144444.444444444</v>
      </c>
      <c r="F285" s="32">
        <f t="shared" si="37"/>
        <v>0.87518208085583971</v>
      </c>
      <c r="G285" s="11">
        <f>IF(F285&lt;=$S$4,F285*$Q$4,F285*$Q$4+$R$4*(F285-$S$4))</f>
        <v>0.29297705184229994</v>
      </c>
      <c r="H285" s="13">
        <f t="shared" si="32"/>
        <v>5.5635596627857941E-7</v>
      </c>
      <c r="I285" s="13">
        <f t="shared" si="33"/>
        <v>1.3908899156964485E-7</v>
      </c>
      <c r="J285" s="13">
        <f t="shared" si="34"/>
        <v>4.1726697470893456E-7</v>
      </c>
      <c r="K285" s="16">
        <f>H285*E285</f>
        <v>4.5312102586910967</v>
      </c>
      <c r="L285" s="14">
        <f t="shared" si="38"/>
        <v>1.1328025646727742</v>
      </c>
      <c r="M285" s="16">
        <f t="shared" si="39"/>
        <v>3.3984076940183225</v>
      </c>
    </row>
    <row r="286" spans="1:13" x14ac:dyDescent="0.25">
      <c r="A286" s="24">
        <v>285</v>
      </c>
      <c r="B286" s="4">
        <v>20000</v>
      </c>
      <c r="C286" s="4">
        <f t="shared" si="35"/>
        <v>9326000</v>
      </c>
      <c r="D286" s="4">
        <v>90000</v>
      </c>
      <c r="E286" s="4">
        <f t="shared" si="36"/>
        <v>8234444.444444444</v>
      </c>
      <c r="F286" s="32">
        <f t="shared" si="37"/>
        <v>0.88295565563418876</v>
      </c>
      <c r="G286" s="11">
        <f>IF(F286&lt;=$S$4,F286*$Q$4,F286*$Q$4+$R$4*(F286-$S$4))</f>
        <v>0.31334381776157444</v>
      </c>
      <c r="H286" s="13">
        <f t="shared" si="32"/>
        <v>5.950319365012807E-7</v>
      </c>
      <c r="I286" s="13">
        <f t="shared" si="33"/>
        <v>1.4875798412532017E-7</v>
      </c>
      <c r="J286" s="13">
        <f t="shared" si="34"/>
        <v>4.4627395237596052E-7</v>
      </c>
      <c r="K286" s="16">
        <f>H286*E286</f>
        <v>4.8997574237899899</v>
      </c>
      <c r="L286" s="14">
        <f t="shared" si="38"/>
        <v>1.2249393559474975</v>
      </c>
      <c r="M286" s="16">
        <f t="shared" si="39"/>
        <v>3.6748180678424927</v>
      </c>
    </row>
    <row r="287" spans="1:13" x14ac:dyDescent="0.25">
      <c r="A287" s="24">
        <v>286</v>
      </c>
      <c r="B287" s="4">
        <v>80000</v>
      </c>
      <c r="C287" s="4">
        <f t="shared" si="35"/>
        <v>9406000</v>
      </c>
      <c r="D287" s="4">
        <v>100000</v>
      </c>
      <c r="E287" s="4">
        <f t="shared" si="36"/>
        <v>8334444.444444444</v>
      </c>
      <c r="F287" s="32">
        <f t="shared" si="37"/>
        <v>0.88607744465707461</v>
      </c>
      <c r="G287" s="11">
        <f>IF(F287&lt;=$S$4,F287*$Q$4,F287*$Q$4+$R$4*(F287-$S$4))</f>
        <v>0.32152290500153535</v>
      </c>
      <c r="H287" s="13">
        <f t="shared" si="32"/>
        <v>6.1056381504279407E-7</v>
      </c>
      <c r="I287" s="13">
        <f t="shared" si="33"/>
        <v>1.5264095376069852E-7</v>
      </c>
      <c r="J287" s="13">
        <f t="shared" si="34"/>
        <v>4.5792286128209555E-7</v>
      </c>
      <c r="K287" s="16">
        <f>H287*E287</f>
        <v>5.0887101962622197</v>
      </c>
      <c r="L287" s="14">
        <f t="shared" si="38"/>
        <v>1.2721775490655549</v>
      </c>
      <c r="M287" s="16">
        <f t="shared" si="39"/>
        <v>3.8165326471966647</v>
      </c>
    </row>
    <row r="288" spans="1:13" x14ac:dyDescent="0.25">
      <c r="A288" s="24">
        <v>287</v>
      </c>
      <c r="B288" s="4">
        <v>15000</v>
      </c>
      <c r="C288" s="4">
        <f t="shared" si="35"/>
        <v>9421000</v>
      </c>
      <c r="D288" s="4">
        <v>80000</v>
      </c>
      <c r="E288" s="4">
        <f t="shared" si="36"/>
        <v>8414444.444444444</v>
      </c>
      <c r="F288" s="32">
        <f t="shared" si="37"/>
        <v>0.89315831062991657</v>
      </c>
      <c r="G288" s="11">
        <f>IF(F288&lt;=$S$4,F288*$Q$4,F288*$Q$4+$R$4*(F288-$S$4))</f>
        <v>0.34007477385038132</v>
      </c>
      <c r="H288" s="13">
        <f t="shared" si="32"/>
        <v>6.4579334191109247E-7</v>
      </c>
      <c r="I288" s="13">
        <f t="shared" si="33"/>
        <v>1.6144833547777312E-7</v>
      </c>
      <c r="J288" s="13">
        <f t="shared" si="34"/>
        <v>4.8434500643331935E-7</v>
      </c>
      <c r="K288" s="16">
        <f>H288*E288</f>
        <v>5.4339921981030033</v>
      </c>
      <c r="L288" s="14">
        <f t="shared" si="38"/>
        <v>1.3584980495257508</v>
      </c>
      <c r="M288" s="16">
        <f t="shared" si="39"/>
        <v>4.0754941485772527</v>
      </c>
    </row>
    <row r="289" spans="1:13" x14ac:dyDescent="0.25">
      <c r="A289" s="24">
        <v>288</v>
      </c>
      <c r="B289" s="4">
        <v>20000</v>
      </c>
      <c r="C289" s="4">
        <f t="shared" si="35"/>
        <v>9441000</v>
      </c>
      <c r="D289" s="4">
        <v>120000</v>
      </c>
      <c r="E289" s="4">
        <f t="shared" si="36"/>
        <v>8534444.444444444</v>
      </c>
      <c r="F289" s="32">
        <f t="shared" si="37"/>
        <v>0.90397674445974407</v>
      </c>
      <c r="G289" s="11">
        <f>IF(F289&lt;=$S$4,F289*$Q$4,F289*$Q$4+$R$4*(F289-$S$4))</f>
        <v>0.36841907048452938</v>
      </c>
      <c r="H289" s="13">
        <f t="shared" si="32"/>
        <v>6.9961843996302576E-7</v>
      </c>
      <c r="I289" s="13">
        <f t="shared" si="33"/>
        <v>1.7490460999075644E-7</v>
      </c>
      <c r="J289" s="13">
        <f t="shared" si="34"/>
        <v>5.2471382997226932E-7</v>
      </c>
      <c r="K289" s="16">
        <f>H289*E289</f>
        <v>5.9708547081733343</v>
      </c>
      <c r="L289" s="14">
        <f t="shared" si="38"/>
        <v>1.4927136770433336</v>
      </c>
      <c r="M289" s="16">
        <f t="shared" si="39"/>
        <v>4.4781410311300007</v>
      </c>
    </row>
    <row r="290" spans="1:13" x14ac:dyDescent="0.25">
      <c r="A290" s="24">
        <v>289</v>
      </c>
      <c r="B290" s="4">
        <v>30500</v>
      </c>
      <c r="C290" s="4">
        <f t="shared" si="35"/>
        <v>9471500</v>
      </c>
      <c r="D290" s="4">
        <v>0</v>
      </c>
      <c r="E290" s="4">
        <f t="shared" si="36"/>
        <v>8534444.444444444</v>
      </c>
      <c r="F290" s="32">
        <f t="shared" si="37"/>
        <v>0.90106577041064706</v>
      </c>
      <c r="G290" s="11">
        <f>IF(F290&lt;=$S$4,F290*$Q$4,F290*$Q$4+$R$4*(F290-$S$4))</f>
        <v>0.36079231847589521</v>
      </c>
      <c r="H290" s="13">
        <f t="shared" si="32"/>
        <v>6.8513543197093661E-7</v>
      </c>
      <c r="I290" s="13">
        <f t="shared" si="33"/>
        <v>1.7128385799273415E-7</v>
      </c>
      <c r="J290" s="13">
        <f t="shared" si="34"/>
        <v>5.1385157397820241E-7</v>
      </c>
      <c r="K290" s="16">
        <f>H290*E290</f>
        <v>5.8472502810764047</v>
      </c>
      <c r="L290" s="14">
        <f t="shared" si="38"/>
        <v>1.4618125702691012</v>
      </c>
      <c r="M290" s="16">
        <f t="shared" si="39"/>
        <v>4.3854377108073033</v>
      </c>
    </row>
    <row r="291" spans="1:13" x14ac:dyDescent="0.25">
      <c r="A291" s="24">
        <v>290</v>
      </c>
      <c r="B291" s="4">
        <v>29000</v>
      </c>
      <c r="C291" s="4">
        <f t="shared" si="35"/>
        <v>9500500</v>
      </c>
      <c r="D291" s="4">
        <v>2000</v>
      </c>
      <c r="E291" s="4">
        <f t="shared" si="36"/>
        <v>8536444.444444444</v>
      </c>
      <c r="F291" s="32">
        <f t="shared" si="37"/>
        <v>0.89852580858317399</v>
      </c>
      <c r="G291" s="11">
        <f>IF(F291&lt;=$S$4,F291*$Q$4,F291*$Q$4+$R$4*(F291-$S$4))</f>
        <v>0.35413761848791575</v>
      </c>
      <c r="H291" s="13">
        <f t="shared" si="32"/>
        <v>6.7249832603098318E-7</v>
      </c>
      <c r="I291" s="13">
        <f t="shared" si="33"/>
        <v>1.6812458150774579E-7</v>
      </c>
      <c r="J291" s="13">
        <f t="shared" si="34"/>
        <v>5.0437374452323738E-7</v>
      </c>
      <c r="K291" s="16">
        <f>H291*E291</f>
        <v>5.7407445991453745</v>
      </c>
      <c r="L291" s="14">
        <f t="shared" si="38"/>
        <v>1.4351861497863436</v>
      </c>
      <c r="M291" s="16">
        <f t="shared" si="39"/>
        <v>4.3055584493590313</v>
      </c>
    </row>
    <row r="292" spans="1:13" x14ac:dyDescent="0.25">
      <c r="A292" s="24">
        <v>291</v>
      </c>
      <c r="B292" s="4">
        <v>27500</v>
      </c>
      <c r="C292" s="4">
        <f t="shared" si="35"/>
        <v>9528000</v>
      </c>
      <c r="D292" s="4">
        <v>80000</v>
      </c>
      <c r="E292" s="4">
        <f t="shared" si="36"/>
        <v>8616444.444444444</v>
      </c>
      <c r="F292" s="32">
        <f t="shared" si="37"/>
        <v>0.90432876201138157</v>
      </c>
      <c r="G292" s="11">
        <f>IF(F292&lt;=$S$4,F292*$Q$4,F292*$Q$4+$R$4*(F292-$S$4))</f>
        <v>0.36934135646981958</v>
      </c>
      <c r="H292" s="13">
        <f t="shared" si="32"/>
        <v>7.0136983758036382E-7</v>
      </c>
      <c r="I292" s="13">
        <f t="shared" si="33"/>
        <v>1.7534245939509095E-7</v>
      </c>
      <c r="J292" s="13">
        <f t="shared" si="34"/>
        <v>5.2602737818527292E-7</v>
      </c>
      <c r="K292" s="16">
        <f>H292*E292</f>
        <v>6.0433142405202283</v>
      </c>
      <c r="L292" s="14">
        <f t="shared" si="38"/>
        <v>1.5108285601300571</v>
      </c>
      <c r="M292" s="16">
        <f t="shared" si="39"/>
        <v>4.5324856803901712</v>
      </c>
    </row>
    <row r="293" spans="1:13" x14ac:dyDescent="0.25">
      <c r="A293" s="24">
        <v>292</v>
      </c>
      <c r="B293" s="4">
        <v>26000</v>
      </c>
      <c r="C293" s="4">
        <f t="shared" si="35"/>
        <v>9554000</v>
      </c>
      <c r="D293" s="4">
        <v>58222.222222222197</v>
      </c>
      <c r="E293" s="4">
        <f t="shared" si="36"/>
        <v>8674666.666666666</v>
      </c>
      <c r="F293" s="32">
        <f t="shared" si="37"/>
        <v>0.90796176121694228</v>
      </c>
      <c r="G293" s="11">
        <f>IF(F293&lt;=$S$4,F293*$Q$4,F293*$Q$4+$R$4*(F293-$S$4))</f>
        <v>0.37885981438838867</v>
      </c>
      <c r="H293" s="13">
        <f t="shared" si="32"/>
        <v>7.1944514695858085E-7</v>
      </c>
      <c r="I293" s="13">
        <f t="shared" si="33"/>
        <v>1.7986128673964521E-7</v>
      </c>
      <c r="J293" s="13">
        <f t="shared" si="34"/>
        <v>5.3958386021893567E-7</v>
      </c>
      <c r="K293" s="16">
        <f>H293*E293</f>
        <v>6.2409468348167021</v>
      </c>
      <c r="L293" s="14">
        <f t="shared" si="38"/>
        <v>1.5602367087041755</v>
      </c>
      <c r="M293" s="16">
        <f t="shared" si="39"/>
        <v>4.6807101261125261</v>
      </c>
    </row>
    <row r="294" spans="1:13" x14ac:dyDescent="0.25">
      <c r="A294" s="24">
        <v>293</v>
      </c>
      <c r="B294" s="4">
        <v>24500</v>
      </c>
      <c r="C294" s="4">
        <f t="shared" si="35"/>
        <v>9578500</v>
      </c>
      <c r="D294" s="4">
        <v>1000</v>
      </c>
      <c r="E294" s="4">
        <f t="shared" si="36"/>
        <v>8675666.666666666</v>
      </c>
      <c r="F294" s="32">
        <f t="shared" si="37"/>
        <v>0.90574376642132548</v>
      </c>
      <c r="G294" s="11">
        <f>IF(F294&lt;=$S$4,F294*$Q$4,F294*$Q$4+$R$4*(F294-$S$4))</f>
        <v>0.37304866802387265</v>
      </c>
      <c r="H294" s="13">
        <f t="shared" si="32"/>
        <v>7.0840992788430057E-7</v>
      </c>
      <c r="I294" s="13">
        <f t="shared" si="33"/>
        <v>1.7710248197107514E-7</v>
      </c>
      <c r="J294" s="13">
        <f t="shared" si="34"/>
        <v>5.313074459132254E-7</v>
      </c>
      <c r="K294" s="16">
        <f>H294*E294</f>
        <v>6.1459283976815628</v>
      </c>
      <c r="L294" s="14">
        <f t="shared" si="38"/>
        <v>1.5364820994203907</v>
      </c>
      <c r="M294" s="16">
        <f t="shared" si="39"/>
        <v>4.6094462982611724</v>
      </c>
    </row>
    <row r="295" spans="1:13" x14ac:dyDescent="0.25">
      <c r="A295" s="24">
        <v>294</v>
      </c>
      <c r="B295" s="4">
        <v>24500</v>
      </c>
      <c r="C295" s="4">
        <f t="shared" si="35"/>
        <v>9603000</v>
      </c>
      <c r="D295" s="4">
        <v>1000</v>
      </c>
      <c r="E295" s="4">
        <f t="shared" si="36"/>
        <v>8676666.666666666</v>
      </c>
      <c r="F295" s="32">
        <f t="shared" si="37"/>
        <v>0.90353708910409936</v>
      </c>
      <c r="G295" s="11">
        <f>IF(F295&lt;=$S$4,F295*$Q$4,F295*$Q$4+$R$4*(F295-$S$4))</f>
        <v>0.36726717345274018</v>
      </c>
      <c r="H295" s="13">
        <f t="shared" si="32"/>
        <v>6.9743101681112833E-7</v>
      </c>
      <c r="I295" s="13">
        <f t="shared" si="33"/>
        <v>1.7435775420278208E-7</v>
      </c>
      <c r="J295" s="13">
        <f t="shared" si="34"/>
        <v>5.2307326260834627E-7</v>
      </c>
      <c r="K295" s="16">
        <f>H295*E295</f>
        <v>6.0513764558645562</v>
      </c>
      <c r="L295" s="14">
        <f t="shared" si="38"/>
        <v>1.512844113966139</v>
      </c>
      <c r="M295" s="16">
        <f t="shared" si="39"/>
        <v>4.5385323418984171</v>
      </c>
    </row>
    <row r="296" spans="1:13" x14ac:dyDescent="0.25">
      <c r="A296" s="24">
        <v>295</v>
      </c>
      <c r="B296" s="4">
        <v>10000</v>
      </c>
      <c r="C296" s="4">
        <f t="shared" si="35"/>
        <v>9613000</v>
      </c>
      <c r="D296" s="4">
        <v>0</v>
      </c>
      <c r="E296" s="4">
        <f t="shared" si="36"/>
        <v>8676666.666666666</v>
      </c>
      <c r="F296" s="32">
        <f t="shared" si="37"/>
        <v>0.90259717743333678</v>
      </c>
      <c r="G296" s="11">
        <f>IF(F296&lt;=$S$4,F296*$Q$4,F296*$Q$4+$R$4*(F296-$S$4))</f>
        <v>0.36480460487534228</v>
      </c>
      <c r="H296" s="13">
        <f t="shared" si="32"/>
        <v>6.9275466174580756E-7</v>
      </c>
      <c r="I296" s="13">
        <f t="shared" si="33"/>
        <v>1.7318866543645189E-7</v>
      </c>
      <c r="J296" s="13">
        <f t="shared" si="34"/>
        <v>5.1956599630935567E-7</v>
      </c>
      <c r="K296" s="16">
        <f>H296*E296</f>
        <v>6.0108012817477903</v>
      </c>
      <c r="L296" s="14">
        <f t="shared" si="38"/>
        <v>1.5027003204369476</v>
      </c>
      <c r="M296" s="16">
        <f t="shared" si="39"/>
        <v>4.5081009613108431</v>
      </c>
    </row>
    <row r="297" spans="1:13" x14ac:dyDescent="0.25">
      <c r="A297" s="24">
        <v>296</v>
      </c>
      <c r="B297" s="4">
        <v>50000</v>
      </c>
      <c r="C297" s="4">
        <f t="shared" si="35"/>
        <v>9663000</v>
      </c>
      <c r="D297" s="4">
        <v>0</v>
      </c>
      <c r="E297" s="4">
        <f t="shared" si="36"/>
        <v>8676666.666666666</v>
      </c>
      <c r="F297" s="32">
        <f t="shared" si="37"/>
        <v>0.89792679982062151</v>
      </c>
      <c r="G297" s="11">
        <f>IF(F297&lt;=$S$4,F297*$Q$4,F297*$Q$4+$R$4*(F297-$S$4))</f>
        <v>0.35256821553002826</v>
      </c>
      <c r="H297" s="13">
        <f t="shared" si="32"/>
        <v>6.6951806974938901E-7</v>
      </c>
      <c r="I297" s="13">
        <f t="shared" si="33"/>
        <v>1.6737951743734725E-7</v>
      </c>
      <c r="J297" s="13">
        <f t="shared" si="34"/>
        <v>5.0213855231204176E-7</v>
      </c>
      <c r="K297" s="16">
        <f>H297*E297</f>
        <v>5.8091851185255319</v>
      </c>
      <c r="L297" s="14">
        <f t="shared" si="38"/>
        <v>1.452296279631383</v>
      </c>
      <c r="M297" s="16">
        <f t="shared" si="39"/>
        <v>4.3568888388941485</v>
      </c>
    </row>
    <row r="298" spans="1:13" x14ac:dyDescent="0.25">
      <c r="A298" s="24">
        <v>297</v>
      </c>
      <c r="B298" s="4">
        <v>80000</v>
      </c>
      <c r="C298" s="4">
        <f t="shared" si="35"/>
        <v>9743000</v>
      </c>
      <c r="D298" s="4">
        <v>0</v>
      </c>
      <c r="E298" s="4">
        <f t="shared" si="36"/>
        <v>8676666.666666666</v>
      </c>
      <c r="F298" s="32">
        <f t="shared" si="37"/>
        <v>0.8905539019466967</v>
      </c>
      <c r="G298" s="11">
        <f>IF(F298&lt;=$S$4,F298*$Q$4,F298*$Q$4+$R$4*(F298-$S$4))</f>
        <v>0.33325122310034527</v>
      </c>
      <c r="H298" s="13">
        <f t="shared" si="32"/>
        <v>6.3283559267061392E-7</v>
      </c>
      <c r="I298" s="13">
        <f t="shared" si="33"/>
        <v>1.5820889816765348E-7</v>
      </c>
      <c r="J298" s="13">
        <f t="shared" si="34"/>
        <v>4.7462669450296047E-7</v>
      </c>
      <c r="K298" s="16">
        <f>H298*E298</f>
        <v>5.4909034924053595</v>
      </c>
      <c r="L298" s="14">
        <f t="shared" si="38"/>
        <v>1.3727258731013399</v>
      </c>
      <c r="M298" s="16">
        <f t="shared" si="39"/>
        <v>4.1181776193040198</v>
      </c>
    </row>
    <row r="299" spans="1:13" x14ac:dyDescent="0.25">
      <c r="A299" s="24">
        <v>298</v>
      </c>
      <c r="B299" s="4">
        <v>15000</v>
      </c>
      <c r="C299" s="4">
        <f t="shared" si="35"/>
        <v>9758000</v>
      </c>
      <c r="D299" s="4">
        <v>9000</v>
      </c>
      <c r="E299" s="4">
        <f t="shared" si="36"/>
        <v>8685666.666666666</v>
      </c>
      <c r="F299" s="32">
        <f t="shared" si="37"/>
        <v>0.89010726241716187</v>
      </c>
      <c r="G299" s="11">
        <f>IF(F299&lt;=$S$4,F299*$Q$4,F299*$Q$4+$R$4*(F299-$S$4))</f>
        <v>0.33208102753296398</v>
      </c>
      <c r="H299" s="13">
        <f t="shared" si="32"/>
        <v>6.3061342106525629E-7</v>
      </c>
      <c r="I299" s="13">
        <f t="shared" si="33"/>
        <v>1.5765335526631407E-7</v>
      </c>
      <c r="J299" s="13">
        <f t="shared" si="34"/>
        <v>4.7296006579894222E-7</v>
      </c>
      <c r="K299" s="16">
        <f>H299*E299</f>
        <v>5.4772979708991274</v>
      </c>
      <c r="L299" s="14">
        <f t="shared" si="38"/>
        <v>1.3693244927247818</v>
      </c>
      <c r="M299" s="16">
        <f t="shared" si="39"/>
        <v>4.1079734781743458</v>
      </c>
    </row>
    <row r="300" spans="1:13" x14ac:dyDescent="0.25">
      <c r="A300" s="24">
        <v>299</v>
      </c>
      <c r="B300" s="4">
        <v>20000</v>
      </c>
      <c r="C300" s="4">
        <f t="shared" si="35"/>
        <v>9778000</v>
      </c>
      <c r="D300" s="4">
        <v>10000</v>
      </c>
      <c r="E300" s="4">
        <f t="shared" si="36"/>
        <v>8695666.666666666</v>
      </c>
      <c r="F300" s="32">
        <f t="shared" si="37"/>
        <v>0.88930933387877542</v>
      </c>
      <c r="G300" s="11">
        <f>IF(F300&lt;=$S$4,F300*$Q$4,F300*$Q$4+$R$4*(F300-$S$4))</f>
        <v>0.32999045476239147</v>
      </c>
      <c r="H300" s="13">
        <f t="shared" si="32"/>
        <v>6.2664347657119531E-7</v>
      </c>
      <c r="I300" s="13">
        <f t="shared" si="33"/>
        <v>1.5666086914279883E-7</v>
      </c>
      <c r="J300" s="13">
        <f t="shared" si="34"/>
        <v>4.6998260742839651E-7</v>
      </c>
      <c r="K300" s="16">
        <f>H300*E300</f>
        <v>5.4490827911042565</v>
      </c>
      <c r="L300" s="14">
        <f t="shared" si="38"/>
        <v>1.3622706977760641</v>
      </c>
      <c r="M300" s="16">
        <f t="shared" si="39"/>
        <v>4.0868120933281924</v>
      </c>
    </row>
    <row r="301" spans="1:13" x14ac:dyDescent="0.25">
      <c r="A301" s="24">
        <v>300</v>
      </c>
      <c r="B301" s="4">
        <v>30500</v>
      </c>
      <c r="C301" s="4">
        <f t="shared" si="35"/>
        <v>9808500</v>
      </c>
      <c r="D301" s="4">
        <v>15000</v>
      </c>
      <c r="E301" s="4">
        <f t="shared" si="36"/>
        <v>8710666.666666666</v>
      </c>
      <c r="F301" s="32">
        <f t="shared" si="37"/>
        <v>0.88807326978301127</v>
      </c>
      <c r="G301" s="11">
        <f>IF(F301&lt;=$S$4,F301*$Q$4,F301*$Q$4+$R$4*(F301-$S$4))</f>
        <v>0.32675196683148938</v>
      </c>
      <c r="H301" s="13">
        <f t="shared" si="32"/>
        <v>6.20493670397815E-7</v>
      </c>
      <c r="I301" s="13">
        <f t="shared" si="33"/>
        <v>1.5512341759945375E-7</v>
      </c>
      <c r="J301" s="13">
        <f t="shared" si="34"/>
        <v>4.6537025279836127E-7</v>
      </c>
      <c r="K301" s="16">
        <f>H301*E301</f>
        <v>5.4049135316118999</v>
      </c>
      <c r="L301" s="14">
        <f t="shared" si="38"/>
        <v>1.351228382902975</v>
      </c>
      <c r="M301" s="16">
        <f t="shared" si="39"/>
        <v>4.0536851487089249</v>
      </c>
    </row>
    <row r="302" spans="1:13" x14ac:dyDescent="0.25">
      <c r="A302" s="24">
        <v>301</v>
      </c>
      <c r="B302" s="4">
        <v>29000</v>
      </c>
      <c r="C302" s="4">
        <f t="shared" si="35"/>
        <v>9837500</v>
      </c>
      <c r="D302" s="4">
        <v>0</v>
      </c>
      <c r="E302" s="4">
        <f t="shared" si="36"/>
        <v>8710666.666666666</v>
      </c>
      <c r="F302" s="32">
        <f t="shared" si="37"/>
        <v>0.88545531554426082</v>
      </c>
      <c r="G302" s="11">
        <f>IF(F302&lt;=$S$4,F302*$Q$4,F302*$Q$4+$R$4*(F302-$S$4))</f>
        <v>0.31989292672596326</v>
      </c>
      <c r="H302" s="13">
        <f t="shared" si="32"/>
        <v>6.0746852777433209E-7</v>
      </c>
      <c r="I302" s="13">
        <f t="shared" si="33"/>
        <v>1.5186713194358302E-7</v>
      </c>
      <c r="J302" s="13">
        <f t="shared" si="34"/>
        <v>4.5560139583074906E-7</v>
      </c>
      <c r="K302" s="16">
        <f>H302*E302</f>
        <v>5.2914558559329485</v>
      </c>
      <c r="L302" s="14">
        <f t="shared" si="38"/>
        <v>1.3228639639832371</v>
      </c>
      <c r="M302" s="16">
        <f t="shared" si="39"/>
        <v>3.9685918919497114</v>
      </c>
    </row>
    <row r="303" spans="1:13" x14ac:dyDescent="0.25">
      <c r="A303" s="24">
        <v>302</v>
      </c>
      <c r="B303" s="4">
        <v>27500</v>
      </c>
      <c r="C303" s="4">
        <f t="shared" si="35"/>
        <v>9865000</v>
      </c>
      <c r="D303" s="4">
        <v>15000</v>
      </c>
      <c r="E303" s="4">
        <f t="shared" si="36"/>
        <v>8725666.666666666</v>
      </c>
      <c r="F303" s="32">
        <f t="shared" si="37"/>
        <v>0.88450751816185158</v>
      </c>
      <c r="G303" s="11">
        <f>IF(F303&lt;=$S$4,F303*$Q$4,F303*$Q$4+$R$4*(F303-$S$4))</f>
        <v>0.31740969758405102</v>
      </c>
      <c r="H303" s="13">
        <f t="shared" si="32"/>
        <v>6.0275293882273267E-7</v>
      </c>
      <c r="I303" s="13">
        <f t="shared" si="33"/>
        <v>1.5068823470568317E-7</v>
      </c>
      <c r="J303" s="13">
        <f t="shared" si="34"/>
        <v>4.5206470411704953E-7</v>
      </c>
      <c r="K303" s="16">
        <f>H303*E303</f>
        <v>5.2594212265208906</v>
      </c>
      <c r="L303" s="14">
        <f t="shared" si="38"/>
        <v>1.3148553066302227</v>
      </c>
      <c r="M303" s="16">
        <f t="shared" si="39"/>
        <v>3.944565919890668</v>
      </c>
    </row>
    <row r="304" spans="1:13" x14ac:dyDescent="0.25">
      <c r="A304" s="24">
        <v>303</v>
      </c>
      <c r="B304" s="4">
        <v>26000</v>
      </c>
      <c r="C304" s="4">
        <f t="shared" si="35"/>
        <v>9891000</v>
      </c>
      <c r="D304" s="4">
        <v>15000</v>
      </c>
      <c r="E304" s="4">
        <f t="shared" si="36"/>
        <v>8740666.666666666</v>
      </c>
      <c r="F304" s="32">
        <f t="shared" si="37"/>
        <v>0.88369898560981353</v>
      </c>
      <c r="G304" s="11">
        <f>IF(F304&lt;=$S$4,F304*$Q$4,F304*$Q$4+$R$4*(F304-$S$4))</f>
        <v>0.31529134229771133</v>
      </c>
      <c r="H304" s="13">
        <f t="shared" si="32"/>
        <v>5.9873023603819089E-7</v>
      </c>
      <c r="I304" s="13">
        <f t="shared" si="33"/>
        <v>1.4968255900954772E-7</v>
      </c>
      <c r="J304" s="13">
        <f t="shared" si="34"/>
        <v>4.4904767702864317E-7</v>
      </c>
      <c r="K304" s="16">
        <f>H304*E304</f>
        <v>5.2333014164644798</v>
      </c>
      <c r="L304" s="14">
        <f t="shared" si="38"/>
        <v>1.3083253541161199</v>
      </c>
      <c r="M304" s="16">
        <f t="shared" si="39"/>
        <v>3.9249760623483598</v>
      </c>
    </row>
    <row r="305" spans="1:13" x14ac:dyDescent="0.25">
      <c r="A305" s="24">
        <v>304</v>
      </c>
      <c r="B305" s="4">
        <v>24500</v>
      </c>
      <c r="C305" s="4">
        <f t="shared" si="35"/>
        <v>9915500</v>
      </c>
      <c r="D305" s="4">
        <v>10000</v>
      </c>
      <c r="E305" s="4">
        <f t="shared" si="36"/>
        <v>8750666.666666666</v>
      </c>
      <c r="F305" s="32">
        <f t="shared" si="37"/>
        <v>0.88252399441951146</v>
      </c>
      <c r="G305" s="11">
        <f>IF(F305&lt;=$S$4,F305*$Q$4,F305*$Q$4+$R$4*(F305-$S$4))</f>
        <v>0.31221286537911991</v>
      </c>
      <c r="H305" s="13">
        <f t="shared" si="32"/>
        <v>5.928842867055068E-7</v>
      </c>
      <c r="I305" s="13">
        <f t="shared" si="33"/>
        <v>1.482210716763767E-7</v>
      </c>
      <c r="J305" s="13">
        <f t="shared" si="34"/>
        <v>4.4466321502913013E-7</v>
      </c>
      <c r="K305" s="16">
        <f>H305*E305</f>
        <v>5.1881327648643207</v>
      </c>
      <c r="L305" s="14">
        <f t="shared" si="38"/>
        <v>1.2970331912160802</v>
      </c>
      <c r="M305" s="16">
        <f t="shared" si="39"/>
        <v>3.8910995736482406</v>
      </c>
    </row>
    <row r="306" spans="1:13" x14ac:dyDescent="0.25">
      <c r="A306" s="24">
        <v>305</v>
      </c>
      <c r="B306" s="4">
        <v>23000</v>
      </c>
      <c r="C306" s="4">
        <f t="shared" si="35"/>
        <v>9938500</v>
      </c>
      <c r="D306" s="4">
        <v>100000</v>
      </c>
      <c r="E306" s="4">
        <f t="shared" si="36"/>
        <v>8850666.666666666</v>
      </c>
      <c r="F306" s="32">
        <f t="shared" si="37"/>
        <v>0.8905435092485452</v>
      </c>
      <c r="G306" s="11">
        <f>IF(F306&lt;=$S$4,F306*$Q$4,F306*$Q$4+$R$4*(F306-$S$4))</f>
        <v>0.33322399423118831</v>
      </c>
      <c r="H306" s="13">
        <f t="shared" si="32"/>
        <v>6.3278388574095773E-7</v>
      </c>
      <c r="I306" s="13">
        <f t="shared" si="33"/>
        <v>1.5819597143523943E-7</v>
      </c>
      <c r="J306" s="13">
        <f t="shared" si="34"/>
        <v>4.745879143057183E-7</v>
      </c>
      <c r="K306" s="16">
        <f>H306*E306</f>
        <v>5.6005592447313024</v>
      </c>
      <c r="L306" s="14">
        <f t="shared" si="38"/>
        <v>1.4001398111828256</v>
      </c>
      <c r="M306" s="16">
        <f t="shared" si="39"/>
        <v>4.2004194335484772</v>
      </c>
    </row>
    <row r="307" spans="1:13" x14ac:dyDescent="0.25">
      <c r="A307" s="24">
        <v>306</v>
      </c>
      <c r="B307" s="4">
        <v>21500</v>
      </c>
      <c r="C307" s="4">
        <f t="shared" si="35"/>
        <v>9960000</v>
      </c>
      <c r="D307" s="4">
        <v>300000</v>
      </c>
      <c r="E307" s="4">
        <f t="shared" si="36"/>
        <v>9150666.666666666</v>
      </c>
      <c r="F307" s="32">
        <f t="shared" si="37"/>
        <v>0.91874163319946445</v>
      </c>
      <c r="G307" s="11">
        <f>IF(F307&lt;=$S$4,F307*$Q$4,F307*$Q$4+$R$4*(F307-$S$4))</f>
        <v>0.40710307898259673</v>
      </c>
      <c r="H307" s="13">
        <f t="shared" si="32"/>
        <v>7.7307838773755554E-7</v>
      </c>
      <c r="I307" s="13">
        <f t="shared" si="33"/>
        <v>1.9326959693438888E-7</v>
      </c>
      <c r="J307" s="13">
        <f t="shared" si="34"/>
        <v>5.7980879080316665E-7</v>
      </c>
      <c r="K307" s="16">
        <f>H307*E307</f>
        <v>7.0741826333904578</v>
      </c>
      <c r="L307" s="14">
        <f t="shared" si="38"/>
        <v>1.7685456583476145</v>
      </c>
      <c r="M307" s="16">
        <f t="shared" si="39"/>
        <v>5.3056369750428436</v>
      </c>
    </row>
    <row r="308" spans="1:13" x14ac:dyDescent="0.25">
      <c r="A308" s="24">
        <v>307</v>
      </c>
      <c r="B308" s="4">
        <v>15000</v>
      </c>
      <c r="C308" s="4">
        <f t="shared" si="35"/>
        <v>9975000</v>
      </c>
      <c r="D308" s="4">
        <v>20000</v>
      </c>
      <c r="E308" s="4">
        <f t="shared" si="36"/>
        <v>9170666.666666666</v>
      </c>
      <c r="F308" s="32">
        <f t="shared" si="37"/>
        <v>0.91936507936507927</v>
      </c>
      <c r="G308" s="11">
        <f>IF(F308&lt;=$S$4,F308*$Q$4,F308*$Q$4+$R$4*(F308-$S$4))</f>
        <v>0.40873650793650756</v>
      </c>
      <c r="H308" s="13">
        <f t="shared" si="32"/>
        <v>7.7618022775637589E-7</v>
      </c>
      <c r="I308" s="13">
        <f t="shared" si="33"/>
        <v>1.9404505693909397E-7</v>
      </c>
      <c r="J308" s="13">
        <f t="shared" si="34"/>
        <v>5.8213517081728197E-7</v>
      </c>
      <c r="K308" s="16">
        <f>H308*E308</f>
        <v>7.1180901420111375</v>
      </c>
      <c r="L308" s="14">
        <f t="shared" si="38"/>
        <v>1.7795225355027844</v>
      </c>
      <c r="M308" s="16">
        <f t="shared" si="39"/>
        <v>5.3385676065083532</v>
      </c>
    </row>
    <row r="309" spans="1:13" x14ac:dyDescent="0.25">
      <c r="A309" s="24">
        <v>308</v>
      </c>
      <c r="B309" s="4">
        <v>20000</v>
      </c>
      <c r="C309" s="4">
        <f t="shared" si="35"/>
        <v>9995000</v>
      </c>
      <c r="D309" s="4">
        <v>10000</v>
      </c>
      <c r="E309" s="4">
        <f t="shared" si="36"/>
        <v>9180666.666666666</v>
      </c>
      <c r="F309" s="32">
        <f t="shared" si="37"/>
        <v>0.91852592963148239</v>
      </c>
      <c r="G309" s="11">
        <f>IF(F309&lt;=$S$4,F309*$Q$4,F309*$Q$4+$R$4*(F309-$S$4))</f>
        <v>0.4065379356344837</v>
      </c>
      <c r="H309" s="13">
        <f t="shared" si="32"/>
        <v>7.7200519490027286E-7</v>
      </c>
      <c r="I309" s="13">
        <f t="shared" si="33"/>
        <v>1.9300129872506821E-7</v>
      </c>
      <c r="J309" s="13">
        <f t="shared" si="34"/>
        <v>5.7900389617520467E-7</v>
      </c>
      <c r="K309" s="16">
        <f>H309*E309</f>
        <v>7.0875223593144376</v>
      </c>
      <c r="L309" s="14">
        <f t="shared" si="38"/>
        <v>1.7718805898286094</v>
      </c>
      <c r="M309" s="16">
        <f t="shared" si="39"/>
        <v>5.3156417694858282</v>
      </c>
    </row>
    <row r="310" spans="1:13" x14ac:dyDescent="0.25">
      <c r="A310" s="24">
        <v>309</v>
      </c>
      <c r="B310" s="4">
        <v>30500</v>
      </c>
      <c r="C310" s="4">
        <f t="shared" si="35"/>
        <v>10025500</v>
      </c>
      <c r="D310" s="4">
        <v>400000</v>
      </c>
      <c r="E310" s="4">
        <f t="shared" si="36"/>
        <v>9580666.666666666</v>
      </c>
      <c r="F310" s="32">
        <f t="shared" si="37"/>
        <v>0.95562981064951036</v>
      </c>
      <c r="G310" s="11">
        <f>IF(F310&lt;=$S$4,F310*$Q$4,F310*$Q$4+$R$4*(F310-$S$4))</f>
        <v>0.50375010390171704</v>
      </c>
      <c r="H310" s="13">
        <f t="shared" si="32"/>
        <v>9.5660862875373527E-7</v>
      </c>
      <c r="I310" s="13">
        <f t="shared" si="33"/>
        <v>2.3915215718843382E-7</v>
      </c>
      <c r="J310" s="13">
        <f t="shared" si="34"/>
        <v>7.174564715653014E-7</v>
      </c>
      <c r="K310" s="16">
        <f>H310*E310</f>
        <v>9.164948402546619</v>
      </c>
      <c r="L310" s="14">
        <f t="shared" si="38"/>
        <v>2.2912371006366548</v>
      </c>
      <c r="M310" s="16">
        <f t="shared" si="39"/>
        <v>6.8737113019099638</v>
      </c>
    </row>
    <row r="311" spans="1:13" x14ac:dyDescent="0.25">
      <c r="A311" s="24">
        <v>310</v>
      </c>
      <c r="B311" s="4">
        <v>29000</v>
      </c>
      <c r="C311" s="4">
        <f t="shared" si="35"/>
        <v>10054500</v>
      </c>
      <c r="D311" s="4">
        <v>11000</v>
      </c>
      <c r="E311" s="4">
        <f t="shared" si="36"/>
        <v>9591666.666666666</v>
      </c>
      <c r="F311" s="32">
        <f t="shared" si="37"/>
        <v>0.95396754355429569</v>
      </c>
      <c r="G311" s="11">
        <f>IF(F311&lt;=$S$4,F311*$Q$4,F311*$Q$4+$R$4*(F311-$S$4))</f>
        <v>0.49939496411225459</v>
      </c>
      <c r="H311" s="13">
        <f t="shared" si="32"/>
        <v>9.4833832911556135E-7</v>
      </c>
      <c r="I311" s="13">
        <f t="shared" si="33"/>
        <v>2.3708458227889034E-7</v>
      </c>
      <c r="J311" s="13">
        <f t="shared" si="34"/>
        <v>7.1125374683667098E-7</v>
      </c>
      <c r="K311" s="16">
        <f>H311*E311</f>
        <v>9.0961451401000915</v>
      </c>
      <c r="L311" s="14">
        <f t="shared" si="38"/>
        <v>2.2740362850250229</v>
      </c>
      <c r="M311" s="16">
        <f t="shared" si="39"/>
        <v>6.8221088550750686</v>
      </c>
    </row>
    <row r="312" spans="1:13" x14ac:dyDescent="0.25">
      <c r="A312" s="24">
        <v>311</v>
      </c>
      <c r="B312" s="4">
        <v>27500</v>
      </c>
      <c r="C312" s="4">
        <f t="shared" si="35"/>
        <v>10082000</v>
      </c>
      <c r="D312" s="4">
        <v>1000</v>
      </c>
      <c r="E312" s="4">
        <f t="shared" si="36"/>
        <v>9592666.666666666</v>
      </c>
      <c r="F312" s="32">
        <f t="shared" si="37"/>
        <v>0.95146465648350187</v>
      </c>
      <c r="G312" s="11">
        <f>IF(F312&lt;=$S$4,F312*$Q$4,F312*$Q$4+$R$4*(F312-$S$4))</f>
        <v>0.49283739998677478</v>
      </c>
      <c r="H312" s="13">
        <f t="shared" si="32"/>
        <v>9.3588568170675048E-7</v>
      </c>
      <c r="I312" s="13">
        <f t="shared" si="33"/>
        <v>2.3397142042668762E-7</v>
      </c>
      <c r="J312" s="13">
        <f t="shared" si="34"/>
        <v>7.0191426128006283E-7</v>
      </c>
      <c r="K312" s="16">
        <f>H312*E312</f>
        <v>8.9776393827189551</v>
      </c>
      <c r="L312" s="14">
        <f t="shared" si="38"/>
        <v>2.2444098456797388</v>
      </c>
      <c r="M312" s="16">
        <f t="shared" si="39"/>
        <v>6.7332295370392163</v>
      </c>
    </row>
    <row r="313" spans="1:13" x14ac:dyDescent="0.25">
      <c r="A313" s="24">
        <v>312</v>
      </c>
      <c r="B313" s="4">
        <v>50000</v>
      </c>
      <c r="C313" s="4">
        <f t="shared" si="35"/>
        <v>10132000</v>
      </c>
      <c r="D313" s="4">
        <v>18000</v>
      </c>
      <c r="E313" s="4">
        <f t="shared" si="36"/>
        <v>9610666.666666666</v>
      </c>
      <c r="F313" s="32">
        <f t="shared" si="37"/>
        <v>0.94854586129753904</v>
      </c>
      <c r="G313" s="11">
        <f>IF(F313&lt;=$S$4,F313*$Q$4,F313*$Q$4+$R$4*(F313-$S$4))</f>
        <v>0.48519015659955217</v>
      </c>
      <c r="H313" s="13">
        <f t="shared" si="32"/>
        <v>9.2136376110815067E-7</v>
      </c>
      <c r="I313" s="13">
        <f t="shared" si="33"/>
        <v>2.3034094027703767E-7</v>
      </c>
      <c r="J313" s="13">
        <f t="shared" si="34"/>
        <v>6.9102282083111298E-7</v>
      </c>
      <c r="K313" s="16">
        <f>H313*E313</f>
        <v>8.8549199867567321</v>
      </c>
      <c r="L313" s="14">
        <f t="shared" si="38"/>
        <v>2.213729996689183</v>
      </c>
      <c r="M313" s="16">
        <f t="shared" si="39"/>
        <v>6.6411899900675486</v>
      </c>
    </row>
    <row r="314" spans="1:13" x14ac:dyDescent="0.25">
      <c r="A314" s="24">
        <v>313</v>
      </c>
      <c r="B314" s="4">
        <v>80000</v>
      </c>
      <c r="C314" s="4">
        <f t="shared" si="35"/>
        <v>10212000</v>
      </c>
      <c r="D314" s="4">
        <v>5000</v>
      </c>
      <c r="E314" s="4">
        <f t="shared" si="36"/>
        <v>9615666.666666666</v>
      </c>
      <c r="F314" s="32">
        <f t="shared" si="37"/>
        <v>0.94160464812638722</v>
      </c>
      <c r="G314" s="11">
        <f>IF(F314&lt;=$S$4,F314*$Q$4,F314*$Q$4+$R$4*(F314-$S$4))</f>
        <v>0.46700417809113443</v>
      </c>
      <c r="H314" s="13">
        <f t="shared" si="32"/>
        <v>8.8682905068578503E-7</v>
      </c>
      <c r="I314" s="13">
        <f t="shared" si="33"/>
        <v>2.2170726267144626E-7</v>
      </c>
      <c r="J314" s="13">
        <f t="shared" si="34"/>
        <v>6.6512178801433883E-7</v>
      </c>
      <c r="K314" s="16">
        <f>H314*E314</f>
        <v>8.5274525417109466</v>
      </c>
      <c r="L314" s="14">
        <f t="shared" si="38"/>
        <v>2.1318631354277366</v>
      </c>
      <c r="M314" s="16">
        <f t="shared" si="39"/>
        <v>6.3955894062832099</v>
      </c>
    </row>
    <row r="315" spans="1:13" x14ac:dyDescent="0.25">
      <c r="A315" s="24">
        <v>314</v>
      </c>
      <c r="B315" s="4">
        <v>15000</v>
      </c>
      <c r="C315" s="4">
        <f t="shared" si="35"/>
        <v>10227000</v>
      </c>
      <c r="D315" s="4">
        <v>20000</v>
      </c>
      <c r="E315" s="4">
        <f t="shared" si="36"/>
        <v>9635666.666666666</v>
      </c>
      <c r="F315" s="32">
        <f t="shared" si="37"/>
        <v>0.94217919885271006</v>
      </c>
      <c r="G315" s="11">
        <f>IF(F315&lt;=$S$4,F315*$Q$4,F315*$Q$4+$R$4*(F315-$S$4))</f>
        <v>0.46850950099410027</v>
      </c>
      <c r="H315" s="13">
        <f t="shared" si="32"/>
        <v>8.8968762057368071E-7</v>
      </c>
      <c r="I315" s="13">
        <f t="shared" si="33"/>
        <v>2.2242190514342018E-7</v>
      </c>
      <c r="J315" s="13">
        <f t="shared" si="34"/>
        <v>6.6726571543026054E-7</v>
      </c>
      <c r="K315" s="16">
        <f>H315*E315</f>
        <v>8.5727333493077964</v>
      </c>
      <c r="L315" s="14">
        <f t="shared" si="38"/>
        <v>2.1431833373269491</v>
      </c>
      <c r="M315" s="16">
        <f t="shared" si="39"/>
        <v>6.4295500119808473</v>
      </c>
    </row>
    <row r="316" spans="1:13" x14ac:dyDescent="0.25">
      <c r="A316" s="24">
        <v>315</v>
      </c>
      <c r="B316" s="4">
        <v>20000</v>
      </c>
      <c r="C316" s="4">
        <f t="shared" si="35"/>
        <v>10247000</v>
      </c>
      <c r="D316" s="4">
        <v>40000</v>
      </c>
      <c r="E316" s="4">
        <f t="shared" si="36"/>
        <v>9675666.666666666</v>
      </c>
      <c r="F316" s="32">
        <f t="shared" si="37"/>
        <v>0.94424384372661907</v>
      </c>
      <c r="G316" s="11">
        <f>IF(F316&lt;=$S$4,F316*$Q$4,F316*$Q$4+$R$4*(F316-$S$4))</f>
        <v>0.47391887056374182</v>
      </c>
      <c r="H316" s="13">
        <f t="shared" si="32"/>
        <v>8.999598757382108E-7</v>
      </c>
      <c r="I316" s="13">
        <f t="shared" si="33"/>
        <v>2.249899689345527E-7</v>
      </c>
      <c r="J316" s="13">
        <f t="shared" si="34"/>
        <v>6.7496990680365808E-7</v>
      </c>
      <c r="K316" s="16">
        <f>H316*E316</f>
        <v>8.7077117710176815</v>
      </c>
      <c r="L316" s="14">
        <f t="shared" si="38"/>
        <v>2.1769279427544204</v>
      </c>
      <c r="M316" s="16">
        <f t="shared" si="39"/>
        <v>6.5307838282632611</v>
      </c>
    </row>
    <row r="317" spans="1:13" x14ac:dyDescent="0.25">
      <c r="A317" s="24">
        <v>316</v>
      </c>
      <c r="B317" s="4">
        <v>30500</v>
      </c>
      <c r="C317" s="4">
        <f t="shared" si="35"/>
        <v>10277500</v>
      </c>
      <c r="D317" s="4">
        <v>23000</v>
      </c>
      <c r="E317" s="4">
        <f t="shared" si="36"/>
        <v>9698666.666666666</v>
      </c>
      <c r="F317" s="32">
        <f t="shared" si="37"/>
        <v>0.9436795589069974</v>
      </c>
      <c r="G317" s="11">
        <f>IF(F317&lt;=$S$4,F317*$Q$4,F317*$Q$4+$R$4*(F317-$S$4))</f>
        <v>0.47244044433633303</v>
      </c>
      <c r="H317" s="13">
        <f t="shared" si="32"/>
        <v>8.9715238195277825E-7</v>
      </c>
      <c r="I317" s="13">
        <f t="shared" si="33"/>
        <v>2.2428809548819456E-7</v>
      </c>
      <c r="J317" s="13">
        <f t="shared" si="34"/>
        <v>6.7286428646458369E-7</v>
      </c>
      <c r="K317" s="16">
        <f>H317*E317</f>
        <v>8.7011819017660113</v>
      </c>
      <c r="L317" s="14">
        <f t="shared" si="38"/>
        <v>2.1752954754415028</v>
      </c>
      <c r="M317" s="16">
        <f t="shared" si="39"/>
        <v>6.525886426324508</v>
      </c>
    </row>
    <row r="318" spans="1:13" x14ac:dyDescent="0.25">
      <c r="A318" s="24">
        <v>317</v>
      </c>
      <c r="B318" s="4">
        <v>10000</v>
      </c>
      <c r="C318" s="4">
        <f t="shared" si="35"/>
        <v>10287500</v>
      </c>
      <c r="D318" s="4">
        <v>54000</v>
      </c>
      <c r="E318" s="4">
        <f t="shared" si="36"/>
        <v>9752666.666666666</v>
      </c>
      <c r="F318" s="32">
        <f t="shared" si="37"/>
        <v>0.94801134062373427</v>
      </c>
      <c r="G318" s="11">
        <f>IF(F318&lt;=$S$4,F318*$Q$4,F318*$Q$4+$R$4*(F318-$S$4))</f>
        <v>0.48378971243418367</v>
      </c>
      <c r="H318" s="13">
        <f t="shared" si="32"/>
        <v>9.1870435327418097E-7</v>
      </c>
      <c r="I318" s="13">
        <f t="shared" si="33"/>
        <v>2.2967608831854524E-7</v>
      </c>
      <c r="J318" s="13">
        <f t="shared" si="34"/>
        <v>6.8902826495563573E-7</v>
      </c>
      <c r="K318" s="16">
        <f>H318*E318</f>
        <v>8.9598173226986617</v>
      </c>
      <c r="L318" s="14">
        <f t="shared" si="38"/>
        <v>2.2399543306746654</v>
      </c>
      <c r="M318" s="16">
        <f t="shared" si="39"/>
        <v>6.7198629920239963</v>
      </c>
    </row>
    <row r="319" spans="1:13" x14ac:dyDescent="0.25">
      <c r="A319" s="24">
        <v>318</v>
      </c>
      <c r="B319" s="4">
        <v>80000</v>
      </c>
      <c r="C319" s="4">
        <f t="shared" si="35"/>
        <v>10367500</v>
      </c>
      <c r="D319" s="4">
        <v>10000</v>
      </c>
      <c r="E319" s="4">
        <f t="shared" si="36"/>
        <v>9762666.666666666</v>
      </c>
      <c r="F319" s="32">
        <f t="shared" si="37"/>
        <v>0.94166063821236234</v>
      </c>
      <c r="G319" s="11">
        <f>IF(F319&lt;=$S$4,F319*$Q$4,F319*$Q$4+$R$4*(F319-$S$4))</f>
        <v>0.46715087211638923</v>
      </c>
      <c r="H319" s="13">
        <f t="shared" si="32"/>
        <v>8.8710761890692977E-7</v>
      </c>
      <c r="I319" s="13">
        <f t="shared" si="33"/>
        <v>2.2177690472673244E-7</v>
      </c>
      <c r="J319" s="13">
        <f t="shared" si="34"/>
        <v>6.653307141801973E-7</v>
      </c>
      <c r="K319" s="16">
        <f>H319*E319</f>
        <v>8.660535980848719</v>
      </c>
      <c r="L319" s="14">
        <f t="shared" si="38"/>
        <v>2.1651339952121798</v>
      </c>
      <c r="M319" s="16">
        <f t="shared" si="39"/>
        <v>6.4954019856365388</v>
      </c>
    </row>
    <row r="320" spans="1:13" x14ac:dyDescent="0.25">
      <c r="A320" s="24">
        <v>319</v>
      </c>
      <c r="B320" s="4">
        <v>20000</v>
      </c>
      <c r="C320" s="4">
        <f t="shared" si="35"/>
        <v>10387500</v>
      </c>
      <c r="D320" s="4">
        <v>0</v>
      </c>
      <c r="E320" s="4">
        <f t="shared" si="36"/>
        <v>9762666.666666666</v>
      </c>
      <c r="F320" s="32">
        <f t="shared" si="37"/>
        <v>0.93984757320497392</v>
      </c>
      <c r="G320" s="11">
        <f>IF(F320&lt;=$S$4,F320*$Q$4,F320*$Q$4+$R$4*(F320-$S$4))</f>
        <v>0.46240064179703155</v>
      </c>
      <c r="H320" s="13">
        <f t="shared" si="32"/>
        <v>8.7808705240606066E-7</v>
      </c>
      <c r="I320" s="13">
        <f t="shared" si="33"/>
        <v>2.1952176310151516E-7</v>
      </c>
      <c r="J320" s="13">
        <f t="shared" si="34"/>
        <v>6.5856528930454552E-7</v>
      </c>
      <c r="K320" s="16">
        <f>H320*E320</f>
        <v>8.5724711969562346</v>
      </c>
      <c r="L320" s="14">
        <f t="shared" si="38"/>
        <v>2.1431177992390587</v>
      </c>
      <c r="M320" s="16">
        <f t="shared" si="39"/>
        <v>6.4293533977171755</v>
      </c>
    </row>
    <row r="321" spans="1:13" x14ac:dyDescent="0.25">
      <c r="A321" s="24">
        <v>320</v>
      </c>
      <c r="B321" s="4">
        <v>30500</v>
      </c>
      <c r="C321" s="4">
        <f t="shared" si="35"/>
        <v>10418000</v>
      </c>
      <c r="D321" s="4">
        <v>5000</v>
      </c>
      <c r="E321" s="4">
        <f t="shared" si="36"/>
        <v>9767666.666666666</v>
      </c>
      <c r="F321" s="32">
        <f t="shared" si="37"/>
        <v>0.93757599027324501</v>
      </c>
      <c r="G321" s="11">
        <f>IF(F321&lt;=$S$4,F321*$Q$4,F321*$Q$4+$R$4*(F321-$S$4))</f>
        <v>0.45644909451590182</v>
      </c>
      <c r="H321" s="13">
        <f t="shared" si="32"/>
        <v>8.6678521556380901E-7</v>
      </c>
      <c r="I321" s="13">
        <f t="shared" si="33"/>
        <v>2.1669630389095225E-7</v>
      </c>
      <c r="J321" s="13">
        <f t="shared" si="34"/>
        <v>6.5008891167285676E-7</v>
      </c>
      <c r="K321" s="16">
        <f>H321*E321</f>
        <v>8.4664690572220973</v>
      </c>
      <c r="L321" s="14">
        <f t="shared" si="38"/>
        <v>2.1166172643055243</v>
      </c>
      <c r="M321" s="16">
        <f t="shared" si="39"/>
        <v>6.3498517929165725</v>
      </c>
    </row>
    <row r="322" spans="1:13" x14ac:dyDescent="0.25">
      <c r="A322" s="24">
        <v>321</v>
      </c>
      <c r="B322" s="4">
        <v>29000</v>
      </c>
      <c r="C322" s="4">
        <f t="shared" si="35"/>
        <v>10447000</v>
      </c>
      <c r="D322" s="4">
        <v>100000</v>
      </c>
      <c r="E322" s="4">
        <f t="shared" si="36"/>
        <v>9867666.666666666</v>
      </c>
      <c r="F322" s="32">
        <f t="shared" si="37"/>
        <v>0.94454548355189683</v>
      </c>
      <c r="G322" s="11">
        <f>IF(F322&lt;=$S$4,F322*$Q$4,F322*$Q$4+$R$4*(F322-$S$4))</f>
        <v>0.47470916690596954</v>
      </c>
      <c r="H322" s="13">
        <f t="shared" ref="H322:H324" si="40">G322/526600</f>
        <v>9.0146062838201586E-7</v>
      </c>
      <c r="I322" s="13">
        <f t="shared" si="33"/>
        <v>2.2536515709550396E-7</v>
      </c>
      <c r="J322" s="13">
        <f t="shared" si="34"/>
        <v>6.7609547128651192E-7</v>
      </c>
      <c r="K322" s="16">
        <f>H322*E322</f>
        <v>8.8953129939976048</v>
      </c>
      <c r="L322" s="14">
        <f t="shared" si="38"/>
        <v>2.2238282484994012</v>
      </c>
      <c r="M322" s="16">
        <f t="shared" si="39"/>
        <v>6.6714847454982031</v>
      </c>
    </row>
    <row r="323" spans="1:13" x14ac:dyDescent="0.25">
      <c r="A323" s="24">
        <v>322</v>
      </c>
      <c r="B323" s="4">
        <v>60000</v>
      </c>
      <c r="C323" s="4">
        <f t="shared" si="35"/>
        <v>10507000</v>
      </c>
      <c r="D323" s="4">
        <v>20000</v>
      </c>
      <c r="E323" s="4">
        <f t="shared" si="36"/>
        <v>9887666.666666666</v>
      </c>
      <c r="F323" s="32">
        <f t="shared" si="37"/>
        <v>0.94105516956949331</v>
      </c>
      <c r="G323" s="11">
        <f>IF(F323&lt;=$S$4,F323*$Q$4,F323*$Q$4+$R$4*(F323-$S$4))</f>
        <v>0.46556454427207239</v>
      </c>
      <c r="H323" s="13">
        <f t="shared" si="40"/>
        <v>8.8409522269668138E-7</v>
      </c>
      <c r="I323" s="13">
        <f t="shared" ref="I323:I324" si="41">H323*$T$4</f>
        <v>2.2102380567417035E-7</v>
      </c>
      <c r="J323" s="13">
        <f t="shared" ref="J323:J324" si="42">H323-I323</f>
        <v>6.6307141702251099E-7</v>
      </c>
      <c r="K323" s="16">
        <f>H323*E323</f>
        <v>8.7416388636172186</v>
      </c>
      <c r="L323" s="14">
        <f t="shared" si="38"/>
        <v>2.1854097159043047</v>
      </c>
      <c r="M323" s="16">
        <f t="shared" si="39"/>
        <v>6.556229147712914</v>
      </c>
    </row>
    <row r="324" spans="1:13" x14ac:dyDescent="0.25">
      <c r="A324" s="24">
        <v>323</v>
      </c>
      <c r="B324" s="4">
        <v>50000</v>
      </c>
      <c r="C324" s="4">
        <f>C323+B324</f>
        <v>10557000</v>
      </c>
      <c r="D324" s="4">
        <v>80000</v>
      </c>
      <c r="E324" s="4">
        <f t="shared" ref="E324" si="43">E323+D324</f>
        <v>9967666.666666666</v>
      </c>
      <c r="F324" s="32">
        <f t="shared" si="37"/>
        <v>0.94417606011808908</v>
      </c>
      <c r="G324" s="11">
        <f>IF(F324&lt;=$S$4,F324*$Q$4,F324*$Q$4+$R$4*(F324-$S$4))</f>
        <v>0.47374127750939327</v>
      </c>
      <c r="H324" s="13">
        <f t="shared" si="40"/>
        <v>8.9962263104708176E-7</v>
      </c>
      <c r="I324" s="13">
        <f t="shared" si="41"/>
        <v>2.2490565776177044E-7</v>
      </c>
      <c r="J324" s="13">
        <f t="shared" si="42"/>
        <v>6.7471697328531132E-7</v>
      </c>
      <c r="K324" s="16">
        <f>H324*E324</f>
        <v>8.9671385120669616</v>
      </c>
      <c r="L324" s="14">
        <f t="shared" si="38"/>
        <v>2.2417846280167404</v>
      </c>
      <c r="M324" s="16">
        <f t="shared" si="39"/>
        <v>6.7253538840502216</v>
      </c>
    </row>
    <row r="325" spans="1:13" x14ac:dyDescent="0.25">
      <c r="B325" s="4"/>
      <c r="D325" s="4"/>
    </row>
    <row r="326" spans="1:13" x14ac:dyDescent="0.25">
      <c r="B326" s="4"/>
      <c r="C326" s="15"/>
      <c r="D326" s="4"/>
    </row>
    <row r="327" spans="1:13" x14ac:dyDescent="0.25">
      <c r="B327" s="4"/>
      <c r="D327" s="4"/>
    </row>
    <row r="328" spans="1:13" x14ac:dyDescent="0.25">
      <c r="B328" s="4"/>
      <c r="D328" s="4"/>
    </row>
    <row r="329" spans="1:13" x14ac:dyDescent="0.25">
      <c r="B329" s="4"/>
      <c r="D329" s="4"/>
    </row>
    <row r="330" spans="1:13" x14ac:dyDescent="0.25">
      <c r="B330" s="4"/>
      <c r="D330" s="4"/>
    </row>
    <row r="331" spans="1:13" x14ac:dyDescent="0.25">
      <c r="B331" s="6"/>
      <c r="D331" s="6"/>
    </row>
    <row r="332" spans="1:13" x14ac:dyDescent="0.25">
      <c r="B332" s="4"/>
      <c r="D332" s="4"/>
    </row>
    <row r="333" spans="1:13" x14ac:dyDescent="0.25">
      <c r="B333" s="4"/>
      <c r="D333" s="4"/>
    </row>
    <row r="334" spans="1:13" x14ac:dyDescent="0.25">
      <c r="B334" s="4"/>
      <c r="D334" s="4"/>
    </row>
    <row r="335" spans="1:13" x14ac:dyDescent="0.25">
      <c r="B335" s="6"/>
      <c r="D335" s="6"/>
    </row>
    <row r="336" spans="1:13" x14ac:dyDescent="0.25">
      <c r="B336" s="6"/>
      <c r="D336" s="6"/>
    </row>
    <row r="337" spans="2:4" x14ac:dyDescent="0.25">
      <c r="B337" s="6"/>
      <c r="D337" s="6"/>
    </row>
    <row r="338" spans="2:4" x14ac:dyDescent="0.25">
      <c r="B338" s="6"/>
      <c r="D338" s="6"/>
    </row>
    <row r="339" spans="2:4" x14ac:dyDescent="0.25">
      <c r="B339" s="6"/>
      <c r="D339" s="6"/>
    </row>
    <row r="340" spans="2:4" x14ac:dyDescent="0.25">
      <c r="B340" s="6"/>
      <c r="D340" s="6"/>
    </row>
    <row r="341" spans="2:4" x14ac:dyDescent="0.25">
      <c r="B341" s="6"/>
      <c r="D341" s="6"/>
    </row>
    <row r="342" spans="2:4" x14ac:dyDescent="0.25">
      <c r="B342" s="6"/>
      <c r="D342" s="6"/>
    </row>
    <row r="343" spans="2:4" x14ac:dyDescent="0.25">
      <c r="B343" s="6"/>
      <c r="D343" s="6"/>
    </row>
    <row r="344" spans="2:4" x14ac:dyDescent="0.25">
      <c r="B344" s="6"/>
      <c r="D344" s="6"/>
    </row>
  </sheetData>
  <mergeCells count="7">
    <mergeCell ref="T1:T2"/>
    <mergeCell ref="N1:N2"/>
    <mergeCell ref="O1:O2"/>
    <mergeCell ref="P1:P2"/>
    <mergeCell ref="Q1:Q2"/>
    <mergeCell ref="R1:R2"/>
    <mergeCell ref="S1:S2"/>
  </mergeCells>
  <pageMargins left="0.7" right="0.7" top="0.75" bottom="0.75" header="0.3" footer="0.3"/>
  <pageSetup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NEAR</vt:lpstr>
      <vt:lpstr>NEAR!Print_Area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Quynh-TTDV</dc:creator>
  <cp:lastModifiedBy>Admin</cp:lastModifiedBy>
  <cp:lastPrinted>2018-10-31T00:50:49Z</cp:lastPrinted>
  <dcterms:created xsi:type="dcterms:W3CDTF">2015-10-15T02:09:42Z</dcterms:created>
  <dcterms:modified xsi:type="dcterms:W3CDTF">2022-02-13T14:47:53Z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