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hwang-ingyu/Documents/LKD/Seminar/20171010/"/>
    </mc:Choice>
  </mc:AlternateContent>
  <bookViews>
    <workbookView xWindow="0" yWindow="460" windowWidth="25600" windowHeight="15460" tabRatio="500"/>
  </bookViews>
  <sheets>
    <sheet name="시트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0" i="1" l="1"/>
  <c r="B70" i="1"/>
  <c r="I34" i="1"/>
  <c r="B34" i="1"/>
  <c r="A41" i="1"/>
  <c r="B58" i="1"/>
  <c r="B46" i="1"/>
  <c r="B22" i="1"/>
  <c r="I22" i="1"/>
  <c r="I10" i="1"/>
  <c r="B10" i="1"/>
  <c r="M3" i="1"/>
  <c r="M4" i="1"/>
  <c r="M5" i="1"/>
  <c r="M6" i="1"/>
  <c r="M7" i="1"/>
  <c r="M8" i="1"/>
  <c r="M9" i="1"/>
  <c r="H53" i="1"/>
  <c r="H54" i="1"/>
  <c r="H55" i="1"/>
  <c r="H56" i="1"/>
  <c r="H57" i="1"/>
  <c r="H58" i="1"/>
  <c r="I58" i="1"/>
  <c r="H41" i="1"/>
  <c r="H42" i="1"/>
  <c r="H43" i="1"/>
  <c r="H44" i="1"/>
  <c r="H45" i="1"/>
  <c r="H46" i="1"/>
  <c r="I46" i="1"/>
  <c r="A54" i="1"/>
  <c r="F54" i="1"/>
  <c r="A55" i="1"/>
  <c r="F55" i="1"/>
  <c r="A56" i="1"/>
  <c r="F56" i="1"/>
  <c r="A57" i="1"/>
  <c r="F57" i="1"/>
  <c r="A53" i="1"/>
  <c r="A58" i="1"/>
  <c r="F58" i="1"/>
  <c r="F53" i="1"/>
  <c r="A42" i="1"/>
  <c r="A43" i="1"/>
  <c r="A44" i="1"/>
  <c r="A45" i="1"/>
  <c r="A46" i="1"/>
  <c r="F46" i="1"/>
  <c r="F45" i="1"/>
  <c r="F44" i="1"/>
  <c r="F43" i="1"/>
  <c r="F42" i="1"/>
  <c r="F41" i="1"/>
  <c r="E35" i="1"/>
  <c r="A65" i="1"/>
  <c r="A66" i="1"/>
  <c r="A67" i="1"/>
  <c r="A68" i="1"/>
  <c r="A69" i="1"/>
  <c r="A70" i="1"/>
  <c r="H65" i="1"/>
  <c r="H66" i="1"/>
  <c r="H67" i="1"/>
  <c r="H68" i="1"/>
  <c r="H69" i="1"/>
  <c r="H70" i="1"/>
  <c r="A29" i="1"/>
  <c r="A30" i="1"/>
  <c r="A31" i="1"/>
  <c r="A32" i="1"/>
  <c r="A33" i="1"/>
  <c r="A34" i="1"/>
  <c r="H29" i="1"/>
  <c r="H30" i="1"/>
  <c r="H31" i="1"/>
  <c r="H32" i="1"/>
  <c r="H33" i="1"/>
  <c r="H34" i="1"/>
  <c r="H17" i="1"/>
  <c r="H18" i="1"/>
  <c r="H19" i="1"/>
  <c r="H20" i="1"/>
  <c r="H21" i="1"/>
  <c r="H22" i="1"/>
  <c r="A17" i="1"/>
  <c r="A18" i="1"/>
  <c r="A19" i="1"/>
  <c r="A20" i="1"/>
  <c r="A21" i="1"/>
  <c r="A22" i="1"/>
  <c r="A5" i="1"/>
  <c r="A6" i="1"/>
  <c r="A7" i="1"/>
  <c r="A8" i="1"/>
  <c r="A9" i="1"/>
  <c r="A10" i="1"/>
  <c r="H5" i="1"/>
  <c r="H6" i="1"/>
  <c r="H7" i="1"/>
  <c r="H8" i="1"/>
  <c r="H9" i="1"/>
  <c r="H10" i="1"/>
</calcChain>
</file>

<file path=xl/sharedStrings.xml><?xml version="1.0" encoding="utf-8"?>
<sst xmlns="http://schemas.openxmlformats.org/spreadsheetml/2006/main" count="282" uniqueCount="54">
  <si>
    <t>circulate</t>
    <phoneticPr fontId="2" type="noConversion"/>
  </si>
  <si>
    <t>xwindow</t>
    <phoneticPr fontId="2" type="noConversion"/>
  </si>
  <si>
    <t>CPU Cycle</t>
    <phoneticPr fontId="2" type="noConversion"/>
  </si>
  <si>
    <t>Overhead</t>
  </si>
  <si>
    <t>Command</t>
  </si>
  <si>
    <t>Shared Object</t>
  </si>
  <si>
    <t>Symbol</t>
  </si>
  <si>
    <t>x11perf</t>
  </si>
  <si>
    <t xml:space="preserve">[kernel.kallsyms] </t>
  </si>
  <si>
    <t>[k] __lock_text_start</t>
  </si>
  <si>
    <t xml:space="preserve">libX11.so.6.3.0 </t>
  </si>
  <si>
    <t>[.] _XGetRequest</t>
  </si>
  <si>
    <t>[.] XCirculateSubwindows</t>
  </si>
  <si>
    <t>[k] finish_task_switch</t>
  </si>
  <si>
    <t>[k] copy_user_generic_unrolled</t>
  </si>
  <si>
    <t>wayland</t>
    <phoneticPr fontId="2" type="noConversion"/>
  </si>
  <si>
    <t>CPU Cycle</t>
    <phoneticPr fontId="2" type="noConversion"/>
  </si>
  <si>
    <t>create</t>
    <phoneticPr fontId="2" type="noConversion"/>
  </si>
  <si>
    <t xml:space="preserve">xwindow </t>
    <phoneticPr fontId="2" type="noConversion"/>
  </si>
  <si>
    <t xml:space="preserve">libc-2.23.so </t>
  </si>
  <si>
    <t>[.] _int_malloc</t>
  </si>
  <si>
    <t>[k] common_file_perm</t>
  </si>
  <si>
    <t>[.] malloc</t>
  </si>
  <si>
    <t>[k] __check_heap_object</t>
  </si>
  <si>
    <t>[k] __check_object_size</t>
  </si>
  <si>
    <t>[k] unix_stream_read_generic</t>
  </si>
  <si>
    <t>destroy</t>
    <phoneticPr fontId="2" type="noConversion"/>
  </si>
  <si>
    <t>xwindow</t>
    <phoneticPr fontId="2" type="noConversion"/>
  </si>
  <si>
    <t>[.] _XVIDtoVisual</t>
  </si>
  <si>
    <t>[.] __memcpy_avx_unaligned</t>
  </si>
  <si>
    <t>[.] _XGetScanlinePad</t>
  </si>
  <si>
    <t>popup</t>
    <phoneticPr fontId="2" type="noConversion"/>
  </si>
  <si>
    <t>move</t>
    <phoneticPr fontId="2" type="noConversion"/>
  </si>
  <si>
    <t>xwindow</t>
    <phoneticPr fontId="2" type="noConversion"/>
  </si>
  <si>
    <t>[.] XMoveWindow</t>
    <phoneticPr fontId="2" type="noConversion"/>
  </si>
  <si>
    <t xml:space="preserve">libxcb.so.1.1.0 </t>
  </si>
  <si>
    <t>[.] 0x000000000000bc7d</t>
  </si>
  <si>
    <t>[.] XMoveWindow</t>
    <phoneticPr fontId="2" type="noConversion"/>
  </si>
  <si>
    <t>resize</t>
    <phoneticPr fontId="2" type="noConversion"/>
  </si>
  <si>
    <t>xwindow</t>
    <phoneticPr fontId="2" type="noConversion"/>
  </si>
  <si>
    <t>CPU Cycle</t>
    <phoneticPr fontId="2" type="noConversion"/>
  </si>
  <si>
    <t>[.] XResizeWindow</t>
  </si>
  <si>
    <t>[k] __lock_text_start</t>
    <phoneticPr fontId="2" type="noConversion"/>
  </si>
  <si>
    <t>[k] do_sys_poll</t>
  </si>
  <si>
    <t>libxcb.so.1.1.0</t>
    <phoneticPr fontId="2" type="noConversion"/>
  </si>
  <si>
    <t>[.] 0x000000000000bc7d</t>
    <phoneticPr fontId="2" type="noConversion"/>
  </si>
  <si>
    <t>기타</t>
    <phoneticPr fontId="2" type="noConversion"/>
  </si>
  <si>
    <t>[k] __lock_text_start</t>
    <phoneticPr fontId="2" type="noConversion"/>
  </si>
  <si>
    <t>기타</t>
    <phoneticPr fontId="2" type="noConversion"/>
  </si>
  <si>
    <t>기타</t>
    <phoneticPr fontId="2" type="noConversion"/>
  </si>
  <si>
    <t>destroy</t>
    <phoneticPr fontId="2" type="noConversion"/>
  </si>
  <si>
    <t>create</t>
    <phoneticPr fontId="2" type="noConversion"/>
  </si>
  <si>
    <t>X Window</t>
    <phoneticPr fontId="2" type="noConversion"/>
  </si>
  <si>
    <t>Wayland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</si>
</sst>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5" x14ac:knownFonts="1">
    <font>
      <sz val="12"/>
      <color theme="1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2"/>
      <color theme="10"/>
      <name val="맑은 고딕"/>
      <family val="2"/>
      <charset val="129"/>
      <scheme val="minor"/>
    </font>
    <font>
      <u/>
      <sz val="12"/>
      <color theme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0" fontId="0" fillId="0" borderId="0" xfId="0" applyNumberFormat="1" applyBorder="1"/>
    <xf numFmtId="0" fontId="0" fillId="0" borderId="2" xfId="0" applyBorder="1" applyAlignment="1">
      <alignment horizontal="center"/>
    </xf>
    <xf numFmtId="176" fontId="0" fillId="0" borderId="0" xfId="0" applyNumberFormat="1" applyBorder="1"/>
    <xf numFmtId="0" fontId="0" fillId="0" borderId="6" xfId="0" applyBorder="1"/>
    <xf numFmtId="10" fontId="0" fillId="0" borderId="7" xfId="0" applyNumberFormat="1" applyBorder="1"/>
    <xf numFmtId="0" fontId="0" fillId="0" borderId="7" xfId="0" applyBorder="1"/>
    <xf numFmtId="176" fontId="0" fillId="0" borderId="7" xfId="0" applyNumberFormat="1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10" fontId="0" fillId="0" borderId="0" xfId="0" applyNumberFormat="1" applyFill="1" applyBorder="1"/>
  </cellXfs>
  <cellStyles count="9">
    <cellStyle name="기본" xfId="0" builtinId="0"/>
    <cellStyle name="열어 본 하이퍼링크" xfId="2" builtinId="9" hidden="1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하이퍼링크" xfId="1" builtinId="8" hidden="1"/>
    <cellStyle name="하이퍼링크" xfId="3" builtinId="8" hidden="1"/>
    <cellStyle name="하이퍼링크" xfId="5" builtinId="8" hidden="1"/>
    <cellStyle name="하이퍼링크" xfId="7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시트1!$E$5</c:f>
              <c:strCache>
                <c:ptCount val="1"/>
                <c:pt idx="0">
                  <c:v>[k] __lock_text_start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(시트1!$B$2,시트1!$I$2)</c:f>
              <c:strCache>
                <c:ptCount val="2"/>
                <c:pt idx="0">
                  <c:v>xwindow</c:v>
                </c:pt>
                <c:pt idx="1">
                  <c:v>wayland</c:v>
                </c:pt>
              </c:strCache>
            </c:strRef>
          </c:cat>
          <c:val>
            <c:numRef>
              <c:f>(시트1!$A$5,시트1!$H$5)</c:f>
              <c:numCache>
                <c:formatCode>0_);[Red]\(0\)</c:formatCode>
                <c:ptCount val="2"/>
                <c:pt idx="0" formatCode="General">
                  <c:v>7.6011195E8</c:v>
                </c:pt>
                <c:pt idx="1">
                  <c:v>1.1022585E9</c:v>
                </c:pt>
              </c:numCache>
            </c:numRef>
          </c:val>
        </c:ser>
        <c:ser>
          <c:idx val="1"/>
          <c:order val="1"/>
          <c:tx>
            <c:strRef>
              <c:f>시트1!$E$6</c:f>
              <c:strCache>
                <c:ptCount val="1"/>
                <c:pt idx="0">
                  <c:v>[.] _XGetRequest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(시트1!$B$2,시트1!$I$2)</c:f>
              <c:strCache>
                <c:ptCount val="2"/>
                <c:pt idx="0">
                  <c:v>xwindow</c:v>
                </c:pt>
                <c:pt idx="1">
                  <c:v>wayland</c:v>
                </c:pt>
              </c:strCache>
            </c:strRef>
          </c:cat>
          <c:val>
            <c:numRef>
              <c:f>(시트1!$A$6,시트1!$H$6)</c:f>
              <c:numCache>
                <c:formatCode>0_);[Red]\(0\)</c:formatCode>
                <c:ptCount val="2"/>
                <c:pt idx="0" formatCode="General">
                  <c:v>8.797845E7</c:v>
                </c:pt>
                <c:pt idx="1">
                  <c:v>7.44129E7</c:v>
                </c:pt>
              </c:numCache>
            </c:numRef>
          </c:val>
        </c:ser>
        <c:ser>
          <c:idx val="2"/>
          <c:order val="2"/>
          <c:tx>
            <c:strRef>
              <c:f>시트1!$E$7</c:f>
              <c:strCache>
                <c:ptCount val="1"/>
                <c:pt idx="0">
                  <c:v>[.] XCirculateSubwindows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(시트1!$B$2,시트1!$I$2)</c:f>
              <c:strCache>
                <c:ptCount val="2"/>
                <c:pt idx="0">
                  <c:v>xwindow</c:v>
                </c:pt>
                <c:pt idx="1">
                  <c:v>wayland</c:v>
                </c:pt>
              </c:strCache>
            </c:strRef>
          </c:cat>
          <c:val>
            <c:numRef>
              <c:f>(시트1!$A$7,시트1!$H$7)</c:f>
              <c:numCache>
                <c:formatCode>0_);[Red]\(0\)</c:formatCode>
                <c:ptCount val="2"/>
                <c:pt idx="0" formatCode="General">
                  <c:v>8.1147825E7</c:v>
                </c:pt>
                <c:pt idx="1">
                  <c:v>6.88389E7</c:v>
                </c:pt>
              </c:numCache>
            </c:numRef>
          </c:val>
        </c:ser>
        <c:ser>
          <c:idx val="3"/>
          <c:order val="3"/>
          <c:tx>
            <c:strRef>
              <c:f>시트1!$E$8</c:f>
              <c:strCache>
                <c:ptCount val="1"/>
                <c:pt idx="0">
                  <c:v>[k] copy_user_generic_unrolled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(시트1!$B$2,시트1!$I$2)</c:f>
              <c:strCache>
                <c:ptCount val="2"/>
                <c:pt idx="0">
                  <c:v>xwindow</c:v>
                </c:pt>
                <c:pt idx="1">
                  <c:v>wayland</c:v>
                </c:pt>
              </c:strCache>
            </c:strRef>
          </c:cat>
          <c:val>
            <c:numRef>
              <c:f>(시트1!$A$8,시트1!$H$9)</c:f>
              <c:numCache>
                <c:formatCode>0_);[Red]\(0\)</c:formatCode>
                <c:ptCount val="2"/>
                <c:pt idx="0" formatCode="General">
                  <c:v>7.4590425E7</c:v>
                </c:pt>
                <c:pt idx="1">
                  <c:v>5.93631E7</c:v>
                </c:pt>
              </c:numCache>
            </c:numRef>
          </c:val>
        </c:ser>
        <c:ser>
          <c:idx val="4"/>
          <c:order val="4"/>
          <c:tx>
            <c:strRef>
              <c:f>시트1!$E$9</c:f>
              <c:strCache>
                <c:ptCount val="1"/>
                <c:pt idx="0">
                  <c:v>[k] finish_task_switch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(시트1!$B$2,시트1!$I$2)</c:f>
              <c:strCache>
                <c:ptCount val="2"/>
                <c:pt idx="0">
                  <c:v>xwindow</c:v>
                </c:pt>
                <c:pt idx="1">
                  <c:v>wayland</c:v>
                </c:pt>
              </c:strCache>
            </c:strRef>
          </c:cat>
          <c:val>
            <c:numRef>
              <c:f>(시트1!$A$9,시트1!$H$8)</c:f>
              <c:numCache>
                <c:formatCode>0_);[Red]\(0\)</c:formatCode>
                <c:ptCount val="2"/>
                <c:pt idx="0" formatCode="General">
                  <c:v>7.049205E7</c:v>
                </c:pt>
                <c:pt idx="1">
                  <c:v>6.63306E7</c:v>
                </c:pt>
              </c:numCache>
            </c:numRef>
          </c:val>
        </c:ser>
        <c:ser>
          <c:idx val="5"/>
          <c:order val="5"/>
          <c:tx>
            <c:v>기타</c:v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(시트1!$B$2,시트1!$I$2)</c:f>
              <c:strCache>
                <c:ptCount val="2"/>
                <c:pt idx="0">
                  <c:v>xwindow</c:v>
                </c:pt>
                <c:pt idx="1">
                  <c:v>wayland</c:v>
                </c:pt>
              </c:strCache>
            </c:strRef>
          </c:cat>
          <c:val>
            <c:numRef>
              <c:f>(시트1!$A$10,시트1!$H$10)</c:f>
              <c:numCache>
                <c:formatCode>0_);[Red]\(0\)</c:formatCode>
                <c:ptCount val="2"/>
                <c:pt idx="0" formatCode="General">
                  <c:v>1.6579293E9</c:v>
                </c:pt>
                <c:pt idx="1">
                  <c:v>1.415796E9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131024"/>
        <c:axId val="-2142828944"/>
      </c:barChart>
      <c:catAx>
        <c:axId val="212613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2828944"/>
        <c:crosses val="autoZero"/>
        <c:auto val="1"/>
        <c:lblAlgn val="ctr"/>
        <c:lblOffset val="100"/>
        <c:noMultiLvlLbl val="0"/>
      </c:catAx>
      <c:valAx>
        <c:axId val="-214282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613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시트1!$E$17</c:f>
              <c:strCache>
                <c:ptCount val="1"/>
                <c:pt idx="0">
                  <c:v>[k] __lock_text_start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(시트1!$B$14,시트1!$I$14)</c:f>
              <c:strCache>
                <c:ptCount val="2"/>
                <c:pt idx="0">
                  <c:v>xwindow </c:v>
                </c:pt>
                <c:pt idx="1">
                  <c:v>wayland</c:v>
                </c:pt>
              </c:strCache>
            </c:strRef>
          </c:cat>
          <c:val>
            <c:numRef>
              <c:f>(시트1!$A$17,시트1!$H$17)</c:f>
              <c:numCache>
                <c:formatCode>General</c:formatCode>
                <c:ptCount val="2"/>
                <c:pt idx="0">
                  <c:v>5.4523275E8</c:v>
                </c:pt>
                <c:pt idx="1">
                  <c:v>5.41764E8</c:v>
                </c:pt>
              </c:numCache>
            </c:numRef>
          </c:val>
        </c:ser>
        <c:ser>
          <c:idx val="1"/>
          <c:order val="1"/>
          <c:tx>
            <c:strRef>
              <c:f>시트1!$E$18</c:f>
              <c:strCache>
                <c:ptCount val="1"/>
                <c:pt idx="0">
                  <c:v>[.] _int_malloc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(시트1!$B$14,시트1!$I$14)</c:f>
              <c:strCache>
                <c:ptCount val="2"/>
                <c:pt idx="0">
                  <c:v>xwindow </c:v>
                </c:pt>
                <c:pt idx="1">
                  <c:v>wayland</c:v>
                </c:pt>
              </c:strCache>
            </c:strRef>
          </c:cat>
          <c:val>
            <c:numRef>
              <c:f>시트1!$A$18</c:f>
              <c:numCache>
                <c:formatCode>General</c:formatCode>
                <c:ptCount val="1"/>
                <c:pt idx="0">
                  <c:v>1.8277E7</c:v>
                </c:pt>
              </c:numCache>
            </c:numRef>
          </c:val>
        </c:ser>
        <c:ser>
          <c:idx val="2"/>
          <c:order val="2"/>
          <c:tx>
            <c:strRef>
              <c:f>시트1!$E$19</c:f>
              <c:strCache>
                <c:ptCount val="1"/>
                <c:pt idx="0">
                  <c:v>[k] common_file_perm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(시트1!$B$14,시트1!$I$14)</c:f>
              <c:strCache>
                <c:ptCount val="2"/>
                <c:pt idx="0">
                  <c:v>xwindow </c:v>
                </c:pt>
                <c:pt idx="1">
                  <c:v>wayland</c:v>
                </c:pt>
              </c:strCache>
            </c:strRef>
          </c:cat>
          <c:val>
            <c:numRef>
              <c:f>(시트1!$A$19,시트1!$H$21)</c:f>
              <c:numCache>
                <c:formatCode>General</c:formatCode>
                <c:ptCount val="2"/>
                <c:pt idx="0">
                  <c:v>1.650525E7</c:v>
                </c:pt>
                <c:pt idx="1">
                  <c:v>1.5049E7</c:v>
                </c:pt>
              </c:numCache>
            </c:numRef>
          </c:val>
        </c:ser>
        <c:ser>
          <c:idx val="3"/>
          <c:order val="3"/>
          <c:tx>
            <c:strRef>
              <c:f>시트1!$E$20</c:f>
              <c:strCache>
                <c:ptCount val="1"/>
                <c:pt idx="0">
                  <c:v>[.] malloc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(시트1!$B$14,시트1!$I$14)</c:f>
              <c:strCache>
                <c:ptCount val="2"/>
                <c:pt idx="0">
                  <c:v>xwindow </c:v>
                </c:pt>
                <c:pt idx="1">
                  <c:v>wayland</c:v>
                </c:pt>
              </c:strCache>
            </c:strRef>
          </c:cat>
          <c:val>
            <c:numRef>
              <c:f>(시트1!$A$20,시트1!$H$18)</c:f>
              <c:numCache>
                <c:formatCode>General</c:formatCode>
                <c:ptCount val="2"/>
                <c:pt idx="0">
                  <c:v>1.47335E7</c:v>
                </c:pt>
                <c:pt idx="1">
                  <c:v>1.8281E7</c:v>
                </c:pt>
              </c:numCache>
            </c:numRef>
          </c:val>
        </c:ser>
        <c:ser>
          <c:idx val="4"/>
          <c:order val="4"/>
          <c:tx>
            <c:strRef>
              <c:f>시트1!$E$21</c:f>
              <c:strCache>
                <c:ptCount val="1"/>
                <c:pt idx="0">
                  <c:v>[k] __check_heap_object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(시트1!$B$14,시트1!$I$14)</c:f>
              <c:strCache>
                <c:ptCount val="2"/>
                <c:pt idx="0">
                  <c:v>xwindow </c:v>
                </c:pt>
                <c:pt idx="1">
                  <c:v>wayland</c:v>
                </c:pt>
              </c:strCache>
            </c:strRef>
          </c:cat>
          <c:val>
            <c:numRef>
              <c:f>시트1!$A$21</c:f>
              <c:numCache>
                <c:formatCode>General</c:formatCode>
                <c:ptCount val="1"/>
                <c:pt idx="0">
                  <c:v>1.370775E7</c:v>
                </c:pt>
              </c:numCache>
            </c:numRef>
          </c:val>
        </c:ser>
        <c:ser>
          <c:idx val="5"/>
          <c:order val="5"/>
          <c:tx>
            <c:strRef>
              <c:f>시트1!$L$19</c:f>
              <c:strCache>
                <c:ptCount val="1"/>
                <c:pt idx="0">
                  <c:v>[k] __check_object_size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(시트1!$B$14,시트1!$I$14)</c:f>
              <c:strCache>
                <c:ptCount val="2"/>
                <c:pt idx="0">
                  <c:v>xwindow </c:v>
                </c:pt>
                <c:pt idx="1">
                  <c:v>wayland</c:v>
                </c:pt>
              </c:strCache>
            </c:strRef>
          </c:cat>
          <c:val>
            <c:numRef>
              <c:f>(시트1!$J$11,시트1!$H$19)</c:f>
              <c:numCache>
                <c:formatCode>General</c:formatCode>
                <c:ptCount val="2"/>
                <c:pt idx="0">
                  <c:v>0.0</c:v>
                </c:pt>
                <c:pt idx="1">
                  <c:v>1.6766E7</c:v>
                </c:pt>
              </c:numCache>
            </c:numRef>
          </c:val>
        </c:ser>
        <c:ser>
          <c:idx val="6"/>
          <c:order val="6"/>
          <c:tx>
            <c:strRef>
              <c:f>시트1!$L$20</c:f>
              <c:strCache>
                <c:ptCount val="1"/>
                <c:pt idx="0">
                  <c:v>[k] unix_stream_read_generic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(시트1!$B$14,시트1!$I$14)</c:f>
              <c:strCache>
                <c:ptCount val="2"/>
                <c:pt idx="0">
                  <c:v>xwindow </c:v>
                </c:pt>
                <c:pt idx="1">
                  <c:v>wayland</c:v>
                </c:pt>
              </c:strCache>
            </c:strRef>
          </c:cat>
          <c:val>
            <c:numRef>
              <c:f>(시트1!$J$11,시트1!$H$20)</c:f>
              <c:numCache>
                <c:formatCode>General</c:formatCode>
                <c:ptCount val="2"/>
                <c:pt idx="0">
                  <c:v>0.0</c:v>
                </c:pt>
                <c:pt idx="1">
                  <c:v>1.6766E7</c:v>
                </c:pt>
              </c:numCache>
            </c:numRef>
          </c:val>
        </c:ser>
        <c:ser>
          <c:idx val="7"/>
          <c:order val="7"/>
          <c:tx>
            <c:v>기타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(시트1!$B$14,시트1!$I$14)</c:f>
              <c:strCache>
                <c:ptCount val="2"/>
                <c:pt idx="0">
                  <c:v>xwindow </c:v>
                </c:pt>
                <c:pt idx="1">
                  <c:v>wayland</c:v>
                </c:pt>
              </c:strCache>
            </c:strRef>
          </c:cat>
          <c:val>
            <c:numRef>
              <c:f>(시트1!$A$22,시트1!$H$22)</c:f>
              <c:numCache>
                <c:formatCode>General</c:formatCode>
                <c:ptCount val="2"/>
                <c:pt idx="0">
                  <c:v>3.2404375E8</c:v>
                </c:pt>
                <c:pt idx="1">
                  <c:v>4.01374E8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2737936"/>
        <c:axId val="-2142734464"/>
      </c:barChart>
      <c:catAx>
        <c:axId val="-214273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2734464"/>
        <c:crosses val="autoZero"/>
        <c:auto val="1"/>
        <c:lblAlgn val="ctr"/>
        <c:lblOffset val="100"/>
        <c:noMultiLvlLbl val="0"/>
      </c:catAx>
      <c:valAx>
        <c:axId val="-214273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273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시트1!$E$29</c:f>
              <c:strCache>
                <c:ptCount val="1"/>
                <c:pt idx="0">
                  <c:v>[k] __lock_text_start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(시트1!$B$26,시트1!$I$26)</c:f>
              <c:strCache>
                <c:ptCount val="2"/>
                <c:pt idx="0">
                  <c:v>xwindow</c:v>
                </c:pt>
                <c:pt idx="1">
                  <c:v>wayland</c:v>
                </c:pt>
              </c:strCache>
            </c:strRef>
          </c:cat>
          <c:val>
            <c:numRef>
              <c:f>(시트1!$A$29,시트1!$H$29)</c:f>
              <c:numCache>
                <c:formatCode>General</c:formatCode>
                <c:ptCount val="2"/>
                <c:pt idx="0">
                  <c:v>4.8452985E8</c:v>
                </c:pt>
                <c:pt idx="1">
                  <c:v>7.9928985E8</c:v>
                </c:pt>
              </c:numCache>
            </c:numRef>
          </c:val>
        </c:ser>
        <c:ser>
          <c:idx val="1"/>
          <c:order val="1"/>
          <c:tx>
            <c:strRef>
              <c:f>시트1!$E$30</c:f>
              <c:strCache>
                <c:ptCount val="1"/>
                <c:pt idx="0">
                  <c:v>[k] unix_stream_read_generic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(시트1!$B$26,시트1!$I$26)</c:f>
              <c:strCache>
                <c:ptCount val="2"/>
                <c:pt idx="0">
                  <c:v>xwindow</c:v>
                </c:pt>
                <c:pt idx="1">
                  <c:v>wayland</c:v>
                </c:pt>
              </c:strCache>
            </c:strRef>
          </c:cat>
          <c:val>
            <c:numRef>
              <c:f>시트1!$A$30</c:f>
              <c:numCache>
                <c:formatCode>General</c:formatCode>
                <c:ptCount val="1"/>
                <c:pt idx="0">
                  <c:v>4.4294175E7</c:v>
                </c:pt>
              </c:numCache>
            </c:numRef>
          </c:val>
        </c:ser>
        <c:ser>
          <c:idx val="2"/>
          <c:order val="2"/>
          <c:tx>
            <c:strRef>
              <c:f>시트1!$E$31</c:f>
              <c:strCache>
                <c:ptCount val="1"/>
                <c:pt idx="0">
                  <c:v>[.] _int_malloc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(시트1!$B$26,시트1!$I$26)</c:f>
              <c:strCache>
                <c:ptCount val="2"/>
                <c:pt idx="0">
                  <c:v>xwindow</c:v>
                </c:pt>
                <c:pt idx="1">
                  <c:v>wayland</c:v>
                </c:pt>
              </c:strCache>
            </c:strRef>
          </c:cat>
          <c:val>
            <c:numRef>
              <c:f>(시트1!$A$31,시트1!$H$30)</c:f>
              <c:numCache>
                <c:formatCode>General</c:formatCode>
                <c:ptCount val="2"/>
                <c:pt idx="0">
                  <c:v>4.2300225E7</c:v>
                </c:pt>
                <c:pt idx="1">
                  <c:v>2.87045E7</c:v>
                </c:pt>
              </c:numCache>
            </c:numRef>
          </c:val>
        </c:ser>
        <c:ser>
          <c:idx val="3"/>
          <c:order val="3"/>
          <c:tx>
            <c:strRef>
              <c:f>시트1!$E$32</c:f>
              <c:strCache>
                <c:ptCount val="1"/>
                <c:pt idx="0">
                  <c:v>[.] _XVIDtoVisual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(시트1!$B$26,시트1!$I$26)</c:f>
              <c:strCache>
                <c:ptCount val="2"/>
                <c:pt idx="0">
                  <c:v>xwindow</c:v>
                </c:pt>
                <c:pt idx="1">
                  <c:v>wayland</c:v>
                </c:pt>
              </c:strCache>
            </c:strRef>
          </c:cat>
          <c:val>
            <c:numRef>
              <c:f>시트1!$A$32</c:f>
              <c:numCache>
                <c:formatCode>General</c:formatCode>
                <c:ptCount val="1"/>
                <c:pt idx="0">
                  <c:v>3.87396E7</c:v>
                </c:pt>
              </c:numCache>
            </c:numRef>
          </c:val>
        </c:ser>
        <c:ser>
          <c:idx val="4"/>
          <c:order val="4"/>
          <c:tx>
            <c:strRef>
              <c:f>시트1!$E$33</c:f>
              <c:strCache>
                <c:ptCount val="1"/>
                <c:pt idx="0">
                  <c:v>[.] 0x000000000000bc7d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(시트1!$B$26,시트1!$I$26)</c:f>
              <c:strCache>
                <c:ptCount val="2"/>
                <c:pt idx="0">
                  <c:v>xwindow</c:v>
                </c:pt>
                <c:pt idx="1">
                  <c:v>wayland</c:v>
                </c:pt>
              </c:strCache>
            </c:strRef>
          </c:cat>
          <c:val>
            <c:numRef>
              <c:f>시트1!$A$33</c:f>
              <c:numCache>
                <c:formatCode>General</c:formatCode>
                <c:ptCount val="1"/>
                <c:pt idx="0">
                  <c:v>3.845475E7</c:v>
                </c:pt>
              </c:numCache>
            </c:numRef>
          </c:val>
        </c:ser>
        <c:ser>
          <c:idx val="5"/>
          <c:order val="5"/>
          <c:tx>
            <c:strRef>
              <c:f>시트1!$L$31</c:f>
              <c:strCache>
                <c:ptCount val="1"/>
                <c:pt idx="0">
                  <c:v>[.] __memcpy_avx_unaligned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(시트1!$B$26,시트1!$I$26)</c:f>
              <c:strCache>
                <c:ptCount val="2"/>
                <c:pt idx="0">
                  <c:v>xwindow</c:v>
                </c:pt>
                <c:pt idx="1">
                  <c:v>wayland</c:v>
                </c:pt>
              </c:strCache>
            </c:strRef>
          </c:cat>
          <c:val>
            <c:numRef>
              <c:f>(시트1!$J$24,시트1!$H$31)</c:f>
              <c:numCache>
                <c:formatCode>General</c:formatCode>
                <c:ptCount val="2"/>
                <c:pt idx="0">
                  <c:v>0.0</c:v>
                </c:pt>
                <c:pt idx="1">
                  <c:v>2.6747375E7</c:v>
                </c:pt>
              </c:numCache>
            </c:numRef>
          </c:val>
        </c:ser>
        <c:ser>
          <c:idx val="6"/>
          <c:order val="6"/>
          <c:tx>
            <c:strRef>
              <c:f>시트1!$L$32</c:f>
              <c:strCache>
                <c:ptCount val="1"/>
                <c:pt idx="0">
                  <c:v>[k] common_file_perm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(시트1!$B$26,시트1!$I$26)</c:f>
              <c:strCache>
                <c:ptCount val="2"/>
                <c:pt idx="0">
                  <c:v>xwindow</c:v>
                </c:pt>
                <c:pt idx="1">
                  <c:v>wayland</c:v>
                </c:pt>
              </c:strCache>
            </c:strRef>
          </c:cat>
          <c:val>
            <c:numRef>
              <c:f>(시트1!$J$24,시트1!$H$32)</c:f>
              <c:numCache>
                <c:formatCode>General</c:formatCode>
                <c:ptCount val="2"/>
                <c:pt idx="0">
                  <c:v>0.0</c:v>
                </c:pt>
                <c:pt idx="1">
                  <c:v>2.3876925E7</c:v>
                </c:pt>
              </c:numCache>
            </c:numRef>
          </c:val>
        </c:ser>
        <c:ser>
          <c:idx val="7"/>
          <c:order val="7"/>
          <c:tx>
            <c:strRef>
              <c:f>시트1!$L$33</c:f>
              <c:strCache>
                <c:ptCount val="1"/>
                <c:pt idx="0">
                  <c:v>[.] _XGetScanlinePad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(시트1!$B$26,시트1!$I$26)</c:f>
              <c:strCache>
                <c:ptCount val="2"/>
                <c:pt idx="0">
                  <c:v>xwindow</c:v>
                </c:pt>
                <c:pt idx="1">
                  <c:v>wayland</c:v>
                </c:pt>
              </c:strCache>
            </c:strRef>
          </c:cat>
          <c:val>
            <c:numRef>
              <c:f>(시트1!$J$24,시트1!$H$33)</c:f>
              <c:numCache>
                <c:formatCode>General</c:formatCode>
                <c:ptCount val="2"/>
                <c:pt idx="0">
                  <c:v>0.0</c:v>
                </c:pt>
                <c:pt idx="1">
                  <c:v>1.9701725E7</c:v>
                </c:pt>
              </c:numCache>
            </c:numRef>
          </c:val>
        </c:ser>
        <c:ser>
          <c:idx val="8"/>
          <c:order val="8"/>
          <c:tx>
            <c:v>기타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(시트1!$B$26,시트1!$I$26)</c:f>
              <c:strCache>
                <c:ptCount val="2"/>
                <c:pt idx="0">
                  <c:v>xwindow</c:v>
                </c:pt>
                <c:pt idx="1">
                  <c:v>wayland</c:v>
                </c:pt>
              </c:strCache>
            </c:strRef>
          </c:cat>
          <c:val>
            <c:numRef>
              <c:f>(시트1!$A$34,시트1!$H$34)</c:f>
              <c:numCache>
                <c:formatCode>General</c:formatCode>
                <c:ptCount val="2"/>
                <c:pt idx="0">
                  <c:v>7.759314E8</c:v>
                </c:pt>
                <c:pt idx="1">
                  <c:v>4.06429625E8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2666432"/>
        <c:axId val="-2142663104"/>
      </c:barChart>
      <c:catAx>
        <c:axId val="-214266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2663104"/>
        <c:crosses val="autoZero"/>
        <c:auto val="1"/>
        <c:lblAlgn val="ctr"/>
        <c:lblOffset val="100"/>
        <c:noMultiLvlLbl val="0"/>
      </c:catAx>
      <c:valAx>
        <c:axId val="-214266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266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시트1!$E$41</c:f>
              <c:strCache>
                <c:ptCount val="1"/>
                <c:pt idx="0">
                  <c:v>[k] __lock_text_start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(시트1!$B$38,시트1!$I$38)</c:f>
              <c:strCache>
                <c:ptCount val="2"/>
                <c:pt idx="0">
                  <c:v>xwindow</c:v>
                </c:pt>
                <c:pt idx="1">
                  <c:v>wayland</c:v>
                </c:pt>
              </c:strCache>
            </c:strRef>
          </c:cat>
          <c:val>
            <c:numRef>
              <c:f>(시트1!$A$41,시트1!$H$41)</c:f>
              <c:numCache>
                <c:formatCode>General</c:formatCode>
                <c:ptCount val="2"/>
                <c:pt idx="0">
                  <c:v>1.00953125E9</c:v>
                </c:pt>
                <c:pt idx="1">
                  <c:v>7.7167715E8</c:v>
                </c:pt>
              </c:numCache>
            </c:numRef>
          </c:val>
        </c:ser>
        <c:ser>
          <c:idx val="1"/>
          <c:order val="1"/>
          <c:tx>
            <c:strRef>
              <c:f>시트1!$E$42</c:f>
              <c:strCache>
                <c:ptCount val="1"/>
                <c:pt idx="0">
                  <c:v>[.] _int_malloc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(시트1!$B$38,시트1!$I$38)</c:f>
              <c:strCache>
                <c:ptCount val="2"/>
                <c:pt idx="0">
                  <c:v>xwindow</c:v>
                </c:pt>
                <c:pt idx="1">
                  <c:v>wayland</c:v>
                </c:pt>
              </c:strCache>
            </c:strRef>
          </c:cat>
          <c:val>
            <c:numRef>
              <c:f>(시트1!$A$42,시트1!$H$44)</c:f>
              <c:numCache>
                <c:formatCode>General</c:formatCode>
                <c:ptCount val="2"/>
                <c:pt idx="0">
                  <c:v>5.184375E7</c:v>
                </c:pt>
                <c:pt idx="1">
                  <c:v>3.1075375E7</c:v>
                </c:pt>
              </c:numCache>
            </c:numRef>
          </c:val>
        </c:ser>
        <c:ser>
          <c:idx val="2"/>
          <c:order val="2"/>
          <c:tx>
            <c:strRef>
              <c:f>시트1!$E$43</c:f>
              <c:strCache>
                <c:ptCount val="1"/>
                <c:pt idx="0">
                  <c:v>[.] _XGetRequest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(시트1!$B$38,시트1!$I$38)</c:f>
              <c:strCache>
                <c:ptCount val="2"/>
                <c:pt idx="0">
                  <c:v>xwindow</c:v>
                </c:pt>
                <c:pt idx="1">
                  <c:v>wayland</c:v>
                </c:pt>
              </c:strCache>
            </c:strRef>
          </c:cat>
          <c:val>
            <c:numRef>
              <c:f>(시트1!$A$43,시트1!$H$43)</c:f>
              <c:numCache>
                <c:formatCode>General</c:formatCode>
                <c:ptCount val="2"/>
                <c:pt idx="0">
                  <c:v>4.24375E7</c:v>
                </c:pt>
                <c:pt idx="1">
                  <c:v>3.1747275E7</c:v>
                </c:pt>
              </c:numCache>
            </c:numRef>
          </c:val>
        </c:ser>
        <c:ser>
          <c:idx val="3"/>
          <c:order val="3"/>
          <c:tx>
            <c:strRef>
              <c:f>시트1!$E$44</c:f>
              <c:strCache>
                <c:ptCount val="1"/>
                <c:pt idx="0">
                  <c:v>[k] copy_user_generic_unrolled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(시트1!$B$38,시트1!$I$38)</c:f>
              <c:strCache>
                <c:ptCount val="2"/>
                <c:pt idx="0">
                  <c:v>xwindow</c:v>
                </c:pt>
                <c:pt idx="1">
                  <c:v>wayland</c:v>
                </c:pt>
              </c:strCache>
            </c:strRef>
          </c:cat>
          <c:val>
            <c:numRef>
              <c:f>(시트1!$A$44,시트1!$H$42)</c:f>
              <c:numCache>
                <c:formatCode>General</c:formatCode>
                <c:ptCount val="2"/>
                <c:pt idx="0">
                  <c:v>3.784375E7</c:v>
                </c:pt>
                <c:pt idx="1">
                  <c:v>3.3427025E7</c:v>
                </c:pt>
              </c:numCache>
            </c:numRef>
          </c:val>
        </c:ser>
        <c:ser>
          <c:idx val="4"/>
          <c:order val="4"/>
          <c:tx>
            <c:strRef>
              <c:f>시트1!$E$45</c:f>
              <c:strCache>
                <c:ptCount val="1"/>
                <c:pt idx="0">
                  <c:v>[k] unix_stream_read_generic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(시트1!$B$38,시트1!$I$38)</c:f>
              <c:strCache>
                <c:ptCount val="2"/>
                <c:pt idx="0">
                  <c:v>xwindow</c:v>
                </c:pt>
                <c:pt idx="1">
                  <c:v>wayland</c:v>
                </c:pt>
              </c:strCache>
            </c:strRef>
          </c:cat>
          <c:val>
            <c:numRef>
              <c:f>(시트1!$A$45,시트1!$H$45)</c:f>
              <c:numCache>
                <c:formatCode>General</c:formatCode>
                <c:ptCount val="2"/>
                <c:pt idx="0">
                  <c:v>3.259375E7</c:v>
                </c:pt>
                <c:pt idx="1">
                  <c:v>2.82198E7</c:v>
                </c:pt>
              </c:numCache>
            </c:numRef>
          </c:val>
        </c:ser>
        <c:ser>
          <c:idx val="5"/>
          <c:order val="5"/>
          <c:tx>
            <c:v>기타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(시트1!$B$38,시트1!$I$38)</c:f>
              <c:strCache>
                <c:ptCount val="2"/>
                <c:pt idx="0">
                  <c:v>xwindow</c:v>
                </c:pt>
                <c:pt idx="1">
                  <c:v>wayland</c:v>
                </c:pt>
              </c:strCache>
            </c:strRef>
          </c:cat>
          <c:val>
            <c:numRef>
              <c:f>(시트1!$A$46,시트1!$H$46)</c:f>
              <c:numCache>
                <c:formatCode>General</c:formatCode>
                <c:ptCount val="2"/>
                <c:pt idx="0">
                  <c:v>1.01325E9</c:v>
                </c:pt>
                <c:pt idx="1">
                  <c:v>7.83603375E8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1758304"/>
        <c:axId val="-2141754960"/>
      </c:barChart>
      <c:catAx>
        <c:axId val="-214175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1754960"/>
        <c:crosses val="autoZero"/>
        <c:auto val="1"/>
        <c:lblAlgn val="ctr"/>
        <c:lblOffset val="100"/>
        <c:noMultiLvlLbl val="0"/>
      </c:catAx>
      <c:valAx>
        <c:axId val="-214175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175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시트1!$E$53</c:f>
              <c:strCache>
                <c:ptCount val="1"/>
                <c:pt idx="0">
                  <c:v>[k] __lock_text_start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(시트1!$B$50,시트1!$I$50)</c:f>
              <c:strCache>
                <c:ptCount val="2"/>
                <c:pt idx="0">
                  <c:v>xwindow</c:v>
                </c:pt>
                <c:pt idx="1">
                  <c:v>wayland</c:v>
                </c:pt>
              </c:strCache>
            </c:strRef>
          </c:cat>
          <c:val>
            <c:numRef>
              <c:f>(시트1!$A$53,시트1!$H$53)</c:f>
              <c:numCache>
                <c:formatCode>General</c:formatCode>
                <c:ptCount val="2"/>
                <c:pt idx="0">
                  <c:v>6.8507205E8</c:v>
                </c:pt>
                <c:pt idx="1">
                  <c:v>2.8653055E8</c:v>
                </c:pt>
              </c:numCache>
            </c:numRef>
          </c:val>
        </c:ser>
        <c:ser>
          <c:idx val="1"/>
          <c:order val="1"/>
          <c:tx>
            <c:strRef>
              <c:f>시트1!$E$54</c:f>
              <c:strCache>
                <c:ptCount val="1"/>
                <c:pt idx="0">
                  <c:v>[k] finish_task_switch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(시트1!$B$50,시트1!$I$50)</c:f>
              <c:strCache>
                <c:ptCount val="2"/>
                <c:pt idx="0">
                  <c:v>xwindow</c:v>
                </c:pt>
                <c:pt idx="1">
                  <c:v>wayland</c:v>
                </c:pt>
              </c:strCache>
            </c:strRef>
          </c:cat>
          <c:val>
            <c:numRef>
              <c:f>시트1!$A$54</c:f>
              <c:numCache>
                <c:formatCode>General</c:formatCode>
                <c:ptCount val="1"/>
                <c:pt idx="0">
                  <c:v>6.39756E7</c:v>
                </c:pt>
              </c:numCache>
            </c:numRef>
          </c:val>
        </c:ser>
        <c:ser>
          <c:idx val="2"/>
          <c:order val="2"/>
          <c:tx>
            <c:strRef>
              <c:f>시트1!$E$55</c:f>
              <c:strCache>
                <c:ptCount val="1"/>
                <c:pt idx="0">
                  <c:v>[.] XMoveWindow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(시트1!$B$50,시트1!$I$50)</c:f>
              <c:strCache>
                <c:ptCount val="2"/>
                <c:pt idx="0">
                  <c:v>xwindow</c:v>
                </c:pt>
                <c:pt idx="1">
                  <c:v>wayland</c:v>
                </c:pt>
              </c:strCache>
            </c:strRef>
          </c:cat>
          <c:val>
            <c:numRef>
              <c:f>(시트1!$A$55,시트1!$H$57)</c:f>
              <c:numCache>
                <c:formatCode>General</c:formatCode>
                <c:ptCount val="2"/>
                <c:pt idx="0">
                  <c:v>5.29029E7</c:v>
                </c:pt>
                <c:pt idx="1">
                  <c:v>2.72435E7</c:v>
                </c:pt>
              </c:numCache>
            </c:numRef>
          </c:val>
        </c:ser>
        <c:ser>
          <c:idx val="3"/>
          <c:order val="3"/>
          <c:tx>
            <c:strRef>
              <c:f>시트1!$E$56</c:f>
              <c:strCache>
                <c:ptCount val="1"/>
                <c:pt idx="0">
                  <c:v>[k] copy_user_generic_unrolled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(시트1!$B$50,시트1!$I$50)</c:f>
              <c:strCache>
                <c:ptCount val="2"/>
                <c:pt idx="0">
                  <c:v>xwindow</c:v>
                </c:pt>
                <c:pt idx="1">
                  <c:v>wayland</c:v>
                </c:pt>
              </c:strCache>
            </c:strRef>
          </c:cat>
          <c:val>
            <c:numRef>
              <c:f>(시트1!$A$56,시트1!$H$54)</c:f>
              <c:numCache>
                <c:formatCode>General</c:formatCode>
                <c:ptCount val="2"/>
                <c:pt idx="0">
                  <c:v>5.228775E7</c:v>
                </c:pt>
                <c:pt idx="1">
                  <c:v>4.07468E7</c:v>
                </c:pt>
              </c:numCache>
            </c:numRef>
          </c:val>
        </c:ser>
        <c:ser>
          <c:idx val="4"/>
          <c:order val="4"/>
          <c:tx>
            <c:strRef>
              <c:f>시트1!$E$57</c:f>
              <c:strCache>
                <c:ptCount val="1"/>
                <c:pt idx="0">
                  <c:v>[.] _XGetRequest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시트1!$A$57</c:f>
              <c:numCache>
                <c:formatCode>General</c:formatCode>
                <c:ptCount val="1"/>
                <c:pt idx="0">
                  <c:v>4.654635E7</c:v>
                </c:pt>
              </c:numCache>
            </c:numRef>
          </c:val>
        </c:ser>
        <c:ser>
          <c:idx val="5"/>
          <c:order val="5"/>
          <c:tx>
            <c:strRef>
              <c:f>시트1!$L$55</c:f>
              <c:strCache>
                <c:ptCount val="1"/>
                <c:pt idx="0">
                  <c:v>[.] 0x000000000000bc7d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(시트1!$J$48,시트1!$H$55)</c:f>
              <c:numCache>
                <c:formatCode>General</c:formatCode>
                <c:ptCount val="2"/>
                <c:pt idx="0">
                  <c:v>0.0</c:v>
                </c:pt>
                <c:pt idx="1">
                  <c:v>3.802245E7</c:v>
                </c:pt>
              </c:numCache>
            </c:numRef>
          </c:val>
        </c:ser>
        <c:ser>
          <c:idx val="6"/>
          <c:order val="6"/>
          <c:tx>
            <c:strRef>
              <c:f>시트1!$L$56</c:f>
              <c:strCache>
                <c:ptCount val="1"/>
                <c:pt idx="0">
                  <c:v>[k] unix_stream_read_generic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(시트1!$J$48,시트1!$H$56)</c:f>
              <c:numCache>
                <c:formatCode>General</c:formatCode>
                <c:ptCount val="2"/>
                <c:pt idx="0">
                  <c:v>0.0</c:v>
                </c:pt>
                <c:pt idx="1">
                  <c:v>2.74804E7</c:v>
                </c:pt>
              </c:numCache>
            </c:numRef>
          </c:val>
        </c:ser>
        <c:ser>
          <c:idx val="7"/>
          <c:order val="7"/>
          <c:tx>
            <c:v>기타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(시트1!$A$58,시트1!$H$58)</c:f>
              <c:numCache>
                <c:formatCode>General</c:formatCode>
                <c:ptCount val="2"/>
                <c:pt idx="0">
                  <c:v>1.14971535E9</c:v>
                </c:pt>
                <c:pt idx="1">
                  <c:v>7.644763E8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6174704"/>
        <c:axId val="2126178176"/>
      </c:barChart>
      <c:catAx>
        <c:axId val="212617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6178176"/>
        <c:crosses val="autoZero"/>
        <c:auto val="1"/>
        <c:lblAlgn val="ctr"/>
        <c:lblOffset val="100"/>
        <c:noMultiLvlLbl val="0"/>
      </c:catAx>
      <c:valAx>
        <c:axId val="212617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617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시트1!$E$65</c:f>
              <c:strCache>
                <c:ptCount val="1"/>
                <c:pt idx="0">
                  <c:v>[k] __lock_text_start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(시트1!$B$62,시트1!$I$62)</c:f>
              <c:strCache>
                <c:ptCount val="2"/>
                <c:pt idx="0">
                  <c:v>xwindow</c:v>
                </c:pt>
                <c:pt idx="1">
                  <c:v>wayland</c:v>
                </c:pt>
              </c:strCache>
            </c:strRef>
          </c:cat>
          <c:val>
            <c:numRef>
              <c:f>(시트1!$A$65,시트1!$H$65)</c:f>
              <c:numCache>
                <c:formatCode>General</c:formatCode>
                <c:ptCount val="2"/>
                <c:pt idx="0">
                  <c:v>1.0702315E9</c:v>
                </c:pt>
                <c:pt idx="1">
                  <c:v>1.12327375E9</c:v>
                </c:pt>
              </c:numCache>
            </c:numRef>
          </c:val>
        </c:ser>
        <c:ser>
          <c:idx val="1"/>
          <c:order val="1"/>
          <c:tx>
            <c:strRef>
              <c:f>시트1!$E$66</c:f>
              <c:strCache>
                <c:ptCount val="1"/>
                <c:pt idx="0">
                  <c:v>[.] XResizeWindow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(시트1!$B$62,시트1!$I$62)</c:f>
              <c:strCache>
                <c:ptCount val="2"/>
                <c:pt idx="0">
                  <c:v>xwindow</c:v>
                </c:pt>
                <c:pt idx="1">
                  <c:v>wayland</c:v>
                </c:pt>
              </c:strCache>
            </c:strRef>
          </c:cat>
          <c:val>
            <c:numRef>
              <c:f>(시트1!$A$66,시트1!$H$67)</c:f>
              <c:numCache>
                <c:formatCode>General</c:formatCode>
                <c:ptCount val="2"/>
                <c:pt idx="0">
                  <c:v>1.277133E8</c:v>
                </c:pt>
                <c:pt idx="1">
                  <c:v>8.98619E7</c:v>
                </c:pt>
              </c:numCache>
            </c:numRef>
          </c:val>
        </c:ser>
        <c:ser>
          <c:idx val="2"/>
          <c:order val="2"/>
          <c:tx>
            <c:strRef>
              <c:f>시트1!$E$67</c:f>
              <c:strCache>
                <c:ptCount val="1"/>
                <c:pt idx="0">
                  <c:v>[.] _XGetRequest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(시트1!$B$62,시트1!$I$62)</c:f>
              <c:strCache>
                <c:ptCount val="2"/>
                <c:pt idx="0">
                  <c:v>xwindow</c:v>
                </c:pt>
                <c:pt idx="1">
                  <c:v>wayland</c:v>
                </c:pt>
              </c:strCache>
            </c:strRef>
          </c:cat>
          <c:val>
            <c:numRef>
              <c:f>(시트1!$A$67,시트1!$H$68)</c:f>
              <c:numCache>
                <c:formatCode>General</c:formatCode>
                <c:ptCount val="2"/>
                <c:pt idx="0">
                  <c:v>1.098513E8</c:v>
                </c:pt>
                <c:pt idx="1">
                  <c:v>7.7182E7</c:v>
                </c:pt>
              </c:numCache>
            </c:numRef>
          </c:val>
        </c:ser>
        <c:ser>
          <c:idx val="3"/>
          <c:order val="3"/>
          <c:tx>
            <c:strRef>
              <c:f>시트1!$E$68</c:f>
              <c:strCache>
                <c:ptCount val="1"/>
                <c:pt idx="0">
                  <c:v>[k] copy_user_generic_unrolled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(시트1!$B$62,시트1!$I$62)</c:f>
              <c:strCache>
                <c:ptCount val="2"/>
                <c:pt idx="0">
                  <c:v>xwindow</c:v>
                </c:pt>
                <c:pt idx="1">
                  <c:v>wayland</c:v>
                </c:pt>
              </c:strCache>
            </c:strRef>
          </c:cat>
          <c:val>
            <c:numRef>
              <c:f>(시트1!$A$68,시트1!$H$66)</c:f>
              <c:numCache>
                <c:formatCode>General</c:formatCode>
                <c:ptCount val="2"/>
                <c:pt idx="0">
                  <c:v>7.94859E7</c:v>
                </c:pt>
                <c:pt idx="1">
                  <c:v>1.26799E8</c:v>
                </c:pt>
              </c:numCache>
            </c:numRef>
          </c:val>
        </c:ser>
        <c:ser>
          <c:idx val="4"/>
          <c:order val="4"/>
          <c:tx>
            <c:strRef>
              <c:f>시트1!$E$69</c:f>
              <c:strCache>
                <c:ptCount val="1"/>
                <c:pt idx="0">
                  <c:v>[k] finish_task_switch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(시트1!$B$62,시트1!$I$62)</c:f>
              <c:strCache>
                <c:ptCount val="2"/>
                <c:pt idx="0">
                  <c:v>xwindow</c:v>
                </c:pt>
                <c:pt idx="1">
                  <c:v>wayland</c:v>
                </c:pt>
              </c:strCache>
            </c:strRef>
          </c:cat>
          <c:val>
            <c:numRef>
              <c:f>(시트1!$A$69,시트1!$H$69)</c:f>
              <c:numCache>
                <c:formatCode>General</c:formatCode>
                <c:ptCount val="2"/>
                <c:pt idx="0">
                  <c:v>7.32342E7</c:v>
                </c:pt>
                <c:pt idx="1">
                  <c:v>7.635505E7</c:v>
                </c:pt>
              </c:numCache>
            </c:numRef>
          </c:val>
        </c:ser>
        <c:ser>
          <c:idx val="5"/>
          <c:order val="5"/>
          <c:tx>
            <c:v>기타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(시트1!$B$62,시트1!$I$62)</c:f>
              <c:strCache>
                <c:ptCount val="2"/>
                <c:pt idx="0">
                  <c:v>xwindow</c:v>
                </c:pt>
                <c:pt idx="1">
                  <c:v>wayland</c:v>
                </c:pt>
              </c:strCache>
            </c:strRef>
          </c:cat>
          <c:val>
            <c:numRef>
              <c:f>(시트1!$A$70,시트1!$H$70)</c:f>
              <c:numCache>
                <c:formatCode>General</c:formatCode>
                <c:ptCount val="2"/>
                <c:pt idx="0">
                  <c:v>1.5164838E9</c:v>
                </c:pt>
                <c:pt idx="1">
                  <c:v>1.2630283E9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2594256"/>
        <c:axId val="-2142590912"/>
      </c:barChart>
      <c:catAx>
        <c:axId val="-214259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2590912"/>
        <c:crosses val="autoZero"/>
        <c:auto val="1"/>
        <c:lblAlgn val="ctr"/>
        <c:lblOffset val="100"/>
        <c:noMultiLvlLbl val="0"/>
      </c:catAx>
      <c:valAx>
        <c:axId val="-214259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259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기타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(시트1!$I$38,시트1!$B$38)</c:f>
              <c:strCache>
                <c:ptCount val="2"/>
                <c:pt idx="0">
                  <c:v>wayland</c:v>
                </c:pt>
                <c:pt idx="1">
                  <c:v>xwindow</c:v>
                </c:pt>
              </c:strCache>
            </c:strRef>
          </c:cat>
          <c:val>
            <c:numRef>
              <c:f>(시트1!$I$46,시트1!$F$46)</c:f>
              <c:numCache>
                <c:formatCode>0.00%</c:formatCode>
                <c:ptCount val="2"/>
                <c:pt idx="0">
                  <c:v>0.4665</c:v>
                </c:pt>
                <c:pt idx="1">
                  <c:v>0.603214764101801</c:v>
                </c:pt>
              </c:numCache>
            </c:numRef>
          </c:val>
        </c:ser>
        <c:ser>
          <c:idx val="1"/>
          <c:order val="1"/>
          <c:tx>
            <c:strRef>
              <c:f>시트1!$L$41</c:f>
              <c:strCache>
                <c:ptCount val="1"/>
                <c:pt idx="0">
                  <c:v>[k] __lock_text_start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(시트1!$I$38,시트1!$B$38)</c:f>
              <c:strCache>
                <c:ptCount val="2"/>
                <c:pt idx="0">
                  <c:v>wayland</c:v>
                </c:pt>
                <c:pt idx="1">
                  <c:v>xwindow</c:v>
                </c:pt>
              </c:strCache>
            </c:strRef>
          </c:cat>
          <c:val>
            <c:numRef>
              <c:f>(시트1!$I$41,시트1!$F$41)</c:f>
              <c:numCache>
                <c:formatCode>0.00%</c:formatCode>
                <c:ptCount val="2"/>
                <c:pt idx="0">
                  <c:v>0.4594</c:v>
                </c:pt>
                <c:pt idx="1">
                  <c:v>0.601000892990028</c:v>
                </c:pt>
              </c:numCache>
            </c:numRef>
          </c:val>
        </c:ser>
        <c:ser>
          <c:idx val="2"/>
          <c:order val="2"/>
          <c:tx>
            <c:strRef>
              <c:f>시트1!$L$42</c:f>
              <c:strCache>
                <c:ptCount val="1"/>
                <c:pt idx="0">
                  <c:v>[k] copy_user_generic_unrolled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(시트1!$I$38,시트1!$B$38)</c:f>
              <c:strCache>
                <c:ptCount val="2"/>
                <c:pt idx="0">
                  <c:v>wayland</c:v>
                </c:pt>
                <c:pt idx="1">
                  <c:v>xwindow</c:v>
                </c:pt>
              </c:strCache>
            </c:strRef>
          </c:cat>
          <c:val>
            <c:numRef>
              <c:f>(시트1!$I$42,시트1!$F$44)</c:f>
              <c:numCache>
                <c:formatCode>0.00%</c:formatCode>
                <c:ptCount val="2"/>
                <c:pt idx="0">
                  <c:v>0.0199</c:v>
                </c:pt>
                <c:pt idx="1">
                  <c:v>0.0225293942550975</c:v>
                </c:pt>
              </c:numCache>
            </c:numRef>
          </c:val>
        </c:ser>
        <c:ser>
          <c:idx val="3"/>
          <c:order val="3"/>
          <c:tx>
            <c:strRef>
              <c:f>시트1!$L$43</c:f>
              <c:strCache>
                <c:ptCount val="1"/>
                <c:pt idx="0">
                  <c:v>[.] _XGetRequest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(시트1!$I$38,시트1!$B$38)</c:f>
              <c:strCache>
                <c:ptCount val="2"/>
                <c:pt idx="0">
                  <c:v>wayland</c:v>
                </c:pt>
                <c:pt idx="1">
                  <c:v>xwindow</c:v>
                </c:pt>
              </c:strCache>
            </c:strRef>
          </c:cat>
          <c:val>
            <c:numRef>
              <c:f>(시트1!$I$43,시트1!$F$43)</c:f>
              <c:numCache>
                <c:formatCode>0.00%</c:formatCode>
                <c:ptCount val="2"/>
                <c:pt idx="0">
                  <c:v>0.0189</c:v>
                </c:pt>
                <c:pt idx="1">
                  <c:v>0.0252641762166989</c:v>
                </c:pt>
              </c:numCache>
            </c:numRef>
          </c:val>
        </c:ser>
        <c:ser>
          <c:idx val="4"/>
          <c:order val="4"/>
          <c:tx>
            <c:strRef>
              <c:f>시트1!$L$44</c:f>
              <c:strCache>
                <c:ptCount val="1"/>
                <c:pt idx="0">
                  <c:v>[.] _int_malloc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(시트1!$I$38,시트1!$B$38)</c:f>
              <c:strCache>
                <c:ptCount val="2"/>
                <c:pt idx="0">
                  <c:v>wayland</c:v>
                </c:pt>
                <c:pt idx="1">
                  <c:v>xwindow</c:v>
                </c:pt>
              </c:strCache>
            </c:strRef>
          </c:cat>
          <c:val>
            <c:numRef>
              <c:f>(시트1!$I$44,시트1!$F$42)</c:f>
              <c:numCache>
                <c:formatCode>0.00%</c:formatCode>
                <c:ptCount val="2"/>
                <c:pt idx="0">
                  <c:v>0.0185</c:v>
                </c:pt>
                <c:pt idx="1">
                  <c:v>0.030863967852359</c:v>
                </c:pt>
              </c:numCache>
            </c:numRef>
          </c:val>
        </c:ser>
        <c:ser>
          <c:idx val="5"/>
          <c:order val="5"/>
          <c:tx>
            <c:strRef>
              <c:f>시트1!$L$45</c:f>
              <c:strCache>
                <c:ptCount val="1"/>
                <c:pt idx="0">
                  <c:v>[k] unix_stream_read_generic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(시트1!$I$38,시트1!$B$38)</c:f>
              <c:strCache>
                <c:ptCount val="2"/>
                <c:pt idx="0">
                  <c:v>wayland</c:v>
                </c:pt>
                <c:pt idx="1">
                  <c:v>xwindow</c:v>
                </c:pt>
              </c:strCache>
            </c:strRef>
          </c:cat>
          <c:val>
            <c:numRef>
              <c:f>(시트1!$I$45,시트1!$F$45)</c:f>
              <c:numCache>
                <c:formatCode>0.00%</c:formatCode>
                <c:ptCount val="2"/>
                <c:pt idx="0">
                  <c:v>0.0168</c:v>
                </c:pt>
                <c:pt idx="1">
                  <c:v>0.0194039291561244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1705728"/>
        <c:axId val="-2141702352"/>
      </c:barChart>
      <c:catAx>
        <c:axId val="-214170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1702352"/>
        <c:crosses val="autoZero"/>
        <c:auto val="1"/>
        <c:lblAlgn val="ctr"/>
        <c:lblOffset val="100"/>
        <c:noMultiLvlLbl val="0"/>
      </c:catAx>
      <c:valAx>
        <c:axId val="-214170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170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5"/>
          <c:order val="0"/>
          <c:tx>
            <c:v>기타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(시트1!$I$50,시트1!$B$50)</c:f>
              <c:strCache>
                <c:ptCount val="2"/>
                <c:pt idx="0">
                  <c:v>wayland</c:v>
                </c:pt>
                <c:pt idx="1">
                  <c:v>xwindow</c:v>
                </c:pt>
              </c:strCache>
            </c:strRef>
          </c:cat>
          <c:val>
            <c:numRef>
              <c:f>(시트1!$I$58,시트1!$F$58)</c:f>
              <c:numCache>
                <c:formatCode>0.00%</c:formatCode>
                <c:ptCount val="2"/>
                <c:pt idx="0">
                  <c:v>0.6454</c:v>
                </c:pt>
                <c:pt idx="1">
                  <c:v>0.970633474039679</c:v>
                </c:pt>
              </c:numCache>
            </c:numRef>
          </c:val>
        </c:ser>
        <c:ser>
          <c:idx val="0"/>
          <c:order val="1"/>
          <c:tx>
            <c:strRef>
              <c:f>시트1!$L$53</c:f>
              <c:strCache>
                <c:ptCount val="1"/>
                <c:pt idx="0">
                  <c:v>[k] __lock_text_start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(시트1!$I$50,시트1!$B$50)</c:f>
              <c:strCache>
                <c:ptCount val="2"/>
                <c:pt idx="0">
                  <c:v>wayland</c:v>
                </c:pt>
                <c:pt idx="1">
                  <c:v>xwindow</c:v>
                </c:pt>
              </c:strCache>
            </c:strRef>
          </c:cat>
          <c:val>
            <c:numRef>
              <c:f>(시트1!$I$53,시트1!$F$53)</c:f>
              <c:numCache>
                <c:formatCode>0.00%</c:formatCode>
                <c:ptCount val="2"/>
                <c:pt idx="0">
                  <c:v>0.2419</c:v>
                </c:pt>
                <c:pt idx="1">
                  <c:v>0.578363908822288</c:v>
                </c:pt>
              </c:numCache>
            </c:numRef>
          </c:val>
        </c:ser>
        <c:ser>
          <c:idx val="1"/>
          <c:order val="2"/>
          <c:tx>
            <c:strRef>
              <c:f>시트1!$L$54</c:f>
              <c:strCache>
                <c:ptCount val="1"/>
                <c:pt idx="0">
                  <c:v>[k] copy_user_generic_unrolled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(시트1!$I$50,시트1!$B$50)</c:f>
              <c:strCache>
                <c:ptCount val="2"/>
                <c:pt idx="0">
                  <c:v>wayland</c:v>
                </c:pt>
                <c:pt idx="1">
                  <c:v>xwindow</c:v>
                </c:pt>
              </c:strCache>
            </c:strRef>
          </c:cat>
          <c:val>
            <c:numRef>
              <c:f>(시트1!$I$54,시트1!$F$56)</c:f>
              <c:numCache>
                <c:formatCode>0.00%</c:formatCode>
                <c:ptCount val="2"/>
                <c:pt idx="0">
                  <c:v>0.0344</c:v>
                </c:pt>
                <c:pt idx="1">
                  <c:v>0.0441433094132545</c:v>
                </c:pt>
              </c:numCache>
            </c:numRef>
          </c:val>
        </c:ser>
        <c:ser>
          <c:idx val="2"/>
          <c:order val="3"/>
          <c:tx>
            <c:strRef>
              <c:f>시트1!$L$55</c:f>
              <c:strCache>
                <c:ptCount val="1"/>
                <c:pt idx="0">
                  <c:v>[.] 0x000000000000bc7d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(시트1!$I$50,시트1!$B$50)</c:f>
              <c:strCache>
                <c:ptCount val="2"/>
                <c:pt idx="0">
                  <c:v>wayland</c:v>
                </c:pt>
                <c:pt idx="1">
                  <c:v>xwindow</c:v>
                </c:pt>
              </c:strCache>
            </c:strRef>
          </c:cat>
          <c:val>
            <c:numRef>
              <c:f>(시트1!$I$55,시트1!$J$60)</c:f>
              <c:numCache>
                <c:formatCode>General</c:formatCode>
                <c:ptCount val="2"/>
                <c:pt idx="0" formatCode="0.00%">
                  <c:v>0.0321</c:v>
                </c:pt>
                <c:pt idx="1">
                  <c:v>0.0</c:v>
                </c:pt>
              </c:numCache>
            </c:numRef>
          </c:val>
        </c:ser>
        <c:ser>
          <c:idx val="3"/>
          <c:order val="4"/>
          <c:tx>
            <c:strRef>
              <c:f>시트1!$L$56</c:f>
              <c:strCache>
                <c:ptCount val="1"/>
                <c:pt idx="0">
                  <c:v>[k] unix_stream_read_generic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(시트1!$I$50,시트1!$B$50)</c:f>
              <c:strCache>
                <c:ptCount val="2"/>
                <c:pt idx="0">
                  <c:v>wayland</c:v>
                </c:pt>
                <c:pt idx="1">
                  <c:v>xwindow</c:v>
                </c:pt>
              </c:strCache>
            </c:strRef>
          </c:cat>
          <c:val>
            <c:numRef>
              <c:f>(시트1!$I$56,시트1!$J$60)</c:f>
              <c:numCache>
                <c:formatCode>General</c:formatCode>
                <c:ptCount val="2"/>
                <c:pt idx="0" formatCode="0.00%">
                  <c:v>0.0232</c:v>
                </c:pt>
                <c:pt idx="1">
                  <c:v>0.0</c:v>
                </c:pt>
              </c:numCache>
            </c:numRef>
          </c:val>
        </c:ser>
        <c:ser>
          <c:idx val="4"/>
          <c:order val="5"/>
          <c:tx>
            <c:strRef>
              <c:f>시트1!$L$57</c:f>
              <c:strCache>
                <c:ptCount val="1"/>
                <c:pt idx="0">
                  <c:v>[.] XMoveWindow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(시트1!$I$50,시트1!$B$50)</c:f>
              <c:strCache>
                <c:ptCount val="2"/>
                <c:pt idx="0">
                  <c:v>wayland</c:v>
                </c:pt>
                <c:pt idx="1">
                  <c:v>xwindow</c:v>
                </c:pt>
              </c:strCache>
            </c:strRef>
          </c:cat>
          <c:val>
            <c:numRef>
              <c:f>(시트1!$I$57,시트1!$F$55)</c:f>
              <c:numCache>
                <c:formatCode>0.00%</c:formatCode>
                <c:ptCount val="2"/>
                <c:pt idx="0">
                  <c:v>0.023</c:v>
                </c:pt>
                <c:pt idx="1">
                  <c:v>0.0446626424651752</c:v>
                </c:pt>
              </c:numCache>
            </c:numRef>
          </c:val>
        </c:ser>
        <c:ser>
          <c:idx val="6"/>
          <c:order val="6"/>
          <c:tx>
            <c:strRef>
              <c:f>시트1!$E$54</c:f>
              <c:strCache>
                <c:ptCount val="1"/>
                <c:pt idx="0">
                  <c:v>[k] finish_task_switch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(시트1!$I$50,시트1!$B$50)</c:f>
              <c:strCache>
                <c:ptCount val="2"/>
                <c:pt idx="0">
                  <c:v>wayland</c:v>
                </c:pt>
                <c:pt idx="1">
                  <c:v>xwindow</c:v>
                </c:pt>
              </c:strCache>
            </c:strRef>
          </c:cat>
          <c:val>
            <c:numRef>
              <c:f>(시트1!$J$60,시트1!$F$54)</c:f>
              <c:numCache>
                <c:formatCode>0.00%</c:formatCode>
                <c:ptCount val="2"/>
                <c:pt idx="0" formatCode="General">
                  <c:v>0.0</c:v>
                </c:pt>
                <c:pt idx="1">
                  <c:v>0.0540106373997467</c:v>
                </c:pt>
              </c:numCache>
            </c:numRef>
          </c:val>
        </c:ser>
        <c:ser>
          <c:idx val="7"/>
          <c:order val="7"/>
          <c:tx>
            <c:strRef>
              <c:f>시트1!$E$57</c:f>
              <c:strCache>
                <c:ptCount val="1"/>
                <c:pt idx="0">
                  <c:v>[.] _XGetRequest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(시트1!$I$50,시트1!$B$50)</c:f>
              <c:strCache>
                <c:ptCount val="2"/>
                <c:pt idx="0">
                  <c:v>wayland</c:v>
                </c:pt>
                <c:pt idx="1">
                  <c:v>xwindow</c:v>
                </c:pt>
              </c:strCache>
            </c:strRef>
          </c:cat>
          <c:val>
            <c:numRef>
              <c:f>(시트1!$J$60,시트1!$F$57)</c:f>
              <c:numCache>
                <c:formatCode>0.00%</c:formatCode>
                <c:ptCount val="2"/>
                <c:pt idx="0" formatCode="General">
                  <c:v>0.0</c:v>
                </c:pt>
                <c:pt idx="1">
                  <c:v>0.0392962009286619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1604656"/>
        <c:axId val="-2141601184"/>
      </c:barChart>
      <c:catAx>
        <c:axId val="-214160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1601184"/>
        <c:crosses val="autoZero"/>
        <c:auto val="1"/>
        <c:lblAlgn val="ctr"/>
        <c:lblOffset val="100"/>
        <c:noMultiLvlLbl val="0"/>
      </c:catAx>
      <c:valAx>
        <c:axId val="-214160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160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시트1!$D$73</c:f>
              <c:strCache>
                <c:ptCount val="1"/>
                <c:pt idx="0">
                  <c:v>X Window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시트1!$C$74:$C$79</c:f>
              <c:strCache>
                <c:ptCount val="6"/>
                <c:pt idx="0">
                  <c:v>create</c:v>
                </c:pt>
                <c:pt idx="1">
                  <c:v>destroy</c:v>
                </c:pt>
                <c:pt idx="2">
                  <c:v>circulate</c:v>
                </c:pt>
                <c:pt idx="3">
                  <c:v>resize</c:v>
                </c:pt>
                <c:pt idx="4">
                  <c:v>popup</c:v>
                </c:pt>
                <c:pt idx="5">
                  <c:v>move</c:v>
                </c:pt>
              </c:strCache>
            </c:strRef>
          </c:cat>
          <c:val>
            <c:numRef>
              <c:f>시트1!$D$74:$D$79</c:f>
              <c:numCache>
                <c:formatCode>General</c:formatCode>
                <c:ptCount val="6"/>
                <c:pt idx="0">
                  <c:v>9.325E8</c:v>
                </c:pt>
                <c:pt idx="1">
                  <c:v>1.42425E9</c:v>
                </c:pt>
                <c:pt idx="2">
                  <c:v>2.73225E9</c:v>
                </c:pt>
                <c:pt idx="3">
                  <c:v>2.977E9</c:v>
                </c:pt>
                <c:pt idx="4">
                  <c:v>2.1875E9</c:v>
                </c:pt>
                <c:pt idx="5">
                  <c:v>2.0505E9</c:v>
                </c:pt>
              </c:numCache>
            </c:numRef>
          </c:val>
        </c:ser>
        <c:ser>
          <c:idx val="1"/>
          <c:order val="1"/>
          <c:tx>
            <c:strRef>
              <c:f>시트1!$E$73</c:f>
              <c:strCache>
                <c:ptCount val="1"/>
                <c:pt idx="0">
                  <c:v>Wayland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시트1!$C$74:$C$79</c:f>
              <c:strCache>
                <c:ptCount val="6"/>
                <c:pt idx="0">
                  <c:v>create</c:v>
                </c:pt>
                <c:pt idx="1">
                  <c:v>destroy</c:v>
                </c:pt>
                <c:pt idx="2">
                  <c:v>circulate</c:v>
                </c:pt>
                <c:pt idx="3">
                  <c:v>resize</c:v>
                </c:pt>
                <c:pt idx="4">
                  <c:v>popup</c:v>
                </c:pt>
                <c:pt idx="5">
                  <c:v>move</c:v>
                </c:pt>
              </c:strCache>
            </c:strRef>
          </c:cat>
          <c:val>
            <c:numRef>
              <c:f>시트1!$E$74:$E$79</c:f>
              <c:numCache>
                <c:formatCode>General</c:formatCode>
                <c:ptCount val="6"/>
                <c:pt idx="0">
                  <c:v>1.01E9</c:v>
                </c:pt>
                <c:pt idx="1">
                  <c:v>1.30475E9</c:v>
                </c:pt>
                <c:pt idx="2">
                  <c:v>2.787E9</c:v>
                </c:pt>
                <c:pt idx="3">
                  <c:v>2.7565E9</c:v>
                </c:pt>
                <c:pt idx="4">
                  <c:v>1.67975E9</c:v>
                </c:pt>
                <c:pt idx="5">
                  <c:v>1.1845E9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5210880"/>
        <c:axId val="-2124660720"/>
      </c:barChart>
      <c:catAx>
        <c:axId val="-212521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24660720"/>
        <c:crosses val="autoZero"/>
        <c:auto val="1"/>
        <c:lblAlgn val="ctr"/>
        <c:lblOffset val="100"/>
        <c:noMultiLvlLbl val="0"/>
      </c:catAx>
      <c:valAx>
        <c:axId val="-212466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2521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558800</xdr:colOff>
      <xdr:row>0</xdr:row>
      <xdr:rowOff>114300</xdr:rowOff>
    </xdr:from>
    <xdr:to>
      <xdr:col>20</xdr:col>
      <xdr:colOff>762000</xdr:colOff>
      <xdr:row>14</xdr:row>
      <xdr:rowOff>101600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401673</xdr:colOff>
      <xdr:row>7</xdr:row>
      <xdr:rowOff>90378</xdr:rowOff>
    </xdr:from>
    <xdr:to>
      <xdr:col>20</xdr:col>
      <xdr:colOff>886046</xdr:colOff>
      <xdr:row>22</xdr:row>
      <xdr:rowOff>191978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460742</xdr:colOff>
      <xdr:row>17</xdr:row>
      <xdr:rowOff>119910</xdr:rowOff>
    </xdr:from>
    <xdr:to>
      <xdr:col>21</xdr:col>
      <xdr:colOff>132905</xdr:colOff>
      <xdr:row>36</xdr:row>
      <xdr:rowOff>236279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445977</xdr:colOff>
      <xdr:row>24</xdr:row>
      <xdr:rowOff>162442</xdr:rowOff>
    </xdr:from>
    <xdr:to>
      <xdr:col>26</xdr:col>
      <xdr:colOff>738374</xdr:colOff>
      <xdr:row>43</xdr:row>
      <xdr:rowOff>160669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443024</xdr:colOff>
      <xdr:row>44</xdr:row>
      <xdr:rowOff>178981</xdr:rowOff>
    </xdr:from>
    <xdr:to>
      <xdr:col>26</xdr:col>
      <xdr:colOff>694069</xdr:colOff>
      <xdr:row>62</xdr:row>
      <xdr:rowOff>103372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313071</xdr:colOff>
      <xdr:row>58</xdr:row>
      <xdr:rowOff>16539</xdr:rowOff>
    </xdr:from>
    <xdr:to>
      <xdr:col>20</xdr:col>
      <xdr:colOff>85652</xdr:colOff>
      <xdr:row>74</xdr:row>
      <xdr:rowOff>177208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14433</xdr:colOff>
      <xdr:row>23</xdr:row>
      <xdr:rowOff>14431</xdr:rowOff>
    </xdr:from>
    <xdr:to>
      <xdr:col>17</xdr:col>
      <xdr:colOff>460418</xdr:colOff>
      <xdr:row>44</xdr:row>
      <xdr:rowOff>122195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2109355</xdr:colOff>
      <xdr:row>11</xdr:row>
      <xdr:rowOff>115455</xdr:rowOff>
    </xdr:from>
    <xdr:to>
      <xdr:col>15</xdr:col>
      <xdr:colOff>899968</xdr:colOff>
      <xdr:row>30</xdr:row>
      <xdr:rowOff>206778</xdr:rowOff>
    </xdr:to>
    <xdr:graphicFrame macro="">
      <xdr:nvGraphicFramePr>
        <xdr:cNvPr id="11" name="차트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210705</xdr:colOff>
      <xdr:row>70</xdr:row>
      <xdr:rowOff>158173</xdr:rowOff>
    </xdr:from>
    <xdr:to>
      <xdr:col>10</xdr:col>
      <xdr:colOff>857250</xdr:colOff>
      <xdr:row>81</xdr:row>
      <xdr:rowOff>72737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tabSelected="1" topLeftCell="B61" workbookViewId="0">
      <selection activeCell="F75" sqref="F75"/>
    </sheetView>
  </sheetViews>
  <sheetFormatPr baseColWidth="10" defaultRowHeight="18" x14ac:dyDescent="0.25"/>
  <cols>
    <col min="1" max="1" width="11.42578125" style="5" bestFit="1" customWidth="1"/>
    <col min="2" max="2" width="10.7109375" style="5"/>
    <col min="3" max="3" width="11.42578125" style="5" bestFit="1" customWidth="1"/>
    <col min="4" max="4" width="14.42578125" style="5" bestFit="1" customWidth="1"/>
    <col min="5" max="5" width="25" style="5" bestFit="1" customWidth="1"/>
    <col min="6" max="7" width="10.7109375" style="5"/>
    <col min="8" max="8" width="11.28515625" style="5" bestFit="1" customWidth="1"/>
    <col min="9" max="9" width="10.7109375" style="5"/>
    <col min="10" max="10" width="11.28515625" style="5" bestFit="1" customWidth="1"/>
    <col min="11" max="11" width="14.42578125" style="5" bestFit="1" customWidth="1"/>
    <col min="12" max="12" width="25" style="5" bestFit="1" customWidth="1"/>
    <col min="13" max="16384" width="10.7109375" style="5"/>
  </cols>
  <sheetData>
    <row r="1" spans="1:13" ht="23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3" x14ac:dyDescent="0.25">
      <c r="A2" s="4"/>
      <c r="B2" s="5" t="s">
        <v>1</v>
      </c>
      <c r="C2" s="5">
        <v>2732250000</v>
      </c>
      <c r="I2" s="5" t="s">
        <v>15</v>
      </c>
      <c r="J2" s="5">
        <v>2787000000</v>
      </c>
      <c r="L2" s="6"/>
    </row>
    <row r="3" spans="1:13" x14ac:dyDescent="0.25">
      <c r="A3" s="4"/>
      <c r="L3" s="6"/>
      <c r="M3" s="5">
        <f>C2/J2</f>
        <v>0.98035522066738423</v>
      </c>
    </row>
    <row r="4" spans="1:13" x14ac:dyDescent="0.25">
      <c r="A4" s="4" t="s">
        <v>2</v>
      </c>
      <c r="B4" s="5" t="s">
        <v>3</v>
      </c>
      <c r="C4" s="5" t="s">
        <v>4</v>
      </c>
      <c r="D4" s="5" t="s">
        <v>5</v>
      </c>
      <c r="E4" s="5" t="s">
        <v>6</v>
      </c>
      <c r="H4" s="5" t="s">
        <v>16</v>
      </c>
      <c r="I4" s="5" t="s">
        <v>3</v>
      </c>
      <c r="J4" s="5" t="s">
        <v>4</v>
      </c>
      <c r="K4" s="5" t="s">
        <v>5</v>
      </c>
      <c r="L4" s="6" t="s">
        <v>6</v>
      </c>
      <c r="M4" s="5">
        <f>C14/J14</f>
        <v>0.92326732673267331</v>
      </c>
    </row>
    <row r="5" spans="1:13" x14ac:dyDescent="0.25">
      <c r="A5" s="4">
        <f>$C$2*B5</f>
        <v>760111950</v>
      </c>
      <c r="B5" s="7">
        <v>0.2782</v>
      </c>
      <c r="C5" s="5" t="s">
        <v>7</v>
      </c>
      <c r="D5" s="5" t="s">
        <v>8</v>
      </c>
      <c r="E5" s="5" t="s">
        <v>9</v>
      </c>
      <c r="H5" s="9">
        <f>$J$2*I5</f>
        <v>1102258500</v>
      </c>
      <c r="I5" s="7">
        <v>0.39550000000000002</v>
      </c>
      <c r="J5" s="5" t="s">
        <v>7</v>
      </c>
      <c r="K5" s="5" t="s">
        <v>8</v>
      </c>
      <c r="L5" s="6" t="s">
        <v>9</v>
      </c>
      <c r="M5" s="5">
        <f>C26/J26</f>
        <v>1.0915884269017053</v>
      </c>
    </row>
    <row r="6" spans="1:13" x14ac:dyDescent="0.25">
      <c r="A6" s="4">
        <f t="shared" ref="A6:A9" si="0">$C$2*B6</f>
        <v>87978450</v>
      </c>
      <c r="B6" s="7">
        <v>3.2199999999999999E-2</v>
      </c>
      <c r="C6" s="5" t="s">
        <v>7</v>
      </c>
      <c r="D6" s="5" t="s">
        <v>10</v>
      </c>
      <c r="E6" s="5" t="s">
        <v>11</v>
      </c>
      <c r="H6" s="9">
        <f t="shared" ref="H6:H9" si="1">$J$2*I6</f>
        <v>74412900</v>
      </c>
      <c r="I6" s="7">
        <v>2.6700000000000002E-2</v>
      </c>
      <c r="J6" s="5" t="s">
        <v>7</v>
      </c>
      <c r="K6" s="5" t="s">
        <v>10</v>
      </c>
      <c r="L6" s="6" t="s">
        <v>11</v>
      </c>
      <c r="M6" s="16">
        <f>C38/J38</f>
        <v>1.302277124572109</v>
      </c>
    </row>
    <row r="7" spans="1:13" x14ac:dyDescent="0.25">
      <c r="A7" s="4">
        <f t="shared" si="0"/>
        <v>81147825</v>
      </c>
      <c r="B7" s="7">
        <v>2.9700000000000001E-2</v>
      </c>
      <c r="C7" s="5" t="s">
        <v>7</v>
      </c>
      <c r="D7" s="5" t="s">
        <v>10</v>
      </c>
      <c r="E7" s="5" t="s">
        <v>12</v>
      </c>
      <c r="H7" s="9">
        <f t="shared" si="1"/>
        <v>68838900</v>
      </c>
      <c r="I7" s="7">
        <v>2.47E-2</v>
      </c>
      <c r="J7" s="5" t="s">
        <v>7</v>
      </c>
      <c r="K7" s="5" t="s">
        <v>10</v>
      </c>
      <c r="L7" s="6" t="s">
        <v>12</v>
      </c>
      <c r="M7" s="5">
        <f>C50/J50</f>
        <v>1.7311101730688054</v>
      </c>
    </row>
    <row r="8" spans="1:13" x14ac:dyDescent="0.25">
      <c r="A8" s="4">
        <f t="shared" si="0"/>
        <v>74590425</v>
      </c>
      <c r="B8" s="7">
        <v>2.7300000000000001E-2</v>
      </c>
      <c r="C8" s="5" t="s">
        <v>7</v>
      </c>
      <c r="D8" s="5" t="s">
        <v>8</v>
      </c>
      <c r="E8" s="5" t="s">
        <v>14</v>
      </c>
      <c r="H8" s="9">
        <f t="shared" si="1"/>
        <v>66330600.000000007</v>
      </c>
      <c r="I8" s="7">
        <v>2.3800000000000002E-2</v>
      </c>
      <c r="J8" s="5" t="s">
        <v>7</v>
      </c>
      <c r="K8" s="5" t="s">
        <v>8</v>
      </c>
      <c r="L8" s="6" t="s">
        <v>43</v>
      </c>
      <c r="M8" s="5">
        <f>C62/J62</f>
        <v>1.0799927444222746</v>
      </c>
    </row>
    <row r="9" spans="1:13" x14ac:dyDescent="0.25">
      <c r="A9" s="10">
        <f t="shared" si="0"/>
        <v>70492050</v>
      </c>
      <c r="B9" s="11">
        <v>2.58E-2</v>
      </c>
      <c r="C9" s="12" t="s">
        <v>7</v>
      </c>
      <c r="D9" s="12" t="s">
        <v>8</v>
      </c>
      <c r="E9" s="12" t="s">
        <v>13</v>
      </c>
      <c r="F9" s="12"/>
      <c r="G9" s="12"/>
      <c r="H9" s="13">
        <f t="shared" si="1"/>
        <v>59363100</v>
      </c>
      <c r="I9" s="11">
        <v>2.1299999999999999E-2</v>
      </c>
      <c r="J9" s="12" t="s">
        <v>7</v>
      </c>
      <c r="K9" s="12" t="s">
        <v>8</v>
      </c>
      <c r="L9" s="14" t="s">
        <v>13</v>
      </c>
      <c r="M9" s="5">
        <f>SUM(M3:M8) /6</f>
        <v>1.1847651693941588</v>
      </c>
    </row>
    <row r="10" spans="1:13" x14ac:dyDescent="0.25">
      <c r="A10" s="15">
        <f>C2-SUM(A5:A9)</f>
        <v>1657929300</v>
      </c>
      <c r="B10" s="7">
        <f>1 - SUM(B5:B9)</f>
        <v>0.60680000000000001</v>
      </c>
      <c r="C10" s="12" t="s">
        <v>7</v>
      </c>
      <c r="D10" s="16" t="s">
        <v>48</v>
      </c>
      <c r="H10" s="9">
        <f>J2 - SUM(H5:H9)</f>
        <v>1415796000</v>
      </c>
      <c r="I10" s="7">
        <f>1 - SUM(I5:I9)</f>
        <v>0.50800000000000001</v>
      </c>
      <c r="J10" s="12" t="s">
        <v>7</v>
      </c>
      <c r="K10" s="16" t="s">
        <v>48</v>
      </c>
    </row>
    <row r="11" spans="1:13" x14ac:dyDescent="0.25">
      <c r="J11" s="5">
        <v>0</v>
      </c>
    </row>
    <row r="13" spans="1:13" ht="23" x14ac:dyDescent="0.3">
      <c r="A13" s="1" t="s">
        <v>17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3"/>
    </row>
    <row r="14" spans="1:13" x14ac:dyDescent="0.25">
      <c r="A14" s="4"/>
      <c r="B14" s="5" t="s">
        <v>18</v>
      </c>
      <c r="C14" s="5">
        <v>932500000</v>
      </c>
      <c r="I14" s="5" t="s">
        <v>15</v>
      </c>
      <c r="J14" s="5">
        <v>1010000000</v>
      </c>
      <c r="L14" s="6"/>
    </row>
    <row r="15" spans="1:13" x14ac:dyDescent="0.25">
      <c r="A15" s="4"/>
      <c r="L15" s="6"/>
    </row>
    <row r="16" spans="1:13" x14ac:dyDescent="0.25">
      <c r="A16" s="4" t="s">
        <v>2</v>
      </c>
      <c r="B16" s="5" t="s">
        <v>3</v>
      </c>
      <c r="C16" s="5" t="s">
        <v>4</v>
      </c>
      <c r="D16" s="5" t="s">
        <v>5</v>
      </c>
      <c r="E16" s="5" t="s">
        <v>6</v>
      </c>
      <c r="H16" s="5" t="s">
        <v>16</v>
      </c>
      <c r="I16" s="5" t="s">
        <v>3</v>
      </c>
      <c r="J16" s="5" t="s">
        <v>4</v>
      </c>
      <c r="K16" s="5" t="s">
        <v>5</v>
      </c>
      <c r="L16" s="6" t="s">
        <v>6</v>
      </c>
    </row>
    <row r="17" spans="1:12" x14ac:dyDescent="0.25">
      <c r="A17" s="4">
        <f>$C$14*B17</f>
        <v>545232750</v>
      </c>
      <c r="B17" s="7">
        <v>0.5847</v>
      </c>
      <c r="C17" s="5" t="s">
        <v>7</v>
      </c>
      <c r="D17" s="5" t="s">
        <v>8</v>
      </c>
      <c r="E17" s="5" t="s">
        <v>9</v>
      </c>
      <c r="H17" s="5">
        <f>$J$14*I17</f>
        <v>541764000</v>
      </c>
      <c r="I17" s="7">
        <v>0.53639999999999999</v>
      </c>
      <c r="J17" s="5" t="s">
        <v>7</v>
      </c>
      <c r="K17" s="5" t="s">
        <v>8</v>
      </c>
      <c r="L17" s="6" t="s">
        <v>9</v>
      </c>
    </row>
    <row r="18" spans="1:12" x14ac:dyDescent="0.25">
      <c r="A18" s="4">
        <f t="shared" ref="A18:A20" si="2">$C$14*B18</f>
        <v>18277000</v>
      </c>
      <c r="B18" s="7">
        <v>1.9599999999999999E-2</v>
      </c>
      <c r="C18" s="5" t="s">
        <v>7</v>
      </c>
      <c r="D18" s="5" t="s">
        <v>19</v>
      </c>
      <c r="E18" s="5" t="s">
        <v>20</v>
      </c>
      <c r="H18" s="5">
        <f t="shared" ref="H18:H21" si="3">$J$14*I18</f>
        <v>18281000</v>
      </c>
      <c r="I18" s="7">
        <v>1.8100000000000002E-2</v>
      </c>
      <c r="J18" s="5" t="s">
        <v>7</v>
      </c>
      <c r="K18" s="5" t="s">
        <v>19</v>
      </c>
      <c r="L18" s="6" t="s">
        <v>22</v>
      </c>
    </row>
    <row r="19" spans="1:12" x14ac:dyDescent="0.25">
      <c r="A19" s="4">
        <f t="shared" si="2"/>
        <v>16505250</v>
      </c>
      <c r="B19" s="7">
        <v>1.77E-2</v>
      </c>
      <c r="C19" s="5" t="s">
        <v>7</v>
      </c>
      <c r="D19" s="5" t="s">
        <v>8</v>
      </c>
      <c r="E19" s="5" t="s">
        <v>21</v>
      </c>
      <c r="H19" s="5">
        <f t="shared" si="3"/>
        <v>16766000</v>
      </c>
      <c r="I19" s="7">
        <v>1.66E-2</v>
      </c>
      <c r="J19" s="5" t="s">
        <v>7</v>
      </c>
      <c r="K19" s="5" t="s">
        <v>8</v>
      </c>
      <c r="L19" s="6" t="s">
        <v>24</v>
      </c>
    </row>
    <row r="20" spans="1:12" x14ac:dyDescent="0.25">
      <c r="A20" s="4">
        <f t="shared" si="2"/>
        <v>14733500.000000002</v>
      </c>
      <c r="B20" s="7">
        <v>1.5800000000000002E-2</v>
      </c>
      <c r="C20" s="5" t="s">
        <v>7</v>
      </c>
      <c r="D20" s="5" t="s">
        <v>19</v>
      </c>
      <c r="E20" s="5" t="s">
        <v>22</v>
      </c>
      <c r="H20" s="5">
        <f t="shared" si="3"/>
        <v>16766000</v>
      </c>
      <c r="I20" s="7">
        <v>1.66E-2</v>
      </c>
      <c r="J20" s="5" t="s">
        <v>7</v>
      </c>
      <c r="K20" s="5" t="s">
        <v>8</v>
      </c>
      <c r="L20" s="6" t="s">
        <v>25</v>
      </c>
    </row>
    <row r="21" spans="1:12" x14ac:dyDescent="0.25">
      <c r="A21" s="10">
        <f>$C$14*B21</f>
        <v>13707750</v>
      </c>
      <c r="B21" s="11">
        <v>1.47E-2</v>
      </c>
      <c r="C21" s="12" t="s">
        <v>7</v>
      </c>
      <c r="D21" s="12" t="s">
        <v>8</v>
      </c>
      <c r="E21" s="12" t="s">
        <v>23</v>
      </c>
      <c r="F21" s="12"/>
      <c r="G21" s="12"/>
      <c r="H21" s="12">
        <f t="shared" si="3"/>
        <v>15049000</v>
      </c>
      <c r="I21" s="11">
        <v>1.49E-2</v>
      </c>
      <c r="J21" s="12" t="s">
        <v>7</v>
      </c>
      <c r="K21" s="12" t="s">
        <v>8</v>
      </c>
      <c r="L21" s="14" t="s">
        <v>21</v>
      </c>
    </row>
    <row r="22" spans="1:12" x14ac:dyDescent="0.25">
      <c r="A22" s="15">
        <f>C14-SUM(A17:A21)</f>
        <v>324043750</v>
      </c>
      <c r="B22" s="7">
        <f>1 - SUM(B17:B21)</f>
        <v>0.34749999999999992</v>
      </c>
      <c r="C22" s="16" t="s">
        <v>46</v>
      </c>
      <c r="H22" s="16">
        <f>J14-SUM(H17:H21)</f>
        <v>401374000</v>
      </c>
      <c r="I22" s="7">
        <f>1 - SUM(I17:I21)</f>
        <v>0.39740000000000009</v>
      </c>
      <c r="J22" s="16" t="s">
        <v>46</v>
      </c>
    </row>
    <row r="24" spans="1:12" x14ac:dyDescent="0.25">
      <c r="I24" s="17"/>
      <c r="J24" s="5">
        <v>0</v>
      </c>
    </row>
    <row r="25" spans="1:12" ht="23" x14ac:dyDescent="0.3">
      <c r="A25" s="1" t="s">
        <v>26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3"/>
    </row>
    <row r="26" spans="1:12" x14ac:dyDescent="0.25">
      <c r="A26" s="4"/>
      <c r="B26" s="5" t="s">
        <v>27</v>
      </c>
      <c r="C26" s="5">
        <v>1424250000</v>
      </c>
      <c r="I26" s="5" t="s">
        <v>15</v>
      </c>
      <c r="J26" s="5">
        <v>1304750000</v>
      </c>
      <c r="L26" s="6"/>
    </row>
    <row r="27" spans="1:12" x14ac:dyDescent="0.25">
      <c r="A27" s="4"/>
      <c r="L27" s="6"/>
    </row>
    <row r="28" spans="1:12" x14ac:dyDescent="0.25">
      <c r="A28" s="4" t="s">
        <v>16</v>
      </c>
      <c r="B28" s="5" t="s">
        <v>3</v>
      </c>
      <c r="C28" s="5" t="s">
        <v>4</v>
      </c>
      <c r="D28" s="5" t="s">
        <v>5</v>
      </c>
      <c r="E28" s="5" t="s">
        <v>6</v>
      </c>
      <c r="H28" s="5" t="s">
        <v>16</v>
      </c>
      <c r="I28" s="5" t="s">
        <v>3</v>
      </c>
      <c r="J28" s="5" t="s">
        <v>4</v>
      </c>
      <c r="K28" s="5" t="s">
        <v>5</v>
      </c>
      <c r="L28" s="6" t="s">
        <v>6</v>
      </c>
    </row>
    <row r="29" spans="1:12" x14ac:dyDescent="0.25">
      <c r="A29" s="4">
        <f>$C$26*B29</f>
        <v>484529850</v>
      </c>
      <c r="B29" s="7">
        <v>0.3402</v>
      </c>
      <c r="C29" s="5" t="s">
        <v>7</v>
      </c>
      <c r="D29" s="5" t="s">
        <v>8</v>
      </c>
      <c r="E29" s="5" t="s">
        <v>9</v>
      </c>
      <c r="H29" s="5">
        <f>$J$26*I29</f>
        <v>799289850</v>
      </c>
      <c r="I29" s="7">
        <v>0.61260000000000003</v>
      </c>
      <c r="J29" s="5" t="s">
        <v>7</v>
      </c>
      <c r="K29" s="5" t="s">
        <v>8</v>
      </c>
      <c r="L29" s="6" t="s">
        <v>9</v>
      </c>
    </row>
    <row r="30" spans="1:12" x14ac:dyDescent="0.25">
      <c r="A30" s="4">
        <f t="shared" ref="A30:A33" si="4">$C$26*B30</f>
        <v>44294175</v>
      </c>
      <c r="B30" s="7">
        <v>3.1099999999999999E-2</v>
      </c>
      <c r="C30" s="5" t="s">
        <v>7</v>
      </c>
      <c r="D30" s="5" t="s">
        <v>8</v>
      </c>
      <c r="E30" s="5" t="s">
        <v>25</v>
      </c>
      <c r="H30" s="5">
        <f t="shared" ref="H30:H33" si="5">$J$26*I30</f>
        <v>28704500</v>
      </c>
      <c r="I30" s="7">
        <v>2.1999999999999999E-2</v>
      </c>
      <c r="J30" s="5" t="s">
        <v>7</v>
      </c>
      <c r="K30" s="5" t="s">
        <v>19</v>
      </c>
      <c r="L30" s="6" t="s">
        <v>20</v>
      </c>
    </row>
    <row r="31" spans="1:12" x14ac:dyDescent="0.25">
      <c r="A31" s="4">
        <f t="shared" si="4"/>
        <v>42300225</v>
      </c>
      <c r="B31" s="7">
        <v>2.9700000000000001E-2</v>
      </c>
      <c r="C31" s="5" t="s">
        <v>7</v>
      </c>
      <c r="D31" s="5" t="s">
        <v>8</v>
      </c>
      <c r="E31" s="5" t="s">
        <v>20</v>
      </c>
      <c r="H31" s="5">
        <f t="shared" si="5"/>
        <v>26747375</v>
      </c>
      <c r="I31" s="7">
        <v>2.0500000000000001E-2</v>
      </c>
      <c r="J31" s="5" t="s">
        <v>7</v>
      </c>
      <c r="K31" s="5" t="s">
        <v>19</v>
      </c>
      <c r="L31" s="6" t="s">
        <v>29</v>
      </c>
    </row>
    <row r="32" spans="1:12" x14ac:dyDescent="0.25">
      <c r="A32" s="4">
        <f t="shared" si="4"/>
        <v>38739600</v>
      </c>
      <c r="B32" s="7">
        <v>2.7199999999999998E-2</v>
      </c>
      <c r="C32" s="5" t="s">
        <v>7</v>
      </c>
      <c r="D32" s="5" t="s">
        <v>8</v>
      </c>
      <c r="E32" s="5" t="s">
        <v>28</v>
      </c>
      <c r="H32" s="5">
        <f t="shared" si="5"/>
        <v>23876925</v>
      </c>
      <c r="I32" s="7">
        <v>1.83E-2</v>
      </c>
      <c r="J32" s="5" t="s">
        <v>7</v>
      </c>
      <c r="K32" s="5" t="s">
        <v>8</v>
      </c>
      <c r="L32" s="6" t="s">
        <v>21</v>
      </c>
    </row>
    <row r="33" spans="1:12" x14ac:dyDescent="0.25">
      <c r="A33" s="10">
        <f t="shared" si="4"/>
        <v>38454750</v>
      </c>
      <c r="B33" s="11">
        <v>2.7E-2</v>
      </c>
      <c r="C33" s="12" t="s">
        <v>7</v>
      </c>
      <c r="D33" s="12" t="s">
        <v>44</v>
      </c>
      <c r="E33" s="12" t="s">
        <v>45</v>
      </c>
      <c r="F33" s="12"/>
      <c r="G33" s="12"/>
      <c r="H33" s="12">
        <f t="shared" si="5"/>
        <v>19701725</v>
      </c>
      <c r="I33" s="11">
        <v>1.5100000000000001E-2</v>
      </c>
      <c r="J33" s="12" t="s">
        <v>7</v>
      </c>
      <c r="K33" s="12" t="s">
        <v>10</v>
      </c>
      <c r="L33" s="14" t="s">
        <v>30</v>
      </c>
    </row>
    <row r="34" spans="1:12" x14ac:dyDescent="0.25">
      <c r="A34" s="15">
        <f>C26-SUM(A29:A33)</f>
        <v>775931400</v>
      </c>
      <c r="B34" s="7">
        <f>1 - SUM(B29:B33)</f>
        <v>0.54479999999999995</v>
      </c>
      <c r="C34" s="12" t="s">
        <v>7</v>
      </c>
      <c r="D34" s="16" t="s">
        <v>48</v>
      </c>
      <c r="H34" s="16">
        <f>J26-SUM(H29:H33)</f>
        <v>406429625</v>
      </c>
      <c r="I34" s="7">
        <f>1 - SUM(I29:I33)</f>
        <v>0.3115</v>
      </c>
      <c r="J34" s="12" t="s">
        <v>7</v>
      </c>
      <c r="K34" s="16" t="s">
        <v>49</v>
      </c>
    </row>
    <row r="35" spans="1:12" x14ac:dyDescent="0.25">
      <c r="E35" s="5">
        <f>A41/H41*100</f>
        <v>130.82300674576149</v>
      </c>
    </row>
    <row r="37" spans="1:12" ht="23" x14ac:dyDescent="0.3">
      <c r="A37" s="1" t="s">
        <v>31</v>
      </c>
      <c r="B37" s="2"/>
      <c r="C37" s="2"/>
      <c r="D37" s="8"/>
      <c r="E37" s="2"/>
      <c r="F37" s="2"/>
      <c r="G37" s="2"/>
      <c r="H37" s="2"/>
      <c r="I37" s="2"/>
      <c r="J37" s="2"/>
      <c r="K37" s="2"/>
      <c r="L37" s="3"/>
    </row>
    <row r="38" spans="1:12" x14ac:dyDescent="0.25">
      <c r="A38" s="4"/>
      <c r="B38" s="5" t="s">
        <v>27</v>
      </c>
      <c r="C38" s="5">
        <v>2187500000</v>
      </c>
      <c r="I38" s="5" t="s">
        <v>15</v>
      </c>
      <c r="J38" s="5">
        <v>1679750000</v>
      </c>
      <c r="L38" s="6"/>
    </row>
    <row r="39" spans="1:12" x14ac:dyDescent="0.25">
      <c r="A39" s="4"/>
      <c r="L39" s="6"/>
    </row>
    <row r="40" spans="1:12" x14ac:dyDescent="0.25">
      <c r="A40" s="4" t="s">
        <v>16</v>
      </c>
      <c r="B40" s="5" t="s">
        <v>3</v>
      </c>
      <c r="C40" s="5" t="s">
        <v>4</v>
      </c>
      <c r="D40" s="5" t="s">
        <v>5</v>
      </c>
      <c r="E40" s="5" t="s">
        <v>6</v>
      </c>
      <c r="H40" s="5" t="s">
        <v>16</v>
      </c>
      <c r="I40" s="5" t="s">
        <v>3</v>
      </c>
      <c r="J40" s="5" t="s">
        <v>4</v>
      </c>
      <c r="K40" s="5" t="s">
        <v>5</v>
      </c>
      <c r="L40" s="6" t="s">
        <v>6</v>
      </c>
    </row>
    <row r="41" spans="1:12" x14ac:dyDescent="0.25">
      <c r="A41" s="4">
        <f>$C$38*B41</f>
        <v>1009531250</v>
      </c>
      <c r="B41" s="7">
        <v>0.46150000000000002</v>
      </c>
      <c r="C41" s="5" t="s">
        <v>7</v>
      </c>
      <c r="D41" s="5" t="s">
        <v>8</v>
      </c>
      <c r="E41" s="5" t="s">
        <v>47</v>
      </c>
      <c r="F41" s="7">
        <f t="shared" ref="F41:F46" si="6">A41/$J$38</f>
        <v>0.60100089299002823</v>
      </c>
      <c r="H41" s="5">
        <f>$J$38*I41</f>
        <v>771677150</v>
      </c>
      <c r="I41" s="7">
        <v>0.45939999999999998</v>
      </c>
      <c r="J41" s="5" t="s">
        <v>7</v>
      </c>
      <c r="K41" s="5" t="s">
        <v>8</v>
      </c>
      <c r="L41" s="6" t="s">
        <v>9</v>
      </c>
    </row>
    <row r="42" spans="1:12" x14ac:dyDescent="0.25">
      <c r="A42" s="4">
        <f>$C$38*B42</f>
        <v>51843750</v>
      </c>
      <c r="B42" s="7">
        <v>2.3699999999999999E-2</v>
      </c>
      <c r="C42" s="5" t="s">
        <v>7</v>
      </c>
      <c r="D42" s="5" t="s">
        <v>19</v>
      </c>
      <c r="E42" s="5" t="s">
        <v>20</v>
      </c>
      <c r="F42" s="7">
        <f t="shared" si="6"/>
        <v>3.0863967852358981E-2</v>
      </c>
      <c r="H42" s="5">
        <f t="shared" ref="H42:H45" si="7">$J$38*I42</f>
        <v>33427025</v>
      </c>
      <c r="I42" s="7">
        <v>1.9900000000000001E-2</v>
      </c>
      <c r="J42" s="5" t="s">
        <v>7</v>
      </c>
      <c r="K42" s="5" t="s">
        <v>8</v>
      </c>
      <c r="L42" s="6" t="s">
        <v>14</v>
      </c>
    </row>
    <row r="43" spans="1:12" x14ac:dyDescent="0.25">
      <c r="A43" s="4">
        <f>$C$38*B43</f>
        <v>42437500</v>
      </c>
      <c r="B43" s="7">
        <v>1.9400000000000001E-2</v>
      </c>
      <c r="C43" s="5" t="s">
        <v>7</v>
      </c>
      <c r="D43" s="5" t="s">
        <v>10</v>
      </c>
      <c r="E43" s="5" t="s">
        <v>11</v>
      </c>
      <c r="F43" s="7">
        <f t="shared" si="6"/>
        <v>2.5264176216698915E-2</v>
      </c>
      <c r="H43" s="5">
        <f t="shared" si="7"/>
        <v>31747275</v>
      </c>
      <c r="I43" s="7">
        <v>1.89E-2</v>
      </c>
      <c r="J43" s="5" t="s">
        <v>7</v>
      </c>
      <c r="K43" s="5" t="s">
        <v>10</v>
      </c>
      <c r="L43" s="6" t="s">
        <v>11</v>
      </c>
    </row>
    <row r="44" spans="1:12" x14ac:dyDescent="0.25">
      <c r="A44" s="4">
        <f>$C$38*B44</f>
        <v>37843750</v>
      </c>
      <c r="B44" s="7">
        <v>1.7299999999999999E-2</v>
      </c>
      <c r="C44" s="5" t="s">
        <v>7</v>
      </c>
      <c r="D44" s="5" t="s">
        <v>8</v>
      </c>
      <c r="E44" s="5" t="s">
        <v>14</v>
      </c>
      <c r="F44" s="7">
        <f t="shared" si="6"/>
        <v>2.2529394255097486E-2</v>
      </c>
      <c r="H44" s="5">
        <f t="shared" si="7"/>
        <v>31075375</v>
      </c>
      <c r="I44" s="7">
        <v>1.8499999999999999E-2</v>
      </c>
      <c r="J44" s="5" t="s">
        <v>7</v>
      </c>
      <c r="K44" s="5" t="s">
        <v>19</v>
      </c>
      <c r="L44" s="6" t="s">
        <v>20</v>
      </c>
    </row>
    <row r="45" spans="1:12" x14ac:dyDescent="0.25">
      <c r="A45" s="10">
        <f>$C$38*B45</f>
        <v>32593750</v>
      </c>
      <c r="B45" s="11">
        <v>1.49E-2</v>
      </c>
      <c r="C45" s="12" t="s">
        <v>7</v>
      </c>
      <c r="D45" s="12" t="s">
        <v>8</v>
      </c>
      <c r="E45" s="12" t="s">
        <v>25</v>
      </c>
      <c r="F45" s="7">
        <f t="shared" si="6"/>
        <v>1.9403929156124423E-2</v>
      </c>
      <c r="G45" s="12"/>
      <c r="H45" s="12">
        <f t="shared" si="7"/>
        <v>28219800</v>
      </c>
      <c r="I45" s="11">
        <v>1.6799999999999999E-2</v>
      </c>
      <c r="J45" s="12" t="s">
        <v>7</v>
      </c>
      <c r="K45" s="12" t="s">
        <v>8</v>
      </c>
      <c r="L45" s="14" t="s">
        <v>25</v>
      </c>
    </row>
    <row r="46" spans="1:12" x14ac:dyDescent="0.25">
      <c r="A46" s="15">
        <f>C38-SUM(A41:A45)</f>
        <v>1013250000</v>
      </c>
      <c r="B46" s="7">
        <f>1 - SUM(B41:B45)</f>
        <v>0.46319999999999995</v>
      </c>
      <c r="C46" s="16" t="s">
        <v>46</v>
      </c>
      <c r="F46" s="7">
        <f t="shared" si="6"/>
        <v>0.60321476410180086</v>
      </c>
      <c r="H46" s="16">
        <f>J38-SUM(H41:H45)</f>
        <v>783603375</v>
      </c>
      <c r="I46" s="7">
        <f>H46/J38</f>
        <v>0.46650000000000003</v>
      </c>
    </row>
    <row r="47" spans="1:12" x14ac:dyDescent="0.25">
      <c r="F47" s="17"/>
    </row>
    <row r="48" spans="1:12" x14ac:dyDescent="0.25">
      <c r="J48" s="5">
        <v>0</v>
      </c>
    </row>
    <row r="49" spans="1:12" ht="23" x14ac:dyDescent="0.3">
      <c r="A49" s="1" t="s">
        <v>32</v>
      </c>
      <c r="B49" s="2"/>
      <c r="C49" s="2"/>
      <c r="D49" s="8"/>
      <c r="E49" s="2"/>
      <c r="F49" s="2"/>
      <c r="G49" s="2"/>
      <c r="H49" s="2"/>
      <c r="I49" s="2"/>
      <c r="J49" s="2"/>
      <c r="K49" s="2"/>
      <c r="L49" s="3"/>
    </row>
    <row r="50" spans="1:12" x14ac:dyDescent="0.25">
      <c r="A50" s="4"/>
      <c r="B50" s="5" t="s">
        <v>33</v>
      </c>
      <c r="C50" s="5">
        <v>2050500000</v>
      </c>
      <c r="I50" s="5" t="s">
        <v>15</v>
      </c>
      <c r="J50" s="5">
        <v>1184500000</v>
      </c>
      <c r="L50" s="6"/>
    </row>
    <row r="51" spans="1:12" x14ac:dyDescent="0.25">
      <c r="A51" s="4"/>
      <c r="L51" s="6"/>
    </row>
    <row r="52" spans="1:12" x14ac:dyDescent="0.25">
      <c r="A52" s="4" t="s">
        <v>2</v>
      </c>
      <c r="B52" s="5" t="s">
        <v>3</v>
      </c>
      <c r="C52" s="5" t="s">
        <v>4</v>
      </c>
      <c r="D52" s="5" t="s">
        <v>5</v>
      </c>
      <c r="E52" s="5" t="s">
        <v>6</v>
      </c>
      <c r="H52" s="5" t="s">
        <v>16</v>
      </c>
      <c r="I52" s="5" t="s">
        <v>3</v>
      </c>
      <c r="J52" s="5" t="s">
        <v>4</v>
      </c>
      <c r="K52" s="5" t="s">
        <v>5</v>
      </c>
      <c r="L52" s="6" t="s">
        <v>6</v>
      </c>
    </row>
    <row r="53" spans="1:12" x14ac:dyDescent="0.25">
      <c r="A53" s="4">
        <f>$C$50*B53</f>
        <v>685072050</v>
      </c>
      <c r="B53" s="7">
        <v>0.33410000000000001</v>
      </c>
      <c r="C53" s="5" t="s">
        <v>7</v>
      </c>
      <c r="D53" s="5" t="s">
        <v>8</v>
      </c>
      <c r="E53" s="5" t="s">
        <v>9</v>
      </c>
      <c r="F53" s="7">
        <f>A53/$J$50</f>
        <v>0.57836390882228783</v>
      </c>
      <c r="H53" s="5">
        <f>$J$50*I53</f>
        <v>286530550</v>
      </c>
      <c r="I53" s="7">
        <v>0.2419</v>
      </c>
      <c r="J53" s="5" t="s">
        <v>7</v>
      </c>
      <c r="K53" s="5" t="s">
        <v>8</v>
      </c>
      <c r="L53" s="6" t="s">
        <v>9</v>
      </c>
    </row>
    <row r="54" spans="1:12" x14ac:dyDescent="0.25">
      <c r="A54" s="4">
        <f t="shared" ref="A54:A57" si="8">$C$50*B54</f>
        <v>63975600</v>
      </c>
      <c r="B54" s="7">
        <v>3.1199999999999999E-2</v>
      </c>
      <c r="C54" s="5" t="s">
        <v>7</v>
      </c>
      <c r="D54" s="5" t="s">
        <v>8</v>
      </c>
      <c r="E54" s="5" t="s">
        <v>13</v>
      </c>
      <c r="F54" s="7">
        <f t="shared" ref="F54:F58" si="9">A54/$J$50</f>
        <v>5.4010637399746729E-2</v>
      </c>
      <c r="H54" s="5">
        <f t="shared" ref="H54:H56" si="10">$J$50*I54</f>
        <v>40746800</v>
      </c>
      <c r="I54" s="7">
        <v>3.44E-2</v>
      </c>
      <c r="J54" s="5" t="s">
        <v>7</v>
      </c>
      <c r="K54" s="5" t="s">
        <v>8</v>
      </c>
      <c r="L54" s="6" t="s">
        <v>14</v>
      </c>
    </row>
    <row r="55" spans="1:12" x14ac:dyDescent="0.25">
      <c r="A55" s="4">
        <f t="shared" si="8"/>
        <v>52902900</v>
      </c>
      <c r="B55" s="7">
        <v>2.58E-2</v>
      </c>
      <c r="C55" s="5" t="s">
        <v>7</v>
      </c>
      <c r="D55" s="5" t="s">
        <v>10</v>
      </c>
      <c r="E55" s="5" t="s">
        <v>34</v>
      </c>
      <c r="F55" s="7">
        <f t="shared" si="9"/>
        <v>4.4662642465175179E-2</v>
      </c>
      <c r="H55" s="5">
        <f t="shared" si="10"/>
        <v>38022449.999999993</v>
      </c>
      <c r="I55" s="7">
        <v>3.2099999999999997E-2</v>
      </c>
      <c r="J55" s="5" t="s">
        <v>7</v>
      </c>
      <c r="K55" s="5" t="s">
        <v>35</v>
      </c>
      <c r="L55" s="6" t="s">
        <v>36</v>
      </c>
    </row>
    <row r="56" spans="1:12" x14ac:dyDescent="0.25">
      <c r="A56" s="4">
        <f t="shared" si="8"/>
        <v>52287750</v>
      </c>
      <c r="B56" s="7">
        <v>2.5499999999999998E-2</v>
      </c>
      <c r="C56" s="5" t="s">
        <v>7</v>
      </c>
      <c r="D56" s="5" t="s">
        <v>8</v>
      </c>
      <c r="E56" s="5" t="s">
        <v>14</v>
      </c>
      <c r="F56" s="7">
        <f t="shared" si="9"/>
        <v>4.414330941325454E-2</v>
      </c>
      <c r="H56" s="5">
        <f t="shared" si="10"/>
        <v>27480399.999999996</v>
      </c>
      <c r="I56" s="7">
        <v>2.3199999999999998E-2</v>
      </c>
      <c r="J56" s="5" t="s">
        <v>7</v>
      </c>
      <c r="K56" s="5" t="s">
        <v>8</v>
      </c>
      <c r="L56" s="6" t="s">
        <v>25</v>
      </c>
    </row>
    <row r="57" spans="1:12" x14ac:dyDescent="0.25">
      <c r="A57" s="10">
        <f t="shared" si="8"/>
        <v>46546350</v>
      </c>
      <c r="B57" s="11">
        <v>2.2700000000000001E-2</v>
      </c>
      <c r="C57" s="12" t="s">
        <v>7</v>
      </c>
      <c r="D57" s="12" t="s">
        <v>10</v>
      </c>
      <c r="E57" s="12" t="s">
        <v>11</v>
      </c>
      <c r="F57" s="7">
        <f t="shared" si="9"/>
        <v>3.929620092866188E-2</v>
      </c>
      <c r="G57" s="12"/>
      <c r="H57" s="12">
        <f>$J$50*I57</f>
        <v>27243500</v>
      </c>
      <c r="I57" s="11">
        <v>2.3E-2</v>
      </c>
      <c r="J57" s="12" t="s">
        <v>7</v>
      </c>
      <c r="K57" s="12" t="s">
        <v>10</v>
      </c>
      <c r="L57" s="14" t="s">
        <v>37</v>
      </c>
    </row>
    <row r="58" spans="1:12" x14ac:dyDescent="0.25">
      <c r="A58" s="15">
        <f>C50-SUM(A53:A57)</f>
        <v>1149715350</v>
      </c>
      <c r="B58" s="7">
        <f>1 - SUM(B53:B57)</f>
        <v>0.56069999999999998</v>
      </c>
      <c r="C58" s="16" t="s">
        <v>46</v>
      </c>
      <c r="F58" s="7">
        <f t="shared" si="9"/>
        <v>0.97063347403967914</v>
      </c>
      <c r="H58" s="16">
        <f>J50-SUM(H53:H57)</f>
        <v>764476300</v>
      </c>
      <c r="I58" s="7">
        <f>H58/J50</f>
        <v>0.64539999999999997</v>
      </c>
    </row>
    <row r="59" spans="1:12" x14ac:dyDescent="0.25">
      <c r="F59" s="7"/>
    </row>
    <row r="60" spans="1:12" x14ac:dyDescent="0.25">
      <c r="J60" s="5">
        <v>0</v>
      </c>
    </row>
    <row r="61" spans="1:12" ht="23" x14ac:dyDescent="0.3">
      <c r="A61" s="1" t="s">
        <v>38</v>
      </c>
      <c r="B61" s="2"/>
      <c r="C61" s="2"/>
      <c r="D61" s="8"/>
      <c r="E61" s="2"/>
      <c r="F61" s="2"/>
      <c r="G61" s="2"/>
      <c r="H61" s="2"/>
      <c r="I61" s="2"/>
      <c r="J61" s="2"/>
      <c r="K61" s="2"/>
      <c r="L61" s="3"/>
    </row>
    <row r="62" spans="1:12" x14ac:dyDescent="0.25">
      <c r="A62" s="4"/>
      <c r="B62" s="5" t="s">
        <v>39</v>
      </c>
      <c r="C62" s="5">
        <v>2977000000</v>
      </c>
      <c r="I62" s="5" t="s">
        <v>15</v>
      </c>
      <c r="J62" s="5">
        <v>2756500000</v>
      </c>
      <c r="L62" s="6"/>
    </row>
    <row r="63" spans="1:12" x14ac:dyDescent="0.25">
      <c r="A63" s="4"/>
      <c r="L63" s="6"/>
    </row>
    <row r="64" spans="1:12" x14ac:dyDescent="0.25">
      <c r="A64" s="4" t="s">
        <v>40</v>
      </c>
      <c r="B64" s="5" t="s">
        <v>3</v>
      </c>
      <c r="C64" s="5" t="s">
        <v>4</v>
      </c>
      <c r="D64" s="5" t="s">
        <v>5</v>
      </c>
      <c r="E64" s="5" t="s">
        <v>6</v>
      </c>
      <c r="H64" s="5" t="s">
        <v>16</v>
      </c>
      <c r="I64" s="5" t="s">
        <v>3</v>
      </c>
      <c r="J64" s="5" t="s">
        <v>4</v>
      </c>
      <c r="K64" s="5" t="s">
        <v>5</v>
      </c>
      <c r="L64" s="6" t="s">
        <v>6</v>
      </c>
    </row>
    <row r="65" spans="1:12" x14ac:dyDescent="0.25">
      <c r="A65" s="4">
        <f>$C$62*B65</f>
        <v>1070231500</v>
      </c>
      <c r="B65" s="7">
        <v>0.35949999999999999</v>
      </c>
      <c r="C65" s="5" t="s">
        <v>7</v>
      </c>
      <c r="D65" s="5" t="s">
        <v>8</v>
      </c>
      <c r="E65" s="5" t="s">
        <v>9</v>
      </c>
      <c r="H65" s="5">
        <f>$J$62*I65</f>
        <v>1123273750</v>
      </c>
      <c r="I65" s="7">
        <v>0.40749999999999997</v>
      </c>
      <c r="J65" s="5" t="s">
        <v>7</v>
      </c>
      <c r="K65" s="5" t="s">
        <v>8</v>
      </c>
      <c r="L65" s="6" t="s">
        <v>42</v>
      </c>
    </row>
    <row r="66" spans="1:12" x14ac:dyDescent="0.25">
      <c r="A66" s="4">
        <f t="shared" ref="A66:A69" si="11">$C$62*B66</f>
        <v>127713300</v>
      </c>
      <c r="B66" s="7">
        <v>4.2900000000000001E-2</v>
      </c>
      <c r="C66" s="5" t="s">
        <v>7</v>
      </c>
      <c r="D66" s="5" t="s">
        <v>10</v>
      </c>
      <c r="E66" s="5" t="s">
        <v>41</v>
      </c>
      <c r="H66" s="5">
        <f t="shared" ref="H66:H69" si="12">$J$62*I66</f>
        <v>126799000</v>
      </c>
      <c r="I66" s="7">
        <v>4.5999999999999999E-2</v>
      </c>
      <c r="J66" s="5" t="s">
        <v>7</v>
      </c>
      <c r="K66" s="5" t="s">
        <v>8</v>
      </c>
      <c r="L66" s="6" t="s">
        <v>14</v>
      </c>
    </row>
    <row r="67" spans="1:12" x14ac:dyDescent="0.25">
      <c r="A67" s="4">
        <f t="shared" si="11"/>
        <v>109851300</v>
      </c>
      <c r="B67" s="7">
        <v>3.6900000000000002E-2</v>
      </c>
      <c r="C67" s="5" t="s">
        <v>7</v>
      </c>
      <c r="D67" s="5" t="s">
        <v>10</v>
      </c>
      <c r="E67" s="5" t="s">
        <v>11</v>
      </c>
      <c r="H67" s="5">
        <f t="shared" si="12"/>
        <v>89861899.999999985</v>
      </c>
      <c r="I67" s="7">
        <v>3.2599999999999997E-2</v>
      </c>
      <c r="J67" s="5" t="s">
        <v>7</v>
      </c>
      <c r="K67" s="5" t="s">
        <v>10</v>
      </c>
      <c r="L67" s="6" t="s">
        <v>41</v>
      </c>
    </row>
    <row r="68" spans="1:12" x14ac:dyDescent="0.25">
      <c r="A68" s="4">
        <f t="shared" si="11"/>
        <v>79485900</v>
      </c>
      <c r="B68" s="7">
        <v>2.6700000000000002E-2</v>
      </c>
      <c r="C68" s="5" t="s">
        <v>7</v>
      </c>
      <c r="D68" s="5" t="s">
        <v>8</v>
      </c>
      <c r="E68" s="5" t="s">
        <v>14</v>
      </c>
      <c r="H68" s="5">
        <f t="shared" si="12"/>
        <v>77182000</v>
      </c>
      <c r="I68" s="7">
        <v>2.8000000000000001E-2</v>
      </c>
      <c r="J68" s="5" t="s">
        <v>7</v>
      </c>
      <c r="K68" s="5" t="s">
        <v>10</v>
      </c>
      <c r="L68" s="6" t="s">
        <v>11</v>
      </c>
    </row>
    <row r="69" spans="1:12" x14ac:dyDescent="0.25">
      <c r="A69" s="10">
        <f t="shared" si="11"/>
        <v>73234200</v>
      </c>
      <c r="B69" s="11">
        <v>2.46E-2</v>
      </c>
      <c r="C69" s="12" t="s">
        <v>7</v>
      </c>
      <c r="D69" s="12" t="s">
        <v>8</v>
      </c>
      <c r="E69" s="12" t="s">
        <v>13</v>
      </c>
      <c r="F69" s="12"/>
      <c r="G69" s="12"/>
      <c r="H69" s="12">
        <f t="shared" si="12"/>
        <v>76355050</v>
      </c>
      <c r="I69" s="11">
        <v>2.7699999999999999E-2</v>
      </c>
      <c r="J69" s="12" t="s">
        <v>7</v>
      </c>
      <c r="K69" s="12" t="s">
        <v>8</v>
      </c>
      <c r="L69" s="14" t="s">
        <v>13</v>
      </c>
    </row>
    <row r="70" spans="1:12" x14ac:dyDescent="0.25">
      <c r="A70" s="15">
        <f>C62-SUM(A65:A69)</f>
        <v>1516483800</v>
      </c>
      <c r="B70" s="7">
        <f>1 - SUM(B65:B69)</f>
        <v>0.50940000000000007</v>
      </c>
      <c r="C70" s="12" t="s">
        <v>7</v>
      </c>
      <c r="D70" s="16" t="s">
        <v>48</v>
      </c>
      <c r="H70" s="16">
        <f>J62-SUM(H65:H69)</f>
        <v>1263028300</v>
      </c>
      <c r="I70" s="7">
        <f>1 - SUM(I65:I69)</f>
        <v>0.45820000000000005</v>
      </c>
      <c r="J70" s="12" t="s">
        <v>7</v>
      </c>
      <c r="K70" s="16" t="s">
        <v>48</v>
      </c>
    </row>
    <row r="73" spans="1:12" x14ac:dyDescent="0.25">
      <c r="D73" s="5" t="s">
        <v>52</v>
      </c>
      <c r="E73" s="5" t="s">
        <v>53</v>
      </c>
    </row>
    <row r="74" spans="1:12" ht="23" x14ac:dyDescent="0.3">
      <c r="C74" s="1" t="s">
        <v>51</v>
      </c>
      <c r="D74" s="5">
        <v>932500000</v>
      </c>
      <c r="E74" s="5">
        <v>1010000000</v>
      </c>
    </row>
    <row r="75" spans="1:12" x14ac:dyDescent="0.25">
      <c r="C75" s="5" t="s">
        <v>50</v>
      </c>
      <c r="D75" s="5">
        <v>1424250000</v>
      </c>
      <c r="E75" s="5">
        <v>1304750000</v>
      </c>
    </row>
    <row r="76" spans="1:12" ht="23" x14ac:dyDescent="0.3">
      <c r="C76" s="1" t="s">
        <v>0</v>
      </c>
      <c r="D76" s="5">
        <v>2732250000</v>
      </c>
      <c r="E76" s="5">
        <v>2787000000</v>
      </c>
    </row>
    <row r="77" spans="1:12" ht="23" x14ac:dyDescent="0.3">
      <c r="C77" s="1" t="s">
        <v>38</v>
      </c>
      <c r="D77" s="5">
        <v>2977000000</v>
      </c>
      <c r="E77" s="5">
        <v>2756500000</v>
      </c>
    </row>
    <row r="78" spans="1:12" ht="23" x14ac:dyDescent="0.3">
      <c r="C78" s="1" t="s">
        <v>31</v>
      </c>
      <c r="D78" s="5">
        <v>2187500000</v>
      </c>
      <c r="E78" s="5">
        <v>1679750000</v>
      </c>
    </row>
    <row r="79" spans="1:12" ht="23" x14ac:dyDescent="0.3">
      <c r="C79" s="1" t="s">
        <v>32</v>
      </c>
      <c r="D79" s="5">
        <v>2050500000</v>
      </c>
      <c r="E79" s="5">
        <v>1184500000</v>
      </c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2017-10-13T05:54:49Z</dcterms:created>
  <dcterms:modified xsi:type="dcterms:W3CDTF">2017-11-04T00:46:47Z</dcterms:modified>
</cp:coreProperties>
</file>