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2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47" i="1" l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46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2" i="1"/>
  <c r="P47" i="1" l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46" i="1"/>
  <c r="N48" i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47" i="1"/>
  <c r="E47" i="1" l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46" i="1"/>
  <c r="D48" i="1"/>
  <c r="D49" i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47" i="1"/>
  <c r="C46" i="1"/>
  <c r="D46" i="1" l="1"/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9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K9" i="1" l="1"/>
  <c r="J9" i="1"/>
  <c r="I9" i="1" l="1"/>
  <c r="H9" i="1"/>
  <c r="G9" i="1" l="1"/>
  <c r="F9" i="1"/>
  <c r="K10" i="1" l="1"/>
  <c r="J10" i="1"/>
  <c r="I10" i="1"/>
  <c r="H10" i="1"/>
  <c r="F10" i="1"/>
  <c r="G10" i="1"/>
  <c r="J11" i="1" l="1"/>
  <c r="K11" i="1"/>
  <c r="I11" i="1"/>
  <c r="H11" i="1"/>
  <c r="G11" i="1"/>
  <c r="F11" i="1"/>
  <c r="K12" i="1" l="1"/>
  <c r="J12" i="1"/>
  <c r="H12" i="1"/>
  <c r="I12" i="1"/>
  <c r="G12" i="1"/>
  <c r="F12" i="1"/>
  <c r="J13" i="1" l="1"/>
  <c r="K13" i="1"/>
  <c r="H13" i="1"/>
  <c r="I13" i="1"/>
  <c r="G13" i="1"/>
  <c r="F13" i="1"/>
  <c r="J14" i="1" l="1"/>
  <c r="K14" i="1"/>
  <c r="H14" i="1"/>
  <c r="I14" i="1"/>
  <c r="F14" i="1"/>
  <c r="G14" i="1"/>
  <c r="J15" i="1" l="1"/>
  <c r="K15" i="1"/>
  <c r="I15" i="1"/>
  <c r="H15" i="1"/>
  <c r="F15" i="1"/>
  <c r="G15" i="1"/>
  <c r="J16" i="1" l="1"/>
  <c r="K16" i="1"/>
  <c r="I16" i="1"/>
  <c r="H16" i="1"/>
  <c r="F16" i="1"/>
  <c r="G16" i="1"/>
  <c r="J17" i="1" l="1"/>
  <c r="K17" i="1"/>
  <c r="H17" i="1"/>
  <c r="I17" i="1"/>
  <c r="F17" i="1"/>
  <c r="G17" i="1"/>
  <c r="K18" i="1" l="1"/>
  <c r="J18" i="1"/>
  <c r="I18" i="1"/>
  <c r="H18" i="1"/>
  <c r="G18" i="1"/>
  <c r="F18" i="1"/>
  <c r="J19" i="1" l="1"/>
  <c r="K19" i="1"/>
  <c r="I19" i="1"/>
  <c r="H19" i="1"/>
  <c r="G19" i="1"/>
  <c r="F19" i="1"/>
  <c r="K20" i="1" l="1"/>
  <c r="J20" i="1"/>
  <c r="H20" i="1"/>
  <c r="I20" i="1"/>
  <c r="G20" i="1"/>
  <c r="F20" i="1"/>
  <c r="J21" i="1" l="1"/>
  <c r="K21" i="1"/>
  <c r="H21" i="1"/>
  <c r="I21" i="1"/>
  <c r="G21" i="1"/>
  <c r="F21" i="1"/>
  <c r="J22" i="1" l="1"/>
  <c r="K22" i="1"/>
  <c r="H22" i="1"/>
  <c r="I22" i="1"/>
  <c r="F22" i="1"/>
  <c r="G22" i="1"/>
  <c r="J23" i="1" l="1"/>
  <c r="K23" i="1"/>
  <c r="I23" i="1"/>
  <c r="H23" i="1"/>
  <c r="F23" i="1"/>
  <c r="G23" i="1"/>
  <c r="J24" i="1" l="1"/>
  <c r="K24" i="1"/>
  <c r="H24" i="1"/>
  <c r="I24" i="1"/>
  <c r="F24" i="1"/>
  <c r="G24" i="1"/>
  <c r="J25" i="1" l="1"/>
  <c r="K25" i="1"/>
  <c r="H25" i="1"/>
  <c r="I25" i="1"/>
  <c r="F25" i="1"/>
  <c r="G25" i="1"/>
  <c r="K26" i="1" l="1"/>
  <c r="J26" i="1"/>
  <c r="I26" i="1"/>
  <c r="H26" i="1"/>
  <c r="G26" i="1"/>
  <c r="F26" i="1"/>
  <c r="J27" i="1" l="1"/>
  <c r="K27" i="1"/>
  <c r="I27" i="1"/>
  <c r="H27" i="1"/>
  <c r="G27" i="1"/>
  <c r="F27" i="1"/>
  <c r="K28" i="1" l="1"/>
  <c r="J28" i="1"/>
  <c r="H28" i="1"/>
  <c r="I28" i="1"/>
  <c r="G28" i="1"/>
  <c r="F28" i="1"/>
  <c r="J29" i="1" l="1"/>
  <c r="K29" i="1"/>
  <c r="H29" i="1"/>
  <c r="I29" i="1"/>
  <c r="G29" i="1"/>
  <c r="F29" i="1"/>
  <c r="J30" i="1" l="1"/>
  <c r="K30" i="1"/>
  <c r="H30" i="1"/>
  <c r="I30" i="1"/>
  <c r="F30" i="1"/>
  <c r="G30" i="1"/>
  <c r="J31" i="1" l="1"/>
  <c r="K31" i="1"/>
  <c r="I31" i="1"/>
  <c r="H31" i="1"/>
  <c r="F31" i="1"/>
  <c r="G31" i="1"/>
  <c r="J32" i="1" l="1"/>
  <c r="K32" i="1"/>
  <c r="I32" i="1"/>
  <c r="H32" i="1"/>
  <c r="F32" i="1"/>
  <c r="G32" i="1"/>
  <c r="J33" i="1" l="1"/>
  <c r="K33" i="1"/>
  <c r="H33" i="1"/>
  <c r="I33" i="1"/>
  <c r="F33" i="1"/>
  <c r="G33" i="1"/>
  <c r="K34" i="1" l="1"/>
  <c r="J34" i="1"/>
  <c r="I34" i="1"/>
  <c r="H34" i="1"/>
  <c r="G34" i="1"/>
  <c r="F34" i="1"/>
  <c r="J35" i="1" l="1"/>
  <c r="K35" i="1"/>
  <c r="I35" i="1"/>
  <c r="H35" i="1"/>
  <c r="G35" i="1"/>
  <c r="F35" i="1"/>
  <c r="E37" i="1" l="1"/>
  <c r="K36" i="1"/>
  <c r="J36" i="1"/>
  <c r="H36" i="1"/>
  <c r="I36" i="1"/>
  <c r="G36" i="1"/>
  <c r="F36" i="1"/>
  <c r="J37" i="1" l="1"/>
  <c r="K37" i="1"/>
  <c r="H37" i="1"/>
  <c r="I37" i="1"/>
  <c r="G37" i="1"/>
  <c r="F37" i="1"/>
</calcChain>
</file>

<file path=xl/sharedStrings.xml><?xml version="1.0" encoding="utf-8"?>
<sst xmlns="http://schemas.openxmlformats.org/spreadsheetml/2006/main" count="19" uniqueCount="13">
  <si>
    <t>dr1</t>
  </si>
  <si>
    <t>w1</t>
  </si>
  <si>
    <t>w2</t>
  </si>
  <si>
    <t>w3</t>
  </si>
  <si>
    <t>w4</t>
  </si>
  <si>
    <t>w_r</t>
  </si>
  <si>
    <t>w_r2</t>
  </si>
  <si>
    <t>cubicSp</t>
  </si>
  <si>
    <t>x</t>
  </si>
  <si>
    <t>fx</t>
  </si>
  <si>
    <t>a1</t>
  </si>
  <si>
    <t>a2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</si>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</sst>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Sheet1!$H$8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Sheet1!$E$9:$E$37</c:f>
              <c:numCache>
                <c:formatCode>General</c:formatCode>
                <c:ptCount val="2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4.5000000000000005E-3</c:v>
                </c:pt>
                <c:pt idx="8">
                  <c:v>5.000000000000001E-3</c:v>
                </c:pt>
                <c:pt idx="9">
                  <c:v>5.5000000000000014E-3</c:v>
                </c:pt>
                <c:pt idx="10">
                  <c:v>6.0000000000000019E-3</c:v>
                </c:pt>
                <c:pt idx="11">
                  <c:v>6.5000000000000023E-3</c:v>
                </c:pt>
                <c:pt idx="12">
                  <c:v>7.0000000000000027E-3</c:v>
                </c:pt>
                <c:pt idx="13">
                  <c:v>7.5000000000000032E-3</c:v>
                </c:pt>
                <c:pt idx="14">
                  <c:v>8.0000000000000036E-3</c:v>
                </c:pt>
                <c:pt idx="15">
                  <c:v>8.5000000000000041E-3</c:v>
                </c:pt>
                <c:pt idx="16">
                  <c:v>9.0000000000000045E-3</c:v>
                </c:pt>
                <c:pt idx="17">
                  <c:v>9.500000000000005E-3</c:v>
                </c:pt>
                <c:pt idx="18">
                  <c:v>1.0000000000000005E-2</c:v>
                </c:pt>
                <c:pt idx="19">
                  <c:v>1.0500000000000006E-2</c:v>
                </c:pt>
                <c:pt idx="20">
                  <c:v>1.1000000000000006E-2</c:v>
                </c:pt>
                <c:pt idx="21">
                  <c:v>1.1500000000000007E-2</c:v>
                </c:pt>
                <c:pt idx="22">
                  <c:v>1.2000000000000007E-2</c:v>
                </c:pt>
                <c:pt idx="23">
                  <c:v>1.2500000000000008E-2</c:v>
                </c:pt>
                <c:pt idx="24">
                  <c:v>1.3000000000000008E-2</c:v>
                </c:pt>
                <c:pt idx="25">
                  <c:v>1.3500000000000009E-2</c:v>
                </c:pt>
                <c:pt idx="26">
                  <c:v>1.4000000000000009E-2</c:v>
                </c:pt>
                <c:pt idx="27">
                  <c:v>1.4500000000000009E-2</c:v>
                </c:pt>
                <c:pt idx="28">
                  <c:v>1.500000000000001E-2</c:v>
                </c:pt>
              </c:numCache>
            </c:numRef>
          </c:xVal>
          <c:yVal>
            <c:numRef>
              <c:f>Sheet1!$H$9:$H$37</c:f>
              <c:numCache>
                <c:formatCode>General</c:formatCode>
                <c:ptCount val="29"/>
                <c:pt idx="0">
                  <c:v>0.87111111111111117</c:v>
                </c:pt>
                <c:pt idx="1">
                  <c:v>0.81</c:v>
                </c:pt>
                <c:pt idx="2">
                  <c:v>0.75111111111111117</c:v>
                </c:pt>
                <c:pt idx="3">
                  <c:v>0.69444444444444431</c:v>
                </c:pt>
                <c:pt idx="4">
                  <c:v>0.64000000000000012</c:v>
                </c:pt>
                <c:pt idx="5">
                  <c:v>0.58777777777777773</c:v>
                </c:pt>
                <c:pt idx="6">
                  <c:v>0.53777777777777791</c:v>
                </c:pt>
                <c:pt idx="7">
                  <c:v>0.48999999999999994</c:v>
                </c:pt>
                <c:pt idx="8">
                  <c:v>0.44444444444444425</c:v>
                </c:pt>
                <c:pt idx="9">
                  <c:v>0.40111111111111108</c:v>
                </c:pt>
                <c:pt idx="10">
                  <c:v>0.35999999999999982</c:v>
                </c:pt>
                <c:pt idx="11">
                  <c:v>0.32111111111111085</c:v>
                </c:pt>
                <c:pt idx="12">
                  <c:v>0.28444444444444433</c:v>
                </c:pt>
                <c:pt idx="13">
                  <c:v>0.24999999999999978</c:v>
                </c:pt>
                <c:pt idx="14">
                  <c:v>0.21777777777777757</c:v>
                </c:pt>
                <c:pt idx="15">
                  <c:v>0.18777777777777749</c:v>
                </c:pt>
                <c:pt idx="16">
                  <c:v>0.15999999999999975</c:v>
                </c:pt>
                <c:pt idx="17">
                  <c:v>0.13444444444444423</c:v>
                </c:pt>
                <c:pt idx="18">
                  <c:v>0.11111111111111084</c:v>
                </c:pt>
                <c:pt idx="19">
                  <c:v>8.9999999999999761E-2</c:v>
                </c:pt>
                <c:pt idx="20">
                  <c:v>7.1111111111110903E-2</c:v>
                </c:pt>
                <c:pt idx="21">
                  <c:v>5.4444444444444212E-2</c:v>
                </c:pt>
                <c:pt idx="22">
                  <c:v>3.9999999999999807E-2</c:v>
                </c:pt>
                <c:pt idx="23">
                  <c:v>2.7777777777777582E-2</c:v>
                </c:pt>
                <c:pt idx="24">
                  <c:v>1.7777777777777622E-2</c:v>
                </c:pt>
                <c:pt idx="25">
                  <c:v>9.999999999999884E-3</c:v>
                </c:pt>
                <c:pt idx="26">
                  <c:v>4.4444444444443534E-3</c:v>
                </c:pt>
                <c:pt idx="27">
                  <c:v>1.1111111111110662E-3</c:v>
                </c:pt>
                <c:pt idx="28">
                  <c:v>4.4373425918681914E-31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Sheet1!$I$8</c:f>
              <c:strCache>
                <c:ptCount val="1"/>
                <c:pt idx="0">
                  <c:v>w4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Sheet1!$E$9:$E$37</c:f>
              <c:numCache>
                <c:formatCode>General</c:formatCode>
                <c:ptCount val="2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4.5000000000000005E-3</c:v>
                </c:pt>
                <c:pt idx="8">
                  <c:v>5.000000000000001E-3</c:v>
                </c:pt>
                <c:pt idx="9">
                  <c:v>5.5000000000000014E-3</c:v>
                </c:pt>
                <c:pt idx="10">
                  <c:v>6.0000000000000019E-3</c:v>
                </c:pt>
                <c:pt idx="11">
                  <c:v>6.5000000000000023E-3</c:v>
                </c:pt>
                <c:pt idx="12">
                  <c:v>7.0000000000000027E-3</c:v>
                </c:pt>
                <c:pt idx="13">
                  <c:v>7.5000000000000032E-3</c:v>
                </c:pt>
                <c:pt idx="14">
                  <c:v>8.0000000000000036E-3</c:v>
                </c:pt>
                <c:pt idx="15">
                  <c:v>8.5000000000000041E-3</c:v>
                </c:pt>
                <c:pt idx="16">
                  <c:v>9.0000000000000045E-3</c:v>
                </c:pt>
                <c:pt idx="17">
                  <c:v>9.500000000000005E-3</c:v>
                </c:pt>
                <c:pt idx="18">
                  <c:v>1.0000000000000005E-2</c:v>
                </c:pt>
                <c:pt idx="19">
                  <c:v>1.0500000000000006E-2</c:v>
                </c:pt>
                <c:pt idx="20">
                  <c:v>1.1000000000000006E-2</c:v>
                </c:pt>
                <c:pt idx="21">
                  <c:v>1.1500000000000007E-2</c:v>
                </c:pt>
                <c:pt idx="22">
                  <c:v>1.2000000000000007E-2</c:v>
                </c:pt>
                <c:pt idx="23">
                  <c:v>1.2500000000000008E-2</c:v>
                </c:pt>
                <c:pt idx="24">
                  <c:v>1.3000000000000008E-2</c:v>
                </c:pt>
                <c:pt idx="25">
                  <c:v>1.3500000000000009E-2</c:v>
                </c:pt>
                <c:pt idx="26">
                  <c:v>1.4000000000000009E-2</c:v>
                </c:pt>
                <c:pt idx="27">
                  <c:v>1.4500000000000009E-2</c:v>
                </c:pt>
                <c:pt idx="28">
                  <c:v>1.500000000000001E-2</c:v>
                </c:pt>
              </c:numCache>
            </c:numRef>
          </c:xVal>
          <c:yVal>
            <c:numRef>
              <c:f>Sheet1!$I$9:$I$37</c:f>
              <c:numCache>
                <c:formatCode>General</c:formatCode>
                <c:ptCount val="29"/>
                <c:pt idx="0">
                  <c:v>0.75883456790123471</c:v>
                </c:pt>
                <c:pt idx="1">
                  <c:v>0.65610000000000013</c:v>
                </c:pt>
                <c:pt idx="2">
                  <c:v>0.56416790123456795</c:v>
                </c:pt>
                <c:pt idx="3">
                  <c:v>0.4822530864197529</c:v>
                </c:pt>
                <c:pt idx="4">
                  <c:v>0.40960000000000019</c:v>
                </c:pt>
                <c:pt idx="5">
                  <c:v>0.34548271604938269</c:v>
                </c:pt>
                <c:pt idx="6">
                  <c:v>0.28920493827160509</c:v>
                </c:pt>
                <c:pt idx="7">
                  <c:v>0.24009999999999992</c:v>
                </c:pt>
                <c:pt idx="8">
                  <c:v>0.19753086419753069</c:v>
                </c:pt>
                <c:pt idx="9">
                  <c:v>0.1608901234567901</c:v>
                </c:pt>
                <c:pt idx="10">
                  <c:v>0.12959999999999988</c:v>
                </c:pt>
                <c:pt idx="11">
                  <c:v>0.10311234567901217</c:v>
                </c:pt>
                <c:pt idx="12">
                  <c:v>8.0908641975308573E-2</c:v>
                </c:pt>
                <c:pt idx="13">
                  <c:v>6.2499999999999889E-2</c:v>
                </c:pt>
                <c:pt idx="14">
                  <c:v>4.7427160493827072E-2</c:v>
                </c:pt>
                <c:pt idx="15">
                  <c:v>3.5260493827160386E-2</c:v>
                </c:pt>
                <c:pt idx="16">
                  <c:v>2.5599999999999921E-2</c:v>
                </c:pt>
                <c:pt idx="17">
                  <c:v>1.8075308641975249E-2</c:v>
                </c:pt>
                <c:pt idx="18">
                  <c:v>1.2345679012345619E-2</c:v>
                </c:pt>
                <c:pt idx="19">
                  <c:v>8.0999999999999562E-3</c:v>
                </c:pt>
                <c:pt idx="20">
                  <c:v>5.0567901234567607E-3</c:v>
                </c:pt>
                <c:pt idx="21">
                  <c:v>2.9641975308641721E-3</c:v>
                </c:pt>
                <c:pt idx="22">
                  <c:v>1.5999999999999845E-3</c:v>
                </c:pt>
                <c:pt idx="23">
                  <c:v>7.7160493827159405E-4</c:v>
                </c:pt>
                <c:pt idx="24">
                  <c:v>3.1604938271604386E-4</c:v>
                </c:pt>
                <c:pt idx="25">
                  <c:v>9.9999999999997674E-5</c:v>
                </c:pt>
                <c:pt idx="26">
                  <c:v>1.9753086419752277E-5</c:v>
                </c:pt>
                <c:pt idx="27">
                  <c:v>1.2345679012344682E-6</c:v>
                </c:pt>
                <c:pt idx="28">
                  <c:v>1.9690009277607519E-61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Sheet1!$J$8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Sheet1!$E$9:$E$37</c:f>
              <c:numCache>
                <c:formatCode>General</c:formatCode>
                <c:ptCount val="2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4.5000000000000005E-3</c:v>
                </c:pt>
                <c:pt idx="8">
                  <c:v>5.000000000000001E-3</c:v>
                </c:pt>
                <c:pt idx="9">
                  <c:v>5.5000000000000014E-3</c:v>
                </c:pt>
                <c:pt idx="10">
                  <c:v>6.0000000000000019E-3</c:v>
                </c:pt>
                <c:pt idx="11">
                  <c:v>6.5000000000000023E-3</c:v>
                </c:pt>
                <c:pt idx="12">
                  <c:v>7.0000000000000027E-3</c:v>
                </c:pt>
                <c:pt idx="13">
                  <c:v>7.5000000000000032E-3</c:v>
                </c:pt>
                <c:pt idx="14">
                  <c:v>8.0000000000000036E-3</c:v>
                </c:pt>
                <c:pt idx="15">
                  <c:v>8.5000000000000041E-3</c:v>
                </c:pt>
                <c:pt idx="16">
                  <c:v>9.0000000000000045E-3</c:v>
                </c:pt>
                <c:pt idx="17">
                  <c:v>9.500000000000005E-3</c:v>
                </c:pt>
                <c:pt idx="18">
                  <c:v>1.0000000000000005E-2</c:v>
                </c:pt>
                <c:pt idx="19">
                  <c:v>1.0500000000000006E-2</c:v>
                </c:pt>
                <c:pt idx="20">
                  <c:v>1.1000000000000006E-2</c:v>
                </c:pt>
                <c:pt idx="21">
                  <c:v>1.1500000000000007E-2</c:v>
                </c:pt>
                <c:pt idx="22">
                  <c:v>1.2000000000000007E-2</c:v>
                </c:pt>
                <c:pt idx="23">
                  <c:v>1.2500000000000008E-2</c:v>
                </c:pt>
                <c:pt idx="24">
                  <c:v>1.3000000000000008E-2</c:v>
                </c:pt>
                <c:pt idx="25">
                  <c:v>1.3500000000000009E-2</c:v>
                </c:pt>
                <c:pt idx="26">
                  <c:v>1.4000000000000009E-2</c:v>
                </c:pt>
                <c:pt idx="27">
                  <c:v>1.4500000000000009E-2</c:v>
                </c:pt>
                <c:pt idx="28">
                  <c:v>1.500000000000001E-2</c:v>
                </c:pt>
              </c:numCache>
            </c:numRef>
          </c:xVal>
          <c:yVal>
            <c:numRef>
              <c:f>Sheet1!$J$9:$J$37</c:f>
              <c:numCache>
                <c:formatCode>General</c:formatCode>
                <c:ptCount val="29"/>
                <c:pt idx="0">
                  <c:v>0.93333333333333335</c:v>
                </c:pt>
                <c:pt idx="1">
                  <c:v>0.9</c:v>
                </c:pt>
                <c:pt idx="2">
                  <c:v>0.8666666666666667</c:v>
                </c:pt>
                <c:pt idx="3">
                  <c:v>0.83333333333333326</c:v>
                </c:pt>
                <c:pt idx="4">
                  <c:v>0.8</c:v>
                </c:pt>
                <c:pt idx="5">
                  <c:v>0.76666666666666661</c:v>
                </c:pt>
                <c:pt idx="6">
                  <c:v>0.73333333333333339</c:v>
                </c:pt>
                <c:pt idx="7">
                  <c:v>0.7</c:v>
                </c:pt>
                <c:pt idx="8">
                  <c:v>0.66666666666666652</c:v>
                </c:pt>
                <c:pt idx="9">
                  <c:v>0.6333333333333333</c:v>
                </c:pt>
                <c:pt idx="10">
                  <c:v>0.59999999999999987</c:v>
                </c:pt>
                <c:pt idx="11">
                  <c:v>0.56666666666666643</c:v>
                </c:pt>
                <c:pt idx="12">
                  <c:v>0.53333333333333321</c:v>
                </c:pt>
                <c:pt idx="13">
                  <c:v>0.49999999999999978</c:v>
                </c:pt>
                <c:pt idx="14">
                  <c:v>0.46666666666666645</c:v>
                </c:pt>
                <c:pt idx="15">
                  <c:v>0.43333333333333302</c:v>
                </c:pt>
                <c:pt idx="16">
                  <c:v>0.39999999999999969</c:v>
                </c:pt>
                <c:pt idx="17">
                  <c:v>0.36666666666666636</c:v>
                </c:pt>
                <c:pt idx="18">
                  <c:v>0.33333333333333293</c:v>
                </c:pt>
                <c:pt idx="19">
                  <c:v>0.2999999999999996</c:v>
                </c:pt>
                <c:pt idx="20">
                  <c:v>0.26666666666666627</c:v>
                </c:pt>
                <c:pt idx="21">
                  <c:v>0.23333333333333284</c:v>
                </c:pt>
                <c:pt idx="22">
                  <c:v>0.19999999999999951</c:v>
                </c:pt>
                <c:pt idx="23">
                  <c:v>0.16666666666666607</c:v>
                </c:pt>
                <c:pt idx="24">
                  <c:v>0.13333333333333275</c:v>
                </c:pt>
                <c:pt idx="25">
                  <c:v>9.9999999999999423E-2</c:v>
                </c:pt>
                <c:pt idx="26">
                  <c:v>6.6666666666665986E-2</c:v>
                </c:pt>
                <c:pt idx="27">
                  <c:v>3.333333333333266E-2</c:v>
                </c:pt>
                <c:pt idx="28">
                  <c:v>-6.6613381477509392E-16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Sheet1!$K$8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Sheet1!$E$9:$E$37</c:f>
              <c:numCache>
                <c:formatCode>General</c:formatCode>
                <c:ptCount val="2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4.5000000000000005E-3</c:v>
                </c:pt>
                <c:pt idx="8">
                  <c:v>5.000000000000001E-3</c:v>
                </c:pt>
                <c:pt idx="9">
                  <c:v>5.5000000000000014E-3</c:v>
                </c:pt>
                <c:pt idx="10">
                  <c:v>6.0000000000000019E-3</c:v>
                </c:pt>
                <c:pt idx="11">
                  <c:v>6.5000000000000023E-3</c:v>
                </c:pt>
                <c:pt idx="12">
                  <c:v>7.0000000000000027E-3</c:v>
                </c:pt>
                <c:pt idx="13">
                  <c:v>7.5000000000000032E-3</c:v>
                </c:pt>
                <c:pt idx="14">
                  <c:v>8.0000000000000036E-3</c:v>
                </c:pt>
                <c:pt idx="15">
                  <c:v>8.5000000000000041E-3</c:v>
                </c:pt>
                <c:pt idx="16">
                  <c:v>9.0000000000000045E-3</c:v>
                </c:pt>
                <c:pt idx="17">
                  <c:v>9.500000000000005E-3</c:v>
                </c:pt>
                <c:pt idx="18">
                  <c:v>1.0000000000000005E-2</c:v>
                </c:pt>
                <c:pt idx="19">
                  <c:v>1.0500000000000006E-2</c:v>
                </c:pt>
                <c:pt idx="20">
                  <c:v>1.1000000000000006E-2</c:v>
                </c:pt>
                <c:pt idx="21">
                  <c:v>1.1500000000000007E-2</c:v>
                </c:pt>
                <c:pt idx="22">
                  <c:v>1.2000000000000007E-2</c:v>
                </c:pt>
                <c:pt idx="23">
                  <c:v>1.2500000000000008E-2</c:v>
                </c:pt>
                <c:pt idx="24">
                  <c:v>1.3000000000000008E-2</c:v>
                </c:pt>
                <c:pt idx="25">
                  <c:v>1.3500000000000009E-2</c:v>
                </c:pt>
                <c:pt idx="26">
                  <c:v>1.4000000000000009E-2</c:v>
                </c:pt>
                <c:pt idx="27">
                  <c:v>1.4500000000000009E-2</c:v>
                </c:pt>
                <c:pt idx="28">
                  <c:v>1.500000000000001E-2</c:v>
                </c:pt>
              </c:numCache>
            </c:numRef>
          </c:xVal>
          <c:yVal>
            <c:numRef>
              <c:f>Sheet1!$K$9:$K$37</c:f>
              <c:numCache>
                <c:formatCode>General</c:formatCode>
                <c:ptCount val="29"/>
                <c:pt idx="0">
                  <c:v>0.81303703703703711</c:v>
                </c:pt>
                <c:pt idx="1">
                  <c:v>0.72900000000000009</c:v>
                </c:pt>
                <c:pt idx="2">
                  <c:v>0.65096296296296308</c:v>
                </c:pt>
                <c:pt idx="3">
                  <c:v>0.5787037037037035</c:v>
                </c:pt>
                <c:pt idx="4">
                  <c:v>0.51200000000000012</c:v>
                </c:pt>
                <c:pt idx="5">
                  <c:v>0.45062962962962955</c:v>
                </c:pt>
                <c:pt idx="6">
                  <c:v>0.39437037037037048</c:v>
                </c:pt>
                <c:pt idx="7">
                  <c:v>0.34299999999999992</c:v>
                </c:pt>
                <c:pt idx="8">
                  <c:v>0.29629629629629611</c:v>
                </c:pt>
                <c:pt idx="9">
                  <c:v>0.25403703703703701</c:v>
                </c:pt>
                <c:pt idx="10">
                  <c:v>0.21599999999999983</c:v>
                </c:pt>
                <c:pt idx="11">
                  <c:v>0.18196296296296274</c:v>
                </c:pt>
                <c:pt idx="12">
                  <c:v>0.15170370370370362</c:v>
                </c:pt>
                <c:pt idx="13">
                  <c:v>0.12499999999999983</c:v>
                </c:pt>
                <c:pt idx="14">
                  <c:v>0.10162962962962949</c:v>
                </c:pt>
                <c:pt idx="15">
                  <c:v>8.137037037037019E-2</c:v>
                </c:pt>
                <c:pt idx="16">
                  <c:v>6.3999999999999849E-2</c:v>
                </c:pt>
                <c:pt idx="17">
                  <c:v>4.9296296296296178E-2</c:v>
                </c:pt>
                <c:pt idx="18">
                  <c:v>3.7037037037036903E-2</c:v>
                </c:pt>
                <c:pt idx="19">
                  <c:v>2.6999999999999892E-2</c:v>
                </c:pt>
                <c:pt idx="20">
                  <c:v>1.8962962962962879E-2</c:v>
                </c:pt>
                <c:pt idx="21">
                  <c:v>1.2703703703703623E-2</c:v>
                </c:pt>
                <c:pt idx="22">
                  <c:v>7.9999999999999412E-3</c:v>
                </c:pt>
                <c:pt idx="23">
                  <c:v>4.6296296296295808E-3</c:v>
                </c:pt>
                <c:pt idx="24">
                  <c:v>2.3703703703703391E-3</c:v>
                </c:pt>
                <c:pt idx="25">
                  <c:v>9.9999999999998267E-4</c:v>
                </c:pt>
                <c:pt idx="26">
                  <c:v>2.9629629629628719E-4</c:v>
                </c:pt>
                <c:pt idx="27">
                  <c:v>3.7037037037034794E-5</c:v>
                </c:pt>
                <c:pt idx="28">
                  <c:v>-2.955863948185161E-46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Sheet1!$L$8</c:f>
              <c:strCache>
                <c:ptCount val="1"/>
                <c:pt idx="0">
                  <c:v>cubicSp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Sheet1!$E$9:$E$37</c:f>
              <c:numCache>
                <c:formatCode>General</c:formatCode>
                <c:ptCount val="29"/>
                <c:pt idx="0">
                  <c:v>1E-3</c:v>
                </c:pt>
                <c:pt idx="1">
                  <c:v>1.5E-3</c:v>
                </c:pt>
                <c:pt idx="2">
                  <c:v>2E-3</c:v>
                </c:pt>
                <c:pt idx="3">
                  <c:v>2.5000000000000001E-3</c:v>
                </c:pt>
                <c:pt idx="4">
                  <c:v>3.0000000000000001E-3</c:v>
                </c:pt>
                <c:pt idx="5">
                  <c:v>3.5000000000000001E-3</c:v>
                </c:pt>
                <c:pt idx="6">
                  <c:v>4.0000000000000001E-3</c:v>
                </c:pt>
                <c:pt idx="7">
                  <c:v>4.5000000000000005E-3</c:v>
                </c:pt>
                <c:pt idx="8">
                  <c:v>5.000000000000001E-3</c:v>
                </c:pt>
                <c:pt idx="9">
                  <c:v>5.5000000000000014E-3</c:v>
                </c:pt>
                <c:pt idx="10">
                  <c:v>6.0000000000000019E-3</c:v>
                </c:pt>
                <c:pt idx="11">
                  <c:v>6.5000000000000023E-3</c:v>
                </c:pt>
                <c:pt idx="12">
                  <c:v>7.0000000000000027E-3</c:v>
                </c:pt>
                <c:pt idx="13">
                  <c:v>7.5000000000000032E-3</c:v>
                </c:pt>
                <c:pt idx="14">
                  <c:v>8.0000000000000036E-3</c:v>
                </c:pt>
                <c:pt idx="15">
                  <c:v>8.5000000000000041E-3</c:v>
                </c:pt>
                <c:pt idx="16">
                  <c:v>9.0000000000000045E-3</c:v>
                </c:pt>
                <c:pt idx="17">
                  <c:v>9.500000000000005E-3</c:v>
                </c:pt>
                <c:pt idx="18">
                  <c:v>1.0000000000000005E-2</c:v>
                </c:pt>
                <c:pt idx="19">
                  <c:v>1.0500000000000006E-2</c:v>
                </c:pt>
                <c:pt idx="20">
                  <c:v>1.1000000000000006E-2</c:v>
                </c:pt>
                <c:pt idx="21">
                  <c:v>1.1500000000000007E-2</c:v>
                </c:pt>
                <c:pt idx="22">
                  <c:v>1.2000000000000007E-2</c:v>
                </c:pt>
                <c:pt idx="23">
                  <c:v>1.2500000000000008E-2</c:v>
                </c:pt>
                <c:pt idx="24">
                  <c:v>1.3000000000000008E-2</c:v>
                </c:pt>
                <c:pt idx="25">
                  <c:v>1.3500000000000009E-2</c:v>
                </c:pt>
                <c:pt idx="26">
                  <c:v>1.4000000000000009E-2</c:v>
                </c:pt>
                <c:pt idx="27">
                  <c:v>1.4500000000000009E-2</c:v>
                </c:pt>
                <c:pt idx="28">
                  <c:v>1.500000000000001E-2</c:v>
                </c:pt>
              </c:numCache>
            </c:numRef>
          </c:xVal>
          <c:yVal>
            <c:numRef>
              <c:f>Sheet1!$L$9:$L$37</c:f>
              <c:numCache>
                <c:formatCode>General</c:formatCode>
                <c:ptCount val="29"/>
                <c:pt idx="0">
                  <c:v>0.97511111111111115</c:v>
                </c:pt>
                <c:pt idx="1">
                  <c:v>0.94599999999999995</c:v>
                </c:pt>
                <c:pt idx="2">
                  <c:v>0.90755555555555556</c:v>
                </c:pt>
                <c:pt idx="3">
                  <c:v>0.86111111111111105</c:v>
                </c:pt>
                <c:pt idx="4">
                  <c:v>0.80800000000000005</c:v>
                </c:pt>
                <c:pt idx="5">
                  <c:v>0.74955555555555553</c:v>
                </c:pt>
                <c:pt idx="6">
                  <c:v>0.68711111111111101</c:v>
                </c:pt>
                <c:pt idx="7">
                  <c:v>0.62199999999999989</c:v>
                </c:pt>
                <c:pt idx="8">
                  <c:v>0.55555555555555536</c:v>
                </c:pt>
                <c:pt idx="9">
                  <c:v>0.48911111111111094</c:v>
                </c:pt>
                <c:pt idx="10">
                  <c:v>0.42399999999999977</c:v>
                </c:pt>
                <c:pt idx="11">
                  <c:v>0.36155555555555524</c:v>
                </c:pt>
                <c:pt idx="12">
                  <c:v>0.30311111111111078</c:v>
                </c:pt>
                <c:pt idx="13">
                  <c:v>0.24999999999999967</c:v>
                </c:pt>
                <c:pt idx="14">
                  <c:v>0.20325925925925897</c:v>
                </c:pt>
                <c:pt idx="15">
                  <c:v>0.16274074074074038</c:v>
                </c:pt>
                <c:pt idx="16">
                  <c:v>0.1279999999999997</c:v>
                </c:pt>
                <c:pt idx="17">
                  <c:v>9.8592592592592357E-2</c:v>
                </c:pt>
                <c:pt idx="18">
                  <c:v>7.4074074074073806E-2</c:v>
                </c:pt>
                <c:pt idx="19">
                  <c:v>5.3999999999999784E-2</c:v>
                </c:pt>
                <c:pt idx="20">
                  <c:v>3.7925925925925759E-2</c:v>
                </c:pt>
                <c:pt idx="21">
                  <c:v>2.5407407407407247E-2</c:v>
                </c:pt>
                <c:pt idx="22">
                  <c:v>1.5999999999999882E-2</c:v>
                </c:pt>
                <c:pt idx="23">
                  <c:v>9.2592592592591616E-3</c:v>
                </c:pt>
                <c:pt idx="24">
                  <c:v>4.7407407407406782E-3</c:v>
                </c:pt>
                <c:pt idx="25">
                  <c:v>1.9999999999999653E-3</c:v>
                </c:pt>
                <c:pt idx="26">
                  <c:v>5.9259259259257437E-4</c:v>
                </c:pt>
                <c:pt idx="27">
                  <c:v>7.4074074074069587E-5</c:v>
                </c:pt>
                <c:pt idx="28">
                  <c:v>-5.911727896370322E-46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3456"/>
        <c:axId val="1763940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w_r2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Sheet1!$E$9:$E$43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1E-3</c:v>
                      </c:pt>
                      <c:pt idx="1">
                        <c:v>1.5E-3</c:v>
                      </c:pt>
                      <c:pt idx="2">
                        <c:v>2E-3</c:v>
                      </c:pt>
                      <c:pt idx="3">
                        <c:v>2.5000000000000001E-3</c:v>
                      </c:pt>
                      <c:pt idx="4">
                        <c:v>3.0000000000000001E-3</c:v>
                      </c:pt>
                      <c:pt idx="5">
                        <c:v>3.5000000000000001E-3</c:v>
                      </c:pt>
                      <c:pt idx="6">
                        <c:v>4.0000000000000001E-3</c:v>
                      </c:pt>
                      <c:pt idx="7">
                        <c:v>4.5000000000000005E-3</c:v>
                      </c:pt>
                      <c:pt idx="8">
                        <c:v>5.000000000000001E-3</c:v>
                      </c:pt>
                      <c:pt idx="9">
                        <c:v>5.5000000000000014E-3</c:v>
                      </c:pt>
                      <c:pt idx="10">
                        <c:v>6.0000000000000019E-3</c:v>
                      </c:pt>
                      <c:pt idx="11">
                        <c:v>6.5000000000000023E-3</c:v>
                      </c:pt>
                      <c:pt idx="12">
                        <c:v>7.0000000000000027E-3</c:v>
                      </c:pt>
                      <c:pt idx="13">
                        <c:v>7.5000000000000032E-3</c:v>
                      </c:pt>
                      <c:pt idx="14">
                        <c:v>8.0000000000000036E-3</c:v>
                      </c:pt>
                      <c:pt idx="15">
                        <c:v>8.5000000000000041E-3</c:v>
                      </c:pt>
                      <c:pt idx="16">
                        <c:v>9.0000000000000045E-3</c:v>
                      </c:pt>
                      <c:pt idx="17">
                        <c:v>9.500000000000005E-3</c:v>
                      </c:pt>
                      <c:pt idx="18">
                        <c:v>1.0000000000000005E-2</c:v>
                      </c:pt>
                      <c:pt idx="19">
                        <c:v>1.0500000000000006E-2</c:v>
                      </c:pt>
                      <c:pt idx="20">
                        <c:v>1.1000000000000006E-2</c:v>
                      </c:pt>
                      <c:pt idx="21">
                        <c:v>1.1500000000000007E-2</c:v>
                      </c:pt>
                      <c:pt idx="22">
                        <c:v>1.2000000000000007E-2</c:v>
                      </c:pt>
                      <c:pt idx="23">
                        <c:v>1.2500000000000008E-2</c:v>
                      </c:pt>
                      <c:pt idx="24">
                        <c:v>1.3000000000000008E-2</c:v>
                      </c:pt>
                      <c:pt idx="25">
                        <c:v>1.3500000000000009E-2</c:v>
                      </c:pt>
                      <c:pt idx="26">
                        <c:v>1.4000000000000009E-2</c:v>
                      </c:pt>
                      <c:pt idx="27">
                        <c:v>1.4500000000000009E-2</c:v>
                      </c:pt>
                      <c:pt idx="28">
                        <c:v>1.500000000000001E-2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Sheet1!$F$9:$F$43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25</c:v>
                      </c:pt>
                      <c:pt idx="1">
                        <c:v>11.111111111111111</c:v>
                      </c:pt>
                      <c:pt idx="2">
                        <c:v>6.25</c:v>
                      </c:pt>
                      <c:pt idx="3">
                        <c:v>4</c:v>
                      </c:pt>
                      <c:pt idx="4">
                        <c:v>2.7777777777777777</c:v>
                      </c:pt>
                      <c:pt idx="5">
                        <c:v>2.0408163265306123</c:v>
                      </c:pt>
                      <c:pt idx="6">
                        <c:v>1.5625</c:v>
                      </c:pt>
                      <c:pt idx="7">
                        <c:v>1.2345679012345676</c:v>
                      </c:pt>
                      <c:pt idx="8">
                        <c:v>0.99999999999999967</c:v>
                      </c:pt>
                      <c:pt idx="9">
                        <c:v>0.82644628099173523</c:v>
                      </c:pt>
                      <c:pt idx="10">
                        <c:v>0.69444444444444409</c:v>
                      </c:pt>
                      <c:pt idx="11">
                        <c:v>0.59171597633136053</c:v>
                      </c:pt>
                      <c:pt idx="12">
                        <c:v>0.51020408163265263</c:v>
                      </c:pt>
                      <c:pt idx="13">
                        <c:v>0.44444444444444409</c:v>
                      </c:pt>
                      <c:pt idx="14">
                        <c:v>0.39062499999999961</c:v>
                      </c:pt>
                      <c:pt idx="15">
                        <c:v>0.34602076124567438</c:v>
                      </c:pt>
                      <c:pt idx="16">
                        <c:v>0.30864197530864168</c:v>
                      </c:pt>
                      <c:pt idx="17">
                        <c:v>0.27700831024930722</c:v>
                      </c:pt>
                      <c:pt idx="18">
                        <c:v>0.24999999999999975</c:v>
                      </c:pt>
                      <c:pt idx="19">
                        <c:v>0.22675736961451223</c:v>
                      </c:pt>
                      <c:pt idx="20">
                        <c:v>0.20661157024793367</c:v>
                      </c:pt>
                      <c:pt idx="21">
                        <c:v>0.18903591682419638</c:v>
                      </c:pt>
                      <c:pt idx="22">
                        <c:v>0.17361111111111091</c:v>
                      </c:pt>
                      <c:pt idx="23">
                        <c:v>0.15999999999999981</c:v>
                      </c:pt>
                      <c:pt idx="24">
                        <c:v>0.14792899408284008</c:v>
                      </c:pt>
                      <c:pt idx="25">
                        <c:v>0.13717421124828516</c:v>
                      </c:pt>
                      <c:pt idx="26">
                        <c:v>0.12755102040816313</c:v>
                      </c:pt>
                      <c:pt idx="27">
                        <c:v>0.11890606420927452</c:v>
                      </c:pt>
                      <c:pt idx="28">
                        <c:v>0.11111111111111098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w_r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Sheet1!$E$9:$E$43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1E-3</c:v>
                      </c:pt>
                      <c:pt idx="1">
                        <c:v>1.5E-3</c:v>
                      </c:pt>
                      <c:pt idx="2">
                        <c:v>2E-3</c:v>
                      </c:pt>
                      <c:pt idx="3">
                        <c:v>2.5000000000000001E-3</c:v>
                      </c:pt>
                      <c:pt idx="4">
                        <c:v>3.0000000000000001E-3</c:v>
                      </c:pt>
                      <c:pt idx="5">
                        <c:v>3.5000000000000001E-3</c:v>
                      </c:pt>
                      <c:pt idx="6">
                        <c:v>4.0000000000000001E-3</c:v>
                      </c:pt>
                      <c:pt idx="7">
                        <c:v>4.5000000000000005E-3</c:v>
                      </c:pt>
                      <c:pt idx="8">
                        <c:v>5.000000000000001E-3</c:v>
                      </c:pt>
                      <c:pt idx="9">
                        <c:v>5.5000000000000014E-3</c:v>
                      </c:pt>
                      <c:pt idx="10">
                        <c:v>6.0000000000000019E-3</c:v>
                      </c:pt>
                      <c:pt idx="11">
                        <c:v>6.5000000000000023E-3</c:v>
                      </c:pt>
                      <c:pt idx="12">
                        <c:v>7.0000000000000027E-3</c:v>
                      </c:pt>
                      <c:pt idx="13">
                        <c:v>7.5000000000000032E-3</c:v>
                      </c:pt>
                      <c:pt idx="14">
                        <c:v>8.0000000000000036E-3</c:v>
                      </c:pt>
                      <c:pt idx="15">
                        <c:v>8.5000000000000041E-3</c:v>
                      </c:pt>
                      <c:pt idx="16">
                        <c:v>9.0000000000000045E-3</c:v>
                      </c:pt>
                      <c:pt idx="17">
                        <c:v>9.500000000000005E-3</c:v>
                      </c:pt>
                      <c:pt idx="18">
                        <c:v>1.0000000000000005E-2</c:v>
                      </c:pt>
                      <c:pt idx="19">
                        <c:v>1.0500000000000006E-2</c:v>
                      </c:pt>
                      <c:pt idx="20">
                        <c:v>1.1000000000000006E-2</c:v>
                      </c:pt>
                      <c:pt idx="21">
                        <c:v>1.1500000000000007E-2</c:v>
                      </c:pt>
                      <c:pt idx="22">
                        <c:v>1.2000000000000007E-2</c:v>
                      </c:pt>
                      <c:pt idx="23">
                        <c:v>1.2500000000000008E-2</c:v>
                      </c:pt>
                      <c:pt idx="24">
                        <c:v>1.3000000000000008E-2</c:v>
                      </c:pt>
                      <c:pt idx="25">
                        <c:v>1.3500000000000009E-2</c:v>
                      </c:pt>
                      <c:pt idx="26">
                        <c:v>1.4000000000000009E-2</c:v>
                      </c:pt>
                      <c:pt idx="27">
                        <c:v>1.4500000000000009E-2</c:v>
                      </c:pt>
                      <c:pt idx="28">
                        <c:v>1.500000000000001E-2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Sheet1!$G$9:$G$43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1">
                        <c:v>3.333333333333333</c:v>
                      </c:pt>
                      <c:pt idx="2">
                        <c:v>2.5</c:v>
                      </c:pt>
                      <c:pt idx="3">
                        <c:v>2</c:v>
                      </c:pt>
                      <c:pt idx="4">
                        <c:v>1.6666666666666665</c:v>
                      </c:pt>
                      <c:pt idx="5">
                        <c:v>1.4285714285714286</c:v>
                      </c:pt>
                      <c:pt idx="6">
                        <c:v>1.25</c:v>
                      </c:pt>
                      <c:pt idx="7">
                        <c:v>1.1111111111111109</c:v>
                      </c:pt>
                      <c:pt idx="8">
                        <c:v>0.99999999999999989</c:v>
                      </c:pt>
                      <c:pt idx="9">
                        <c:v>0.90909090909090895</c:v>
                      </c:pt>
                      <c:pt idx="10">
                        <c:v>0.83333333333333315</c:v>
                      </c:pt>
                      <c:pt idx="11">
                        <c:v>0.76923076923076894</c:v>
                      </c:pt>
                      <c:pt idx="12">
                        <c:v>0.71428571428571408</c:v>
                      </c:pt>
                      <c:pt idx="13">
                        <c:v>0.66666666666666641</c:v>
                      </c:pt>
                      <c:pt idx="14">
                        <c:v>0.62499999999999978</c:v>
                      </c:pt>
                      <c:pt idx="15">
                        <c:v>0.58823529411764675</c:v>
                      </c:pt>
                      <c:pt idx="16">
                        <c:v>0.55555555555555525</c:v>
                      </c:pt>
                      <c:pt idx="17">
                        <c:v>0.52631578947368396</c:v>
                      </c:pt>
                      <c:pt idx="18">
                        <c:v>0.49999999999999972</c:v>
                      </c:pt>
                      <c:pt idx="19">
                        <c:v>0.47619047619047594</c:v>
                      </c:pt>
                      <c:pt idx="20">
                        <c:v>0.45454545454545431</c:v>
                      </c:pt>
                      <c:pt idx="21">
                        <c:v>0.43478260869565188</c:v>
                      </c:pt>
                      <c:pt idx="22">
                        <c:v>0.41666666666666646</c:v>
                      </c:pt>
                      <c:pt idx="23">
                        <c:v>0.3999999999999998</c:v>
                      </c:pt>
                      <c:pt idx="24">
                        <c:v>0.38461538461538441</c:v>
                      </c:pt>
                      <c:pt idx="25">
                        <c:v>0.37037037037037018</c:v>
                      </c:pt>
                      <c:pt idx="26">
                        <c:v>0.35714285714285693</c:v>
                      </c:pt>
                      <c:pt idx="27">
                        <c:v>0.3448275862068963</c:v>
                      </c:pt>
                      <c:pt idx="28">
                        <c:v>0.33333333333333315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63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4016"/>
        <c:crosses val="autoZero"/>
        <c:crossBetween val="midCat"/>
      </c:valAx>
      <c:valAx>
        <c:axId val="1763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61096083434636"/>
          <c:y val="0.20941900780920902"/>
          <c:w val="0.10755708387633743"/>
          <c:h val="0.15432206776622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Sheet1!$D$46:$D$147</c:f>
              <c:numCache>
                <c:formatCode>General</c:formatCode>
                <c:ptCount val="102"/>
                <c:pt idx="0">
                  <c:v>0.25132741228718347</c:v>
                </c:pt>
                <c:pt idx="1">
                  <c:v>0.50265441228718344</c:v>
                </c:pt>
                <c:pt idx="2">
                  <c:v>0.75398141228718352</c:v>
                </c:pt>
                <c:pt idx="3">
                  <c:v>1.0053084122871836</c:v>
                </c:pt>
                <c:pt idx="4">
                  <c:v>1.2566354122871837</c:v>
                </c:pt>
                <c:pt idx="5">
                  <c:v>1.5079624122871838</c:v>
                </c:pt>
                <c:pt idx="6">
                  <c:v>1.7592894122871838</c:v>
                </c:pt>
                <c:pt idx="7">
                  <c:v>2.0106164122871837</c:v>
                </c:pt>
                <c:pt idx="8">
                  <c:v>2.2619434122871835</c:v>
                </c:pt>
                <c:pt idx="9">
                  <c:v>2.5132704122871834</c:v>
                </c:pt>
                <c:pt idx="10">
                  <c:v>2.7645974122871833</c:v>
                </c:pt>
                <c:pt idx="11">
                  <c:v>3.0159244122871831</c:v>
                </c:pt>
                <c:pt idx="12">
                  <c:v>3.267251412287183</c:v>
                </c:pt>
                <c:pt idx="13">
                  <c:v>3.5185784122871828</c:v>
                </c:pt>
                <c:pt idx="14">
                  <c:v>3.7699054122871827</c:v>
                </c:pt>
                <c:pt idx="15">
                  <c:v>4.0212324122871825</c:v>
                </c:pt>
                <c:pt idx="16">
                  <c:v>4.2725594122871824</c:v>
                </c:pt>
                <c:pt idx="17">
                  <c:v>4.5238864122871822</c:v>
                </c:pt>
                <c:pt idx="18">
                  <c:v>4.7752134122871821</c:v>
                </c:pt>
                <c:pt idx="19">
                  <c:v>5.026540412287182</c:v>
                </c:pt>
                <c:pt idx="20">
                  <c:v>5.2778674122871818</c:v>
                </c:pt>
                <c:pt idx="21">
                  <c:v>5.5291944122871817</c:v>
                </c:pt>
                <c:pt idx="22">
                  <c:v>5.7805214122871815</c:v>
                </c:pt>
                <c:pt idx="23">
                  <c:v>6.0318484122871814</c:v>
                </c:pt>
                <c:pt idx="24">
                  <c:v>6.2831754122871812</c:v>
                </c:pt>
              </c:numCache>
            </c:numRef>
          </c:xVal>
          <c:yVal>
            <c:numRef>
              <c:f>Sheet1!$E$46:$E$147</c:f>
              <c:numCache>
                <c:formatCode>General</c:formatCode>
                <c:ptCount val="102"/>
                <c:pt idx="0">
                  <c:v>0.48956672421571246</c:v>
                </c:pt>
                <c:pt idx="1">
                  <c:v>0.9039170546480052</c:v>
                </c:pt>
                <c:pt idx="2">
                  <c:v>1.1835598172776158</c:v>
                </c:pt>
                <c:pt idx="3">
                  <c:v>1.2967413156194691</c:v>
                </c:pt>
                <c:pt idx="4">
                  <c:v>1.244949967012865</c:v>
                </c:pt>
                <c:pt idx="5">
                  <c:v>1.0606952609500173</c:v>
                </c:pt>
                <c:pt idx="6">
                  <c:v>0.79822773792465473</c:v>
                </c:pt>
                <c:pt idx="7">
                  <c:v>0.51957349949637821</c:v>
                </c:pt>
                <c:pt idx="8">
                  <c:v>0.27937233787118637</c:v>
                </c:pt>
                <c:pt idx="9">
                  <c:v>0.11225884944627007</c:v>
                </c:pt>
                <c:pt idx="10">
                  <c:v>2.5851827633904811E-2</c:v>
                </c:pt>
                <c:pt idx="11">
                  <c:v>9.8839670497966048E-4</c:v>
                </c:pt>
                <c:pt idx="12">
                  <c:v>-9.8817356540101264E-4</c:v>
                </c:pt>
                <c:pt idx="13">
                  <c:v>-2.5849923458127755E-2</c:v>
                </c:pt>
                <c:pt idx="14">
                  <c:v>-0.11225410815650594</c:v>
                </c:pt>
                <c:pt idx="15">
                  <c:v>-0.27936451658444061</c:v>
                </c:pt>
                <c:pt idx="16">
                  <c:v>-0.51956341757058522</c:v>
                </c:pt>
                <c:pt idx="17">
                  <c:v>-0.79821714435297375</c:v>
                </c:pt>
                <c:pt idx="18">
                  <c:v>-1.0606864485039478</c:v>
                </c:pt>
                <c:pt idx="19">
                  <c:v>-1.2449452256478986</c:v>
                </c:pt>
                <c:pt idx="20">
                  <c:v>-1.2967423590683045</c:v>
                </c:pt>
                <c:pt idx="21">
                  <c:v>-1.183567325117477</c:v>
                </c:pt>
                <c:pt idx="22">
                  <c:v>-0.90393044526317246</c:v>
                </c:pt>
                <c:pt idx="23">
                  <c:v>-0.48958421852325273</c:v>
                </c:pt>
                <c:pt idx="24">
                  <c:v>-1.9789784809669783E-5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63184"/>
        <c:axId val="177463744"/>
      </c:scatterChart>
      <c:valAx>
        <c:axId val="1774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3744"/>
        <c:crosses val="autoZero"/>
        <c:crossBetween val="midCat"/>
      </c:valAx>
      <c:valAx>
        <c:axId val="1774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Sheet1!$O$46:$O$70</c:f>
              <c:numCache>
                <c:formatCode>General</c:formatCode>
                <c:ptCount val="25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0.37699111843077521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0.75398223686155041</c:v>
                </c:pt>
                <c:pt idx="6">
                  <c:v>0.87964594300514221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1.3823007675795091</c:v>
                </c:pt>
                <c:pt idx="11">
                  <c:v>1.5079644737231008</c:v>
                </c:pt>
                <c:pt idx="12">
                  <c:v>1.6336281798666925</c:v>
                </c:pt>
                <c:pt idx="13">
                  <c:v>1.7592918860102844</c:v>
                </c:pt>
                <c:pt idx="14">
                  <c:v>1.8849555921538761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2.387610416728243</c:v>
                </c:pt>
                <c:pt idx="19">
                  <c:v>2.5132741228718345</c:v>
                </c:pt>
                <c:pt idx="20">
                  <c:v>2.6389378290154264</c:v>
                </c:pt>
                <c:pt idx="21">
                  <c:v>2.7646015351590183</c:v>
                </c:pt>
                <c:pt idx="22">
                  <c:v>2.8902652413026098</c:v>
                </c:pt>
                <c:pt idx="23">
                  <c:v>3.0159289474462017</c:v>
                </c:pt>
                <c:pt idx="24">
                  <c:v>3.1415926535897936</c:v>
                </c:pt>
              </c:numCache>
            </c:numRef>
          </c:xVal>
          <c:yVal>
            <c:numRef>
              <c:f>Sheet1!$P$46:$P$70</c:f>
              <c:numCache>
                <c:formatCode>General</c:formatCode>
                <c:ptCount val="25"/>
                <c:pt idx="0">
                  <c:v>1396.8022466674206</c:v>
                </c:pt>
                <c:pt idx="1">
                  <c:v>1260.0735106701011</c:v>
                </c:pt>
                <c:pt idx="2">
                  <c:v>642.03952192020597</c:v>
                </c:pt>
                <c:pt idx="3">
                  <c:v>-221.23174208247409</c:v>
                </c:pt>
                <c:pt idx="4">
                  <c:v>-999.99999999999989</c:v>
                </c:pt>
                <c:pt idx="5">
                  <c:v>-1396.8022466674206</c:v>
                </c:pt>
                <c:pt idx="6">
                  <c:v>-1260.0735106701004</c:v>
                </c:pt>
                <c:pt idx="7">
                  <c:v>-642.03952192020643</c:v>
                </c:pt>
                <c:pt idx="8">
                  <c:v>221.23174208247397</c:v>
                </c:pt>
                <c:pt idx="9">
                  <c:v>999.99999999999977</c:v>
                </c:pt>
                <c:pt idx="10">
                  <c:v>1396.8022466674206</c:v>
                </c:pt>
                <c:pt idx="11">
                  <c:v>1260.0735106701006</c:v>
                </c:pt>
                <c:pt idx="12">
                  <c:v>642.03952192020654</c:v>
                </c:pt>
                <c:pt idx="13">
                  <c:v>-221.2317420824763</c:v>
                </c:pt>
                <c:pt idx="14">
                  <c:v>-1000.0000000000014</c:v>
                </c:pt>
                <c:pt idx="15">
                  <c:v>-1396.8022466674204</c:v>
                </c:pt>
                <c:pt idx="16">
                  <c:v>-1260.0735106701002</c:v>
                </c:pt>
                <c:pt idx="17">
                  <c:v>-642.03952192020677</c:v>
                </c:pt>
                <c:pt idx="18">
                  <c:v>221.23174208247619</c:v>
                </c:pt>
                <c:pt idx="19">
                  <c:v>999.99999999999955</c:v>
                </c:pt>
                <c:pt idx="20">
                  <c:v>1396.8022466674204</c:v>
                </c:pt>
                <c:pt idx="21">
                  <c:v>1260.0735106701002</c:v>
                </c:pt>
                <c:pt idx="22">
                  <c:v>642.03952192020688</c:v>
                </c:pt>
                <c:pt idx="23">
                  <c:v>-221.23174208247599</c:v>
                </c:pt>
                <c:pt idx="24">
                  <c:v>-1000.0000000000011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Sheet1!$O$46:$O$70</c:f>
              <c:numCache>
                <c:formatCode>General</c:formatCode>
                <c:ptCount val="25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0.37699111843077521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0.75398223686155041</c:v>
                </c:pt>
                <c:pt idx="6">
                  <c:v>0.87964594300514221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1.3823007675795091</c:v>
                </c:pt>
                <c:pt idx="11">
                  <c:v>1.5079644737231008</c:v>
                </c:pt>
                <c:pt idx="12">
                  <c:v>1.6336281798666925</c:v>
                </c:pt>
                <c:pt idx="13">
                  <c:v>1.7592918860102844</c:v>
                </c:pt>
                <c:pt idx="14">
                  <c:v>1.8849555921538761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2.387610416728243</c:v>
                </c:pt>
                <c:pt idx="19">
                  <c:v>2.5132741228718345</c:v>
                </c:pt>
                <c:pt idx="20">
                  <c:v>2.6389378290154264</c:v>
                </c:pt>
                <c:pt idx="21">
                  <c:v>2.7646015351590183</c:v>
                </c:pt>
                <c:pt idx="22">
                  <c:v>2.8902652413026098</c:v>
                </c:pt>
                <c:pt idx="23">
                  <c:v>3.0159289474462017</c:v>
                </c:pt>
                <c:pt idx="24">
                  <c:v>3.1415926535897936</c:v>
                </c:pt>
              </c:numCache>
            </c:numRef>
          </c:xVal>
          <c:yVal>
            <c:numRef>
              <c:f>Sheet1!$P$46:$P$70</c:f>
              <c:numCache>
                <c:formatCode>General</c:formatCode>
                <c:ptCount val="25"/>
                <c:pt idx="0">
                  <c:v>1396.8022466674206</c:v>
                </c:pt>
                <c:pt idx="1">
                  <c:v>1260.0735106701011</c:v>
                </c:pt>
                <c:pt idx="2">
                  <c:v>642.03952192020597</c:v>
                </c:pt>
                <c:pt idx="3">
                  <c:v>-221.23174208247409</c:v>
                </c:pt>
                <c:pt idx="4">
                  <c:v>-999.99999999999989</c:v>
                </c:pt>
                <c:pt idx="5">
                  <c:v>-1396.8022466674206</c:v>
                </c:pt>
                <c:pt idx="6">
                  <c:v>-1260.0735106701004</c:v>
                </c:pt>
                <c:pt idx="7">
                  <c:v>-642.03952192020643</c:v>
                </c:pt>
                <c:pt idx="8">
                  <c:v>221.23174208247397</c:v>
                </c:pt>
                <c:pt idx="9">
                  <c:v>999.99999999999977</c:v>
                </c:pt>
                <c:pt idx="10">
                  <c:v>1396.8022466674206</c:v>
                </c:pt>
                <c:pt idx="11">
                  <c:v>1260.0735106701006</c:v>
                </c:pt>
                <c:pt idx="12">
                  <c:v>642.03952192020654</c:v>
                </c:pt>
                <c:pt idx="13">
                  <c:v>-221.2317420824763</c:v>
                </c:pt>
                <c:pt idx="14">
                  <c:v>-1000.0000000000014</c:v>
                </c:pt>
                <c:pt idx="15">
                  <c:v>-1396.8022466674204</c:v>
                </c:pt>
                <c:pt idx="16">
                  <c:v>-1260.0735106701002</c:v>
                </c:pt>
                <c:pt idx="17">
                  <c:v>-642.03952192020677</c:v>
                </c:pt>
                <c:pt idx="18">
                  <c:v>221.23174208247619</c:v>
                </c:pt>
                <c:pt idx="19">
                  <c:v>999.99999999999955</c:v>
                </c:pt>
                <c:pt idx="20">
                  <c:v>1396.8022466674204</c:v>
                </c:pt>
                <c:pt idx="21">
                  <c:v>1260.0735106701002</c:v>
                </c:pt>
                <c:pt idx="22">
                  <c:v>642.03952192020688</c:v>
                </c:pt>
                <c:pt idx="23">
                  <c:v>-221.23174208247599</c:v>
                </c:pt>
                <c:pt idx="24">
                  <c:v>-1000.0000000000011</c:v>
                </c:pt>
              </c:numCache>
            </c:numRef>
          </c:yVal>
          <c:smooth val="0"/>
        </c:ser>
        <c:ser>
          <c:idx val="4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Sheet1!$O$46:$O$70</c:f>
              <c:numCache>
                <c:formatCode>General</c:formatCode>
                <c:ptCount val="25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0.37699111843077521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0.75398223686155041</c:v>
                </c:pt>
                <c:pt idx="6">
                  <c:v>0.87964594300514221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1.3823007675795091</c:v>
                </c:pt>
                <c:pt idx="11">
                  <c:v>1.5079644737231008</c:v>
                </c:pt>
                <c:pt idx="12">
                  <c:v>1.6336281798666925</c:v>
                </c:pt>
                <c:pt idx="13">
                  <c:v>1.7592918860102844</c:v>
                </c:pt>
                <c:pt idx="14">
                  <c:v>1.8849555921538761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2.387610416728243</c:v>
                </c:pt>
                <c:pt idx="19">
                  <c:v>2.5132741228718345</c:v>
                </c:pt>
                <c:pt idx="20">
                  <c:v>2.6389378290154264</c:v>
                </c:pt>
                <c:pt idx="21">
                  <c:v>2.7646015351590183</c:v>
                </c:pt>
                <c:pt idx="22">
                  <c:v>2.8902652413026098</c:v>
                </c:pt>
                <c:pt idx="23">
                  <c:v>3.0159289474462017</c:v>
                </c:pt>
                <c:pt idx="24">
                  <c:v>3.1415926535897936</c:v>
                </c:pt>
              </c:numCache>
            </c:numRef>
          </c:xVal>
          <c:yVal>
            <c:numRef>
              <c:f>Sheet1!$P$46:$P$70</c:f>
              <c:numCache>
                <c:formatCode>General</c:formatCode>
                <c:ptCount val="25"/>
                <c:pt idx="0">
                  <c:v>1396.8022466674206</c:v>
                </c:pt>
                <c:pt idx="1">
                  <c:v>1260.0735106701011</c:v>
                </c:pt>
                <c:pt idx="2">
                  <c:v>642.03952192020597</c:v>
                </c:pt>
                <c:pt idx="3">
                  <c:v>-221.23174208247409</c:v>
                </c:pt>
                <c:pt idx="4">
                  <c:v>-999.99999999999989</c:v>
                </c:pt>
                <c:pt idx="5">
                  <c:v>-1396.8022466674206</c:v>
                </c:pt>
                <c:pt idx="6">
                  <c:v>-1260.0735106701004</c:v>
                </c:pt>
                <c:pt idx="7">
                  <c:v>-642.03952192020643</c:v>
                </c:pt>
                <c:pt idx="8">
                  <c:v>221.23174208247397</c:v>
                </c:pt>
                <c:pt idx="9">
                  <c:v>999.99999999999977</c:v>
                </c:pt>
                <c:pt idx="10">
                  <c:v>1396.8022466674206</c:v>
                </c:pt>
                <c:pt idx="11">
                  <c:v>1260.0735106701006</c:v>
                </c:pt>
                <c:pt idx="12">
                  <c:v>642.03952192020654</c:v>
                </c:pt>
                <c:pt idx="13">
                  <c:v>-221.2317420824763</c:v>
                </c:pt>
                <c:pt idx="14">
                  <c:v>-1000.0000000000014</c:v>
                </c:pt>
                <c:pt idx="15">
                  <c:v>-1396.8022466674204</c:v>
                </c:pt>
                <c:pt idx="16">
                  <c:v>-1260.0735106701002</c:v>
                </c:pt>
                <c:pt idx="17">
                  <c:v>-642.03952192020677</c:v>
                </c:pt>
                <c:pt idx="18">
                  <c:v>221.23174208247619</c:v>
                </c:pt>
                <c:pt idx="19">
                  <c:v>999.99999999999955</c:v>
                </c:pt>
                <c:pt idx="20">
                  <c:v>1396.8022466674204</c:v>
                </c:pt>
                <c:pt idx="21">
                  <c:v>1260.0735106701002</c:v>
                </c:pt>
                <c:pt idx="22">
                  <c:v>642.03952192020688</c:v>
                </c:pt>
                <c:pt idx="23">
                  <c:v>-221.23174208247599</c:v>
                </c:pt>
                <c:pt idx="24">
                  <c:v>-1000.0000000000011</c:v>
                </c:pt>
              </c:numCache>
            </c:numRef>
          </c:yVal>
          <c:smooth val="0"/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Sheet1!$O$46:$O$70</c:f>
              <c:numCache>
                <c:formatCode>General</c:formatCode>
                <c:ptCount val="25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0.37699111843077521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0.75398223686155041</c:v>
                </c:pt>
                <c:pt idx="6">
                  <c:v>0.87964594300514221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1.3823007675795091</c:v>
                </c:pt>
                <c:pt idx="11">
                  <c:v>1.5079644737231008</c:v>
                </c:pt>
                <c:pt idx="12">
                  <c:v>1.6336281798666925</c:v>
                </c:pt>
                <c:pt idx="13">
                  <c:v>1.7592918860102844</c:v>
                </c:pt>
                <c:pt idx="14">
                  <c:v>1.8849555921538761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2.387610416728243</c:v>
                </c:pt>
                <c:pt idx="19">
                  <c:v>2.5132741228718345</c:v>
                </c:pt>
                <c:pt idx="20">
                  <c:v>2.6389378290154264</c:v>
                </c:pt>
                <c:pt idx="21">
                  <c:v>2.7646015351590183</c:v>
                </c:pt>
                <c:pt idx="22">
                  <c:v>2.8902652413026098</c:v>
                </c:pt>
                <c:pt idx="23">
                  <c:v>3.0159289474462017</c:v>
                </c:pt>
                <c:pt idx="24">
                  <c:v>3.1415926535897936</c:v>
                </c:pt>
              </c:numCache>
            </c:numRef>
          </c:xVal>
          <c:yVal>
            <c:numRef>
              <c:f>Sheet1!$P$46:$P$70</c:f>
              <c:numCache>
                <c:formatCode>General</c:formatCode>
                <c:ptCount val="25"/>
                <c:pt idx="0">
                  <c:v>1396.8022466674206</c:v>
                </c:pt>
                <c:pt idx="1">
                  <c:v>1260.0735106701011</c:v>
                </c:pt>
                <c:pt idx="2">
                  <c:v>642.03952192020597</c:v>
                </c:pt>
                <c:pt idx="3">
                  <c:v>-221.23174208247409</c:v>
                </c:pt>
                <c:pt idx="4">
                  <c:v>-999.99999999999989</c:v>
                </c:pt>
                <c:pt idx="5">
                  <c:v>-1396.8022466674206</c:v>
                </c:pt>
                <c:pt idx="6">
                  <c:v>-1260.0735106701004</c:v>
                </c:pt>
                <c:pt idx="7">
                  <c:v>-642.03952192020643</c:v>
                </c:pt>
                <c:pt idx="8">
                  <c:v>221.23174208247397</c:v>
                </c:pt>
                <c:pt idx="9">
                  <c:v>999.99999999999977</c:v>
                </c:pt>
                <c:pt idx="10">
                  <c:v>1396.8022466674206</c:v>
                </c:pt>
                <c:pt idx="11">
                  <c:v>1260.0735106701006</c:v>
                </c:pt>
                <c:pt idx="12">
                  <c:v>642.03952192020654</c:v>
                </c:pt>
                <c:pt idx="13">
                  <c:v>-221.2317420824763</c:v>
                </c:pt>
                <c:pt idx="14">
                  <c:v>-1000.0000000000014</c:v>
                </c:pt>
                <c:pt idx="15">
                  <c:v>-1396.8022466674204</c:v>
                </c:pt>
                <c:pt idx="16">
                  <c:v>-1260.0735106701002</c:v>
                </c:pt>
                <c:pt idx="17">
                  <c:v>-642.03952192020677</c:v>
                </c:pt>
                <c:pt idx="18">
                  <c:v>221.23174208247619</c:v>
                </c:pt>
                <c:pt idx="19">
                  <c:v>999.99999999999955</c:v>
                </c:pt>
                <c:pt idx="20">
                  <c:v>1396.8022466674204</c:v>
                </c:pt>
                <c:pt idx="21">
                  <c:v>1260.0735106701002</c:v>
                </c:pt>
                <c:pt idx="22">
                  <c:v>642.03952192020688</c:v>
                </c:pt>
                <c:pt idx="23">
                  <c:v>-221.23174208247599</c:v>
                </c:pt>
                <c:pt idx="24">
                  <c:v>-1000.0000000000011</c:v>
                </c:pt>
              </c:numCache>
            </c:numRef>
          </c:yVal>
          <c:smooth val="0"/>
        </c:ser>
        <c:ser>
          <c:idx val="1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Sheet1!$O$46:$O$70</c:f>
              <c:numCache>
                <c:formatCode>General</c:formatCode>
                <c:ptCount val="25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0.37699111843077521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0.75398223686155041</c:v>
                </c:pt>
                <c:pt idx="6">
                  <c:v>0.87964594300514221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1.3823007675795091</c:v>
                </c:pt>
                <c:pt idx="11">
                  <c:v>1.5079644737231008</c:v>
                </c:pt>
                <c:pt idx="12">
                  <c:v>1.6336281798666925</c:v>
                </c:pt>
                <c:pt idx="13">
                  <c:v>1.7592918860102844</c:v>
                </c:pt>
                <c:pt idx="14">
                  <c:v>1.8849555921538761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2.387610416728243</c:v>
                </c:pt>
                <c:pt idx="19">
                  <c:v>2.5132741228718345</c:v>
                </c:pt>
                <c:pt idx="20">
                  <c:v>2.6389378290154264</c:v>
                </c:pt>
                <c:pt idx="21">
                  <c:v>2.7646015351590183</c:v>
                </c:pt>
                <c:pt idx="22">
                  <c:v>2.8902652413026098</c:v>
                </c:pt>
                <c:pt idx="23">
                  <c:v>3.0159289474462017</c:v>
                </c:pt>
                <c:pt idx="24">
                  <c:v>3.1415926535897936</c:v>
                </c:pt>
              </c:numCache>
            </c:numRef>
          </c:xVal>
          <c:yVal>
            <c:numRef>
              <c:f>Sheet1!$P$46:$P$70</c:f>
              <c:numCache>
                <c:formatCode>General</c:formatCode>
                <c:ptCount val="25"/>
                <c:pt idx="0">
                  <c:v>1396.8022466674206</c:v>
                </c:pt>
                <c:pt idx="1">
                  <c:v>1260.0735106701011</c:v>
                </c:pt>
                <c:pt idx="2">
                  <c:v>642.03952192020597</c:v>
                </c:pt>
                <c:pt idx="3">
                  <c:v>-221.23174208247409</c:v>
                </c:pt>
                <c:pt idx="4">
                  <c:v>-999.99999999999989</c:v>
                </c:pt>
                <c:pt idx="5">
                  <c:v>-1396.8022466674206</c:v>
                </c:pt>
                <c:pt idx="6">
                  <c:v>-1260.0735106701004</c:v>
                </c:pt>
                <c:pt idx="7">
                  <c:v>-642.03952192020643</c:v>
                </c:pt>
                <c:pt idx="8">
                  <c:v>221.23174208247397</c:v>
                </c:pt>
                <c:pt idx="9">
                  <c:v>999.99999999999977</c:v>
                </c:pt>
                <c:pt idx="10">
                  <c:v>1396.8022466674206</c:v>
                </c:pt>
                <c:pt idx="11">
                  <c:v>1260.0735106701006</c:v>
                </c:pt>
                <c:pt idx="12">
                  <c:v>642.03952192020654</c:v>
                </c:pt>
                <c:pt idx="13">
                  <c:v>-221.2317420824763</c:v>
                </c:pt>
                <c:pt idx="14">
                  <c:v>-1000.0000000000014</c:v>
                </c:pt>
                <c:pt idx="15">
                  <c:v>-1396.8022466674204</c:v>
                </c:pt>
                <c:pt idx="16">
                  <c:v>-1260.0735106701002</c:v>
                </c:pt>
                <c:pt idx="17">
                  <c:v>-642.03952192020677</c:v>
                </c:pt>
                <c:pt idx="18">
                  <c:v>221.23174208247619</c:v>
                </c:pt>
                <c:pt idx="19">
                  <c:v>999.99999999999955</c:v>
                </c:pt>
                <c:pt idx="20">
                  <c:v>1396.8022466674204</c:v>
                </c:pt>
                <c:pt idx="21">
                  <c:v>1260.0735106701002</c:v>
                </c:pt>
                <c:pt idx="22">
                  <c:v>642.03952192020688</c:v>
                </c:pt>
                <c:pt idx="23">
                  <c:v>-221.23174208247599</c:v>
                </c:pt>
                <c:pt idx="24">
                  <c:v>-1000.0000000000011</c:v>
                </c:pt>
              </c:numCache>
            </c:numRef>
          </c:yVal>
          <c:smooth val="0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Sheet1!$O$46:$O$70</c:f>
              <c:numCache>
                <c:formatCode>General</c:formatCode>
                <c:ptCount val="25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0.37699111843077521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0.75398223686155041</c:v>
                </c:pt>
                <c:pt idx="6">
                  <c:v>0.87964594300514221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1.3823007675795091</c:v>
                </c:pt>
                <c:pt idx="11">
                  <c:v>1.5079644737231008</c:v>
                </c:pt>
                <c:pt idx="12">
                  <c:v>1.6336281798666925</c:v>
                </c:pt>
                <c:pt idx="13">
                  <c:v>1.7592918860102844</c:v>
                </c:pt>
                <c:pt idx="14">
                  <c:v>1.8849555921538761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2.387610416728243</c:v>
                </c:pt>
                <c:pt idx="19">
                  <c:v>2.5132741228718345</c:v>
                </c:pt>
                <c:pt idx="20">
                  <c:v>2.6389378290154264</c:v>
                </c:pt>
                <c:pt idx="21">
                  <c:v>2.7646015351590183</c:v>
                </c:pt>
                <c:pt idx="22">
                  <c:v>2.8902652413026098</c:v>
                </c:pt>
                <c:pt idx="23">
                  <c:v>3.0159289474462017</c:v>
                </c:pt>
                <c:pt idx="24">
                  <c:v>3.1415926535897936</c:v>
                </c:pt>
              </c:numCache>
            </c:numRef>
          </c:xVal>
          <c:yVal>
            <c:numRef>
              <c:f>Sheet1!$P$46:$P$70</c:f>
              <c:numCache>
                <c:formatCode>General</c:formatCode>
                <c:ptCount val="25"/>
                <c:pt idx="0">
                  <c:v>1396.8022466674206</c:v>
                </c:pt>
                <c:pt idx="1">
                  <c:v>1260.0735106701011</c:v>
                </c:pt>
                <c:pt idx="2">
                  <c:v>642.03952192020597</c:v>
                </c:pt>
                <c:pt idx="3">
                  <c:v>-221.23174208247409</c:v>
                </c:pt>
                <c:pt idx="4">
                  <c:v>-999.99999999999989</c:v>
                </c:pt>
                <c:pt idx="5">
                  <c:v>-1396.8022466674206</c:v>
                </c:pt>
                <c:pt idx="6">
                  <c:v>-1260.0735106701004</c:v>
                </c:pt>
                <c:pt idx="7">
                  <c:v>-642.03952192020643</c:v>
                </c:pt>
                <c:pt idx="8">
                  <c:v>221.23174208247397</c:v>
                </c:pt>
                <c:pt idx="9">
                  <c:v>999.99999999999977</c:v>
                </c:pt>
                <c:pt idx="10">
                  <c:v>1396.8022466674206</c:v>
                </c:pt>
                <c:pt idx="11">
                  <c:v>1260.0735106701006</c:v>
                </c:pt>
                <c:pt idx="12">
                  <c:v>642.03952192020654</c:v>
                </c:pt>
                <c:pt idx="13">
                  <c:v>-221.2317420824763</c:v>
                </c:pt>
                <c:pt idx="14">
                  <c:v>-1000.0000000000014</c:v>
                </c:pt>
                <c:pt idx="15">
                  <c:v>-1396.8022466674204</c:v>
                </c:pt>
                <c:pt idx="16">
                  <c:v>-1260.0735106701002</c:v>
                </c:pt>
                <c:pt idx="17">
                  <c:v>-642.03952192020677</c:v>
                </c:pt>
                <c:pt idx="18">
                  <c:v>221.23174208247619</c:v>
                </c:pt>
                <c:pt idx="19">
                  <c:v>999.99999999999955</c:v>
                </c:pt>
                <c:pt idx="20">
                  <c:v>1396.8022466674204</c:v>
                </c:pt>
                <c:pt idx="21">
                  <c:v>1260.0735106701002</c:v>
                </c:pt>
                <c:pt idx="22">
                  <c:v>642.03952192020688</c:v>
                </c:pt>
                <c:pt idx="23">
                  <c:v>-221.23174208247599</c:v>
                </c:pt>
                <c:pt idx="24">
                  <c:v>-1000.0000000000011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74816"/>
        <c:axId val="230875376"/>
      </c:scatterChart>
      <c:valAx>
        <c:axId val="230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75376"/>
        <c:crosses val="autoZero"/>
        <c:crossBetween val="midCat"/>
      </c:valAx>
      <c:valAx>
        <c:axId val="2308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Sheet1!$Z$46:$Z$96</c:f>
              <c:numCache>
                <c:formatCode>General</c:formatCode>
                <c:ptCount val="51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0.37699111843077521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0.75398223686155041</c:v>
                </c:pt>
                <c:pt idx="6">
                  <c:v>0.87964594300514221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1.3823007675795091</c:v>
                </c:pt>
                <c:pt idx="11">
                  <c:v>1.5079644737231008</c:v>
                </c:pt>
                <c:pt idx="12">
                  <c:v>1.6336281798666925</c:v>
                </c:pt>
                <c:pt idx="13">
                  <c:v>1.7592918860102844</c:v>
                </c:pt>
                <c:pt idx="14">
                  <c:v>1.8849555921538761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2.387610416728243</c:v>
                </c:pt>
                <c:pt idx="19">
                  <c:v>2.5132741228718345</c:v>
                </c:pt>
                <c:pt idx="20">
                  <c:v>2.6389378290154264</c:v>
                </c:pt>
                <c:pt idx="21">
                  <c:v>2.7646015351590183</c:v>
                </c:pt>
                <c:pt idx="22">
                  <c:v>2.8902652413026098</c:v>
                </c:pt>
                <c:pt idx="23">
                  <c:v>3.0159289474462017</c:v>
                </c:pt>
                <c:pt idx="24">
                  <c:v>3.1415926535897936</c:v>
                </c:pt>
                <c:pt idx="25">
                  <c:v>0</c:v>
                </c:pt>
                <c:pt idx="26">
                  <c:v>-0.12566370614359174</c:v>
                </c:pt>
                <c:pt idx="27">
                  <c:v>-0.25132741228718347</c:v>
                </c:pt>
                <c:pt idx="28">
                  <c:v>-0.37699111843077521</c:v>
                </c:pt>
                <c:pt idx="29">
                  <c:v>-0.50265482457436694</c:v>
                </c:pt>
                <c:pt idx="30">
                  <c:v>-0.62831853071795862</c:v>
                </c:pt>
                <c:pt idx="31">
                  <c:v>-0.75398223686155041</c:v>
                </c:pt>
                <c:pt idx="32">
                  <c:v>-0.87964594300514221</c:v>
                </c:pt>
                <c:pt idx="33">
                  <c:v>-1.0053096491487339</c:v>
                </c:pt>
                <c:pt idx="34">
                  <c:v>-1.1309733552923256</c:v>
                </c:pt>
                <c:pt idx="35">
                  <c:v>-1.2566370614359172</c:v>
                </c:pt>
                <c:pt idx="36">
                  <c:v>-1.3823007675795091</c:v>
                </c:pt>
                <c:pt idx="37">
                  <c:v>-1.5079644737231008</c:v>
                </c:pt>
                <c:pt idx="38">
                  <c:v>-1.6336281798666925</c:v>
                </c:pt>
                <c:pt idx="39">
                  <c:v>-1.7592918860102844</c:v>
                </c:pt>
                <c:pt idx="40">
                  <c:v>-1.8849555921538761</c:v>
                </c:pt>
                <c:pt idx="41">
                  <c:v>-2.0106192982974678</c:v>
                </c:pt>
                <c:pt idx="42">
                  <c:v>-2.1362830044410597</c:v>
                </c:pt>
                <c:pt idx="43">
                  <c:v>-2.2619467105846511</c:v>
                </c:pt>
                <c:pt idx="44">
                  <c:v>-2.387610416728243</c:v>
                </c:pt>
                <c:pt idx="45">
                  <c:v>-2.5132741228718345</c:v>
                </c:pt>
                <c:pt idx="46">
                  <c:v>-2.6389378290154264</c:v>
                </c:pt>
                <c:pt idx="47">
                  <c:v>-2.7646015351590183</c:v>
                </c:pt>
                <c:pt idx="48">
                  <c:v>-2.8902652413026098</c:v>
                </c:pt>
                <c:pt idx="49">
                  <c:v>-3.0159289474462017</c:v>
                </c:pt>
                <c:pt idx="50">
                  <c:v>-3.1415926535897936</c:v>
                </c:pt>
              </c:numCache>
            </c:numRef>
          </c:xVal>
          <c:yVal>
            <c:numRef>
              <c:f>Sheet1!$AB$46:$AB$96</c:f>
              <c:numCache>
                <c:formatCode>General</c:formatCode>
                <c:ptCount val="51"/>
                <c:pt idx="0">
                  <c:v>0.92159999999999997</c:v>
                </c:pt>
                <c:pt idx="1">
                  <c:v>0.84640000000000004</c:v>
                </c:pt>
                <c:pt idx="2">
                  <c:v>0.77439999999999998</c:v>
                </c:pt>
                <c:pt idx="3">
                  <c:v>0.70559999999999989</c:v>
                </c:pt>
                <c:pt idx="4">
                  <c:v>0.64000000000000012</c:v>
                </c:pt>
                <c:pt idx="5">
                  <c:v>0.5776</c:v>
                </c:pt>
                <c:pt idx="6">
                  <c:v>0.51839999999999997</c:v>
                </c:pt>
                <c:pt idx="7">
                  <c:v>0.46239999999999992</c:v>
                </c:pt>
                <c:pt idx="8">
                  <c:v>0.40960000000000002</c:v>
                </c:pt>
                <c:pt idx="9">
                  <c:v>0.36</c:v>
                </c:pt>
                <c:pt idx="10">
                  <c:v>0.31359999999999993</c:v>
                </c:pt>
                <c:pt idx="11">
                  <c:v>0.27040000000000003</c:v>
                </c:pt>
                <c:pt idx="12">
                  <c:v>0.23039999999999999</c:v>
                </c:pt>
                <c:pt idx="13">
                  <c:v>0.19359999999999997</c:v>
                </c:pt>
                <c:pt idx="14">
                  <c:v>0.15999999999999992</c:v>
                </c:pt>
                <c:pt idx="15">
                  <c:v>0.12959999999999999</c:v>
                </c:pt>
                <c:pt idx="16">
                  <c:v>0.10239999999999989</c:v>
                </c:pt>
                <c:pt idx="17">
                  <c:v>7.8400000000000011E-2</c:v>
                </c:pt>
                <c:pt idx="18">
                  <c:v>5.7599999999999943E-2</c:v>
                </c:pt>
                <c:pt idx="19">
                  <c:v>3.999999999999998E-2</c:v>
                </c:pt>
                <c:pt idx="20">
                  <c:v>2.5599999999999973E-2</c:v>
                </c:pt>
                <c:pt idx="21">
                  <c:v>1.4399999999999972E-2</c:v>
                </c:pt>
                <c:pt idx="22">
                  <c:v>6.3999999999999934E-3</c:v>
                </c:pt>
                <c:pt idx="23">
                  <c:v>1.599999999999994E-3</c:v>
                </c:pt>
                <c:pt idx="24">
                  <c:v>4.9303806576313238E-32</c:v>
                </c:pt>
                <c:pt idx="25">
                  <c:v>1</c:v>
                </c:pt>
                <c:pt idx="26">
                  <c:v>0.92159999999999997</c:v>
                </c:pt>
                <c:pt idx="27">
                  <c:v>0.84640000000000004</c:v>
                </c:pt>
                <c:pt idx="28">
                  <c:v>0.77439999999999998</c:v>
                </c:pt>
                <c:pt idx="29">
                  <c:v>0.70559999999999989</c:v>
                </c:pt>
                <c:pt idx="30">
                  <c:v>0.64000000000000012</c:v>
                </c:pt>
                <c:pt idx="31">
                  <c:v>0.5776</c:v>
                </c:pt>
                <c:pt idx="32">
                  <c:v>0.51839999999999997</c:v>
                </c:pt>
                <c:pt idx="33">
                  <c:v>0.46239999999999992</c:v>
                </c:pt>
                <c:pt idx="34">
                  <c:v>0.40960000000000002</c:v>
                </c:pt>
                <c:pt idx="35">
                  <c:v>0.36</c:v>
                </c:pt>
                <c:pt idx="36">
                  <c:v>0.31359999999999993</c:v>
                </c:pt>
                <c:pt idx="37">
                  <c:v>0.27040000000000003</c:v>
                </c:pt>
                <c:pt idx="38">
                  <c:v>0.23039999999999999</c:v>
                </c:pt>
                <c:pt idx="39">
                  <c:v>0.19359999999999997</c:v>
                </c:pt>
                <c:pt idx="40">
                  <c:v>0.15999999999999992</c:v>
                </c:pt>
                <c:pt idx="41">
                  <c:v>0.12959999999999999</c:v>
                </c:pt>
                <c:pt idx="42">
                  <c:v>0.10239999999999989</c:v>
                </c:pt>
                <c:pt idx="43">
                  <c:v>7.8400000000000011E-2</c:v>
                </c:pt>
                <c:pt idx="44">
                  <c:v>5.7599999999999943E-2</c:v>
                </c:pt>
                <c:pt idx="45">
                  <c:v>3.999999999999998E-2</c:v>
                </c:pt>
                <c:pt idx="46">
                  <c:v>2.5599999999999973E-2</c:v>
                </c:pt>
                <c:pt idx="47">
                  <c:v>1.4399999999999972E-2</c:v>
                </c:pt>
                <c:pt idx="48">
                  <c:v>6.3999999999999934E-3</c:v>
                </c:pt>
                <c:pt idx="49">
                  <c:v>1.599999999999994E-3</c:v>
                </c:pt>
                <c:pt idx="50">
                  <c:v>4.9303806576313238E-32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Sheet1!$Z$46:$Z$96</c:f>
              <c:numCache>
                <c:formatCode>General</c:formatCode>
                <c:ptCount val="51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0.37699111843077521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0.75398223686155041</c:v>
                </c:pt>
                <c:pt idx="6">
                  <c:v>0.87964594300514221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1.3823007675795091</c:v>
                </c:pt>
                <c:pt idx="11">
                  <c:v>1.5079644737231008</c:v>
                </c:pt>
                <c:pt idx="12">
                  <c:v>1.6336281798666925</c:v>
                </c:pt>
                <c:pt idx="13">
                  <c:v>1.7592918860102844</c:v>
                </c:pt>
                <c:pt idx="14">
                  <c:v>1.8849555921538761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2.387610416728243</c:v>
                </c:pt>
                <c:pt idx="19">
                  <c:v>2.5132741228718345</c:v>
                </c:pt>
                <c:pt idx="20">
                  <c:v>2.6389378290154264</c:v>
                </c:pt>
                <c:pt idx="21">
                  <c:v>2.7646015351590183</c:v>
                </c:pt>
                <c:pt idx="22">
                  <c:v>2.8902652413026098</c:v>
                </c:pt>
                <c:pt idx="23">
                  <c:v>3.0159289474462017</c:v>
                </c:pt>
                <c:pt idx="24">
                  <c:v>3.1415926535897936</c:v>
                </c:pt>
                <c:pt idx="25">
                  <c:v>0</c:v>
                </c:pt>
                <c:pt idx="26">
                  <c:v>-0.12566370614359174</c:v>
                </c:pt>
                <c:pt idx="27">
                  <c:v>-0.25132741228718347</c:v>
                </c:pt>
                <c:pt idx="28">
                  <c:v>-0.37699111843077521</c:v>
                </c:pt>
                <c:pt idx="29">
                  <c:v>-0.50265482457436694</c:v>
                </c:pt>
                <c:pt idx="30">
                  <c:v>-0.62831853071795862</c:v>
                </c:pt>
                <c:pt idx="31">
                  <c:v>-0.75398223686155041</c:v>
                </c:pt>
                <c:pt idx="32">
                  <c:v>-0.87964594300514221</c:v>
                </c:pt>
                <c:pt idx="33">
                  <c:v>-1.0053096491487339</c:v>
                </c:pt>
                <c:pt idx="34">
                  <c:v>-1.1309733552923256</c:v>
                </c:pt>
                <c:pt idx="35">
                  <c:v>-1.2566370614359172</c:v>
                </c:pt>
                <c:pt idx="36">
                  <c:v>-1.3823007675795091</c:v>
                </c:pt>
                <c:pt idx="37">
                  <c:v>-1.5079644737231008</c:v>
                </c:pt>
                <c:pt idx="38">
                  <c:v>-1.6336281798666925</c:v>
                </c:pt>
                <c:pt idx="39">
                  <c:v>-1.7592918860102844</c:v>
                </c:pt>
                <c:pt idx="40">
                  <c:v>-1.8849555921538761</c:v>
                </c:pt>
                <c:pt idx="41">
                  <c:v>-2.0106192982974678</c:v>
                </c:pt>
                <c:pt idx="42">
                  <c:v>-2.1362830044410597</c:v>
                </c:pt>
                <c:pt idx="43">
                  <c:v>-2.2619467105846511</c:v>
                </c:pt>
                <c:pt idx="44">
                  <c:v>-2.387610416728243</c:v>
                </c:pt>
                <c:pt idx="45">
                  <c:v>-2.5132741228718345</c:v>
                </c:pt>
                <c:pt idx="46">
                  <c:v>-2.6389378290154264</c:v>
                </c:pt>
                <c:pt idx="47">
                  <c:v>-2.7646015351590183</c:v>
                </c:pt>
                <c:pt idx="48">
                  <c:v>-2.8902652413026098</c:v>
                </c:pt>
                <c:pt idx="49">
                  <c:v>-3.0159289474462017</c:v>
                </c:pt>
                <c:pt idx="50">
                  <c:v>-3.1415926535897936</c:v>
                </c:pt>
              </c:numCache>
            </c:numRef>
          </c:xVal>
          <c:yVal>
            <c:numRef>
              <c:f>Sheet1!$AA$46:$AA$96</c:f>
              <c:numCache>
                <c:formatCode>General</c:formatCode>
                <c:ptCount val="51"/>
                <c:pt idx="0">
                  <c:v>0.96</c:v>
                </c:pt>
                <c:pt idx="1">
                  <c:v>0.92</c:v>
                </c:pt>
                <c:pt idx="2">
                  <c:v>0.88</c:v>
                </c:pt>
                <c:pt idx="3">
                  <c:v>0.84</c:v>
                </c:pt>
                <c:pt idx="4">
                  <c:v>0.8</c:v>
                </c:pt>
                <c:pt idx="5">
                  <c:v>0.76</c:v>
                </c:pt>
                <c:pt idx="6">
                  <c:v>0.72</c:v>
                </c:pt>
                <c:pt idx="7">
                  <c:v>0.67999999999999994</c:v>
                </c:pt>
                <c:pt idx="8">
                  <c:v>0.64</c:v>
                </c:pt>
                <c:pt idx="9">
                  <c:v>0.6</c:v>
                </c:pt>
                <c:pt idx="10">
                  <c:v>0.55999999999999994</c:v>
                </c:pt>
                <c:pt idx="11">
                  <c:v>0.52</c:v>
                </c:pt>
                <c:pt idx="12">
                  <c:v>0.48</c:v>
                </c:pt>
                <c:pt idx="13">
                  <c:v>0.43999999999999995</c:v>
                </c:pt>
                <c:pt idx="14">
                  <c:v>0.39999999999999991</c:v>
                </c:pt>
                <c:pt idx="15">
                  <c:v>0.36</c:v>
                </c:pt>
                <c:pt idx="16">
                  <c:v>0.31999999999999984</c:v>
                </c:pt>
                <c:pt idx="17">
                  <c:v>0.28000000000000003</c:v>
                </c:pt>
                <c:pt idx="18">
                  <c:v>0.23999999999999988</c:v>
                </c:pt>
                <c:pt idx="19">
                  <c:v>0.19999999999999996</c:v>
                </c:pt>
                <c:pt idx="20">
                  <c:v>0.15999999999999992</c:v>
                </c:pt>
                <c:pt idx="21">
                  <c:v>0.11999999999999988</c:v>
                </c:pt>
                <c:pt idx="22">
                  <c:v>7.999999999999996E-2</c:v>
                </c:pt>
                <c:pt idx="23">
                  <c:v>3.9999999999999925E-2</c:v>
                </c:pt>
                <c:pt idx="24">
                  <c:v>-2.2204460492503131E-16</c:v>
                </c:pt>
                <c:pt idx="25">
                  <c:v>1</c:v>
                </c:pt>
                <c:pt idx="26">
                  <c:v>0.96</c:v>
                </c:pt>
                <c:pt idx="27">
                  <c:v>0.92</c:v>
                </c:pt>
                <c:pt idx="28">
                  <c:v>0.88</c:v>
                </c:pt>
                <c:pt idx="29">
                  <c:v>0.84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0.67999999999999994</c:v>
                </c:pt>
                <c:pt idx="34">
                  <c:v>0.64</c:v>
                </c:pt>
                <c:pt idx="35">
                  <c:v>0.6</c:v>
                </c:pt>
                <c:pt idx="36">
                  <c:v>0.55999999999999994</c:v>
                </c:pt>
                <c:pt idx="37">
                  <c:v>0.52</c:v>
                </c:pt>
                <c:pt idx="38">
                  <c:v>0.48</c:v>
                </c:pt>
                <c:pt idx="39">
                  <c:v>0.43999999999999995</c:v>
                </c:pt>
                <c:pt idx="40">
                  <c:v>0.39999999999999991</c:v>
                </c:pt>
                <c:pt idx="41">
                  <c:v>0.36</c:v>
                </c:pt>
                <c:pt idx="42">
                  <c:v>0.31999999999999984</c:v>
                </c:pt>
                <c:pt idx="43">
                  <c:v>0.28000000000000003</c:v>
                </c:pt>
                <c:pt idx="44">
                  <c:v>0.23999999999999988</c:v>
                </c:pt>
                <c:pt idx="45">
                  <c:v>0.19999999999999996</c:v>
                </c:pt>
                <c:pt idx="46">
                  <c:v>0.15999999999999992</c:v>
                </c:pt>
                <c:pt idx="47">
                  <c:v>0.11999999999999988</c:v>
                </c:pt>
                <c:pt idx="48">
                  <c:v>7.999999999999996E-2</c:v>
                </c:pt>
                <c:pt idx="49">
                  <c:v>3.9999999999999925E-2</c:v>
                </c:pt>
                <c:pt idx="50">
                  <c:v>-2.2204460492503131E-16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Sheet1!$Z$46:$Z$96</c:f>
              <c:numCache>
                <c:formatCode>General</c:formatCode>
                <c:ptCount val="51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0.37699111843077521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0.75398223686155041</c:v>
                </c:pt>
                <c:pt idx="6">
                  <c:v>0.87964594300514221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1.3823007675795091</c:v>
                </c:pt>
                <c:pt idx="11">
                  <c:v>1.5079644737231008</c:v>
                </c:pt>
                <c:pt idx="12">
                  <c:v>1.6336281798666925</c:v>
                </c:pt>
                <c:pt idx="13">
                  <c:v>1.7592918860102844</c:v>
                </c:pt>
                <c:pt idx="14">
                  <c:v>1.8849555921538761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2.387610416728243</c:v>
                </c:pt>
                <c:pt idx="19">
                  <c:v>2.5132741228718345</c:v>
                </c:pt>
                <c:pt idx="20">
                  <c:v>2.6389378290154264</c:v>
                </c:pt>
                <c:pt idx="21">
                  <c:v>2.7646015351590183</c:v>
                </c:pt>
                <c:pt idx="22">
                  <c:v>2.8902652413026098</c:v>
                </c:pt>
                <c:pt idx="23">
                  <c:v>3.0159289474462017</c:v>
                </c:pt>
                <c:pt idx="24">
                  <c:v>3.1415926535897936</c:v>
                </c:pt>
                <c:pt idx="25">
                  <c:v>0</c:v>
                </c:pt>
                <c:pt idx="26">
                  <c:v>-0.12566370614359174</c:v>
                </c:pt>
                <c:pt idx="27">
                  <c:v>-0.25132741228718347</c:v>
                </c:pt>
                <c:pt idx="28">
                  <c:v>-0.37699111843077521</c:v>
                </c:pt>
                <c:pt idx="29">
                  <c:v>-0.50265482457436694</c:v>
                </c:pt>
                <c:pt idx="30">
                  <c:v>-0.62831853071795862</c:v>
                </c:pt>
                <c:pt idx="31">
                  <c:v>-0.75398223686155041</c:v>
                </c:pt>
                <c:pt idx="32">
                  <c:v>-0.87964594300514221</c:v>
                </c:pt>
                <c:pt idx="33">
                  <c:v>-1.0053096491487339</c:v>
                </c:pt>
                <c:pt idx="34">
                  <c:v>-1.1309733552923256</c:v>
                </c:pt>
                <c:pt idx="35">
                  <c:v>-1.2566370614359172</c:v>
                </c:pt>
                <c:pt idx="36">
                  <c:v>-1.3823007675795091</c:v>
                </c:pt>
                <c:pt idx="37">
                  <c:v>-1.5079644737231008</c:v>
                </c:pt>
                <c:pt idx="38">
                  <c:v>-1.6336281798666925</c:v>
                </c:pt>
                <c:pt idx="39">
                  <c:v>-1.7592918860102844</c:v>
                </c:pt>
                <c:pt idx="40">
                  <c:v>-1.8849555921538761</c:v>
                </c:pt>
                <c:pt idx="41">
                  <c:v>-2.0106192982974678</c:v>
                </c:pt>
                <c:pt idx="42">
                  <c:v>-2.1362830044410597</c:v>
                </c:pt>
                <c:pt idx="43">
                  <c:v>-2.2619467105846511</c:v>
                </c:pt>
                <c:pt idx="44">
                  <c:v>-2.387610416728243</c:v>
                </c:pt>
                <c:pt idx="45">
                  <c:v>-2.5132741228718345</c:v>
                </c:pt>
                <c:pt idx="46">
                  <c:v>-2.6389378290154264</c:v>
                </c:pt>
                <c:pt idx="47">
                  <c:v>-2.7646015351590183</c:v>
                </c:pt>
                <c:pt idx="48">
                  <c:v>-2.8902652413026098</c:v>
                </c:pt>
                <c:pt idx="49">
                  <c:v>-3.0159289474462017</c:v>
                </c:pt>
                <c:pt idx="50">
                  <c:v>-3.1415926535897936</c:v>
                </c:pt>
              </c:numCache>
            </c:numRef>
          </c:xVal>
          <c:yVal>
            <c:numRef>
              <c:f>Sheet1!$AC$46:$AC$96</c:f>
              <c:numCache>
                <c:formatCode>General</c:formatCode>
                <c:ptCount val="51"/>
                <c:pt idx="0">
                  <c:v>0.88473599999999997</c:v>
                </c:pt>
                <c:pt idx="1">
                  <c:v>0.77868800000000005</c:v>
                </c:pt>
                <c:pt idx="2">
                  <c:v>0.68147199999999997</c:v>
                </c:pt>
                <c:pt idx="3">
                  <c:v>0.5927039999999999</c:v>
                </c:pt>
                <c:pt idx="4">
                  <c:v>0.51200000000000012</c:v>
                </c:pt>
                <c:pt idx="5">
                  <c:v>0.43897600000000003</c:v>
                </c:pt>
                <c:pt idx="6">
                  <c:v>0.37324799999999997</c:v>
                </c:pt>
                <c:pt idx="7">
                  <c:v>0.31443199999999993</c:v>
                </c:pt>
                <c:pt idx="8">
                  <c:v>0.26214400000000004</c:v>
                </c:pt>
                <c:pt idx="9">
                  <c:v>0.216</c:v>
                </c:pt>
                <c:pt idx="10">
                  <c:v>0.17561599999999994</c:v>
                </c:pt>
                <c:pt idx="11">
                  <c:v>0.14060800000000001</c:v>
                </c:pt>
                <c:pt idx="12">
                  <c:v>0.110592</c:v>
                </c:pt>
                <c:pt idx="13">
                  <c:v>8.5183999999999968E-2</c:v>
                </c:pt>
                <c:pt idx="14">
                  <c:v>6.399999999999996E-2</c:v>
                </c:pt>
                <c:pt idx="15">
                  <c:v>4.6655999999999996E-2</c:v>
                </c:pt>
                <c:pt idx="16">
                  <c:v>3.276799999999995E-2</c:v>
                </c:pt>
                <c:pt idx="17">
                  <c:v>2.1952000000000006E-2</c:v>
                </c:pt>
                <c:pt idx="18">
                  <c:v>1.3823999999999979E-2</c:v>
                </c:pt>
                <c:pt idx="19">
                  <c:v>7.999999999999995E-3</c:v>
                </c:pt>
                <c:pt idx="20">
                  <c:v>4.0959999999999937E-3</c:v>
                </c:pt>
                <c:pt idx="21">
                  <c:v>1.7279999999999949E-3</c:v>
                </c:pt>
                <c:pt idx="22">
                  <c:v>5.1199999999999922E-4</c:v>
                </c:pt>
                <c:pt idx="23">
                  <c:v>6.3999999999999645E-5</c:v>
                </c:pt>
                <c:pt idx="24">
                  <c:v>-1.0947644252537633E-47</c:v>
                </c:pt>
                <c:pt idx="25">
                  <c:v>1</c:v>
                </c:pt>
                <c:pt idx="26">
                  <c:v>0.88473599999999997</c:v>
                </c:pt>
                <c:pt idx="27">
                  <c:v>0.77868800000000005</c:v>
                </c:pt>
                <c:pt idx="28">
                  <c:v>0.68147199999999997</c:v>
                </c:pt>
                <c:pt idx="29">
                  <c:v>0.5927039999999999</c:v>
                </c:pt>
                <c:pt idx="30">
                  <c:v>0.51200000000000012</c:v>
                </c:pt>
                <c:pt idx="31">
                  <c:v>0.43897600000000003</c:v>
                </c:pt>
                <c:pt idx="32">
                  <c:v>0.37324799999999997</c:v>
                </c:pt>
                <c:pt idx="33">
                  <c:v>0.31443199999999993</c:v>
                </c:pt>
                <c:pt idx="34">
                  <c:v>0.26214400000000004</c:v>
                </c:pt>
                <c:pt idx="35">
                  <c:v>0.216</c:v>
                </c:pt>
                <c:pt idx="36">
                  <c:v>0.17561599999999994</c:v>
                </c:pt>
                <c:pt idx="37">
                  <c:v>0.14060800000000001</c:v>
                </c:pt>
                <c:pt idx="38">
                  <c:v>0.110592</c:v>
                </c:pt>
                <c:pt idx="39">
                  <c:v>8.5183999999999968E-2</c:v>
                </c:pt>
                <c:pt idx="40">
                  <c:v>6.399999999999996E-2</c:v>
                </c:pt>
                <c:pt idx="41">
                  <c:v>4.6655999999999996E-2</c:v>
                </c:pt>
                <c:pt idx="42">
                  <c:v>3.276799999999995E-2</c:v>
                </c:pt>
                <c:pt idx="43">
                  <c:v>2.1952000000000006E-2</c:v>
                </c:pt>
                <c:pt idx="44">
                  <c:v>1.3823999999999979E-2</c:v>
                </c:pt>
                <c:pt idx="45">
                  <c:v>7.999999999999995E-3</c:v>
                </c:pt>
                <c:pt idx="46">
                  <c:v>4.0959999999999937E-3</c:v>
                </c:pt>
                <c:pt idx="47">
                  <c:v>1.7279999999999949E-3</c:v>
                </c:pt>
                <c:pt idx="48">
                  <c:v>5.1199999999999922E-4</c:v>
                </c:pt>
                <c:pt idx="49">
                  <c:v>6.3999999999999645E-5</c:v>
                </c:pt>
                <c:pt idx="50">
                  <c:v>-1.0947644252537633E-47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63344"/>
        <c:axId val="222363904"/>
      </c:scatterChart>
      <c:valAx>
        <c:axId val="222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63904"/>
        <c:crosses val="autoZero"/>
        <c:crossBetween val="midCat"/>
      </c:valAx>
      <c:valAx>
        <c:axId val="2223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4</xdr:row>
      <xdr:rowOff>171450</xdr:rowOff>
    </xdr:from>
    <xdr:to>
      <xdr:col>25</xdr:col>
      <xdr:colOff>352425</xdr:colOff>
      <xdr:row>41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45</xdr:row>
      <xdr:rowOff>61912</xdr:rowOff>
    </xdr:from>
    <xdr:to>
      <xdr:col>12</xdr:col>
      <xdr:colOff>495300</xdr:colOff>
      <xdr:row>59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44</xdr:row>
      <xdr:rowOff>128587</xdr:rowOff>
    </xdr:from>
    <xdr:to>
      <xdr:col>24</xdr:col>
      <xdr:colOff>352425</xdr:colOff>
      <xdr:row>59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44</xdr:row>
      <xdr:rowOff>95249</xdr:rowOff>
    </xdr:from>
    <xdr:to>
      <xdr:col>39</xdr:col>
      <xdr:colOff>9525</xdr:colOff>
      <xdr:row>64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C96"/>
  <sheetViews>
    <sheetView tabSelected="1" topLeftCell="M42" workbookViewId="0">
      <selection activeCell="AI72" sqref="AI72"/>
    </sheetView>
  </sheetViews>
  <sheetFormatPr defaultRowHeight="15" x14ac:dyDescent="0.25"/>
  <sheetData>
    <row r="8" spans="4:12" x14ac:dyDescent="0.25">
      <c r="E8" t="s">
        <v>0</v>
      </c>
      <c r="F8" t="s">
        <v>6</v>
      </c>
      <c r="G8" t="s">
        <v>5</v>
      </c>
      <c r="H8" t="s">
        <v>2</v>
      </c>
      <c r="I8" t="s">
        <v>4</v>
      </c>
      <c r="J8" t="s">
        <v>1</v>
      </c>
      <c r="K8" t="s">
        <v>3</v>
      </c>
      <c r="L8" t="s">
        <v>7</v>
      </c>
    </row>
    <row r="9" spans="4:12" x14ac:dyDescent="0.25">
      <c r="D9">
        <f>E9/0.015</f>
        <v>6.6666666666666666E-2</v>
      </c>
      <c r="E9">
        <v>1E-3</v>
      </c>
      <c r="F9">
        <f>1/(E9*E9)*(0.005*0.005)</f>
        <v>25</v>
      </c>
      <c r="G9">
        <f>1/E9*(0.005)</f>
        <v>5</v>
      </c>
      <c r="H9">
        <f>POWER(1-E9/0.015,2)</f>
        <v>0.87111111111111117</v>
      </c>
      <c r="I9">
        <f>POWER(1-E9/0.015,4)</f>
        <v>0.75883456790123471</v>
      </c>
      <c r="J9">
        <f>POWER(1-E9/0.015,1)</f>
        <v>0.93333333333333335</v>
      </c>
      <c r="K9">
        <f>POWER(1-E9/0.015,3)</f>
        <v>0.81303703703703711</v>
      </c>
      <c r="L9">
        <f>IF(D9&lt;=0.5, (1-6*D9*D9+6*D9*D9*D9), 0)+IF(AND(D9&gt;0.5, D9&lt;=1), 2*(1-D9)*(1-D9)*(1-D9), 0)</f>
        <v>0.97511111111111115</v>
      </c>
    </row>
    <row r="10" spans="4:12" x14ac:dyDescent="0.25">
      <c r="D10">
        <f t="shared" ref="D10:D37" si="0">E10/0.015</f>
        <v>0.1</v>
      </c>
      <c r="E10">
        <f>E9+0.0005</f>
        <v>1.5E-3</v>
      </c>
      <c r="F10">
        <f t="shared" ref="F10:F37" si="1">1/(E10*E10)*(0.005*0.005)</f>
        <v>11.111111111111111</v>
      </c>
      <c r="G10">
        <f t="shared" ref="G10:G37" si="2">1/E10*(0.005)</f>
        <v>3.333333333333333</v>
      </c>
      <c r="H10">
        <f t="shared" ref="H10:H37" si="3">POWER(1-E10/0.015,2)</f>
        <v>0.81</v>
      </c>
      <c r="I10">
        <f t="shared" ref="I10:I37" si="4">POWER(1-E10/0.015,4)</f>
        <v>0.65610000000000013</v>
      </c>
      <c r="J10">
        <f t="shared" ref="J10:J37" si="5">POWER(1-E10/0.015,1)</f>
        <v>0.9</v>
      </c>
      <c r="K10">
        <f t="shared" ref="K10:K37" si="6">POWER(1-E10/0.015,3)</f>
        <v>0.72900000000000009</v>
      </c>
      <c r="L10">
        <f t="shared" ref="L10:L37" si="7">IF(D10&lt;=0.5, (1-6*D10*D10+6*D10*D10*D10), 0)+IF(AND(D10&gt;0.5, D10&lt;=1), 2*(1-D10)*(1-D10)*(1-D10), 0)</f>
        <v>0.94599999999999995</v>
      </c>
    </row>
    <row r="11" spans="4:12" x14ac:dyDescent="0.25">
      <c r="D11">
        <f t="shared" si="0"/>
        <v>0.13333333333333333</v>
      </c>
      <c r="E11">
        <f t="shared" ref="E11:E37" si="8">E10+0.0005</f>
        <v>2E-3</v>
      </c>
      <c r="F11">
        <f t="shared" si="1"/>
        <v>6.25</v>
      </c>
      <c r="G11">
        <f t="shared" si="2"/>
        <v>2.5</v>
      </c>
      <c r="H11">
        <f t="shared" si="3"/>
        <v>0.75111111111111117</v>
      </c>
      <c r="I11">
        <f t="shared" si="4"/>
        <v>0.56416790123456795</v>
      </c>
      <c r="J11">
        <f t="shared" si="5"/>
        <v>0.8666666666666667</v>
      </c>
      <c r="K11">
        <f t="shared" si="6"/>
        <v>0.65096296296296308</v>
      </c>
      <c r="L11">
        <f t="shared" si="7"/>
        <v>0.90755555555555556</v>
      </c>
    </row>
    <row r="12" spans="4:12" x14ac:dyDescent="0.25">
      <c r="D12">
        <f t="shared" si="0"/>
        <v>0.16666666666666669</v>
      </c>
      <c r="E12">
        <f t="shared" si="8"/>
        <v>2.5000000000000001E-3</v>
      </c>
      <c r="F12">
        <f t="shared" si="1"/>
        <v>4</v>
      </c>
      <c r="G12">
        <f t="shared" si="2"/>
        <v>2</v>
      </c>
      <c r="H12">
        <f t="shared" si="3"/>
        <v>0.69444444444444431</v>
      </c>
      <c r="I12">
        <f t="shared" si="4"/>
        <v>0.4822530864197529</v>
      </c>
      <c r="J12">
        <f t="shared" si="5"/>
        <v>0.83333333333333326</v>
      </c>
      <c r="K12">
        <f t="shared" si="6"/>
        <v>0.5787037037037035</v>
      </c>
      <c r="L12">
        <f t="shared" si="7"/>
        <v>0.86111111111111105</v>
      </c>
    </row>
    <row r="13" spans="4:12" x14ac:dyDescent="0.25">
      <c r="D13">
        <f t="shared" si="0"/>
        <v>0.2</v>
      </c>
      <c r="E13">
        <f t="shared" si="8"/>
        <v>3.0000000000000001E-3</v>
      </c>
      <c r="F13">
        <f t="shared" si="1"/>
        <v>2.7777777777777777</v>
      </c>
      <c r="G13">
        <f t="shared" si="2"/>
        <v>1.6666666666666665</v>
      </c>
      <c r="H13">
        <f t="shared" si="3"/>
        <v>0.64000000000000012</v>
      </c>
      <c r="I13">
        <f t="shared" si="4"/>
        <v>0.40960000000000019</v>
      </c>
      <c r="J13">
        <f t="shared" si="5"/>
        <v>0.8</v>
      </c>
      <c r="K13">
        <f t="shared" si="6"/>
        <v>0.51200000000000012</v>
      </c>
      <c r="L13">
        <f t="shared" si="7"/>
        <v>0.80800000000000005</v>
      </c>
    </row>
    <row r="14" spans="4:12" x14ac:dyDescent="0.25">
      <c r="D14">
        <f t="shared" si="0"/>
        <v>0.23333333333333334</v>
      </c>
      <c r="E14">
        <f t="shared" si="8"/>
        <v>3.5000000000000001E-3</v>
      </c>
      <c r="F14">
        <f t="shared" si="1"/>
        <v>2.0408163265306123</v>
      </c>
      <c r="G14">
        <f t="shared" si="2"/>
        <v>1.4285714285714286</v>
      </c>
      <c r="H14">
        <f t="shared" si="3"/>
        <v>0.58777777777777773</v>
      </c>
      <c r="I14">
        <f t="shared" si="4"/>
        <v>0.34548271604938269</v>
      </c>
      <c r="J14">
        <f t="shared" si="5"/>
        <v>0.76666666666666661</v>
      </c>
      <c r="K14">
        <f t="shared" si="6"/>
        <v>0.45062962962962955</v>
      </c>
      <c r="L14">
        <f t="shared" si="7"/>
        <v>0.74955555555555553</v>
      </c>
    </row>
    <row r="15" spans="4:12" x14ac:dyDescent="0.25">
      <c r="D15">
        <f t="shared" si="0"/>
        <v>0.26666666666666666</v>
      </c>
      <c r="E15">
        <f t="shared" si="8"/>
        <v>4.0000000000000001E-3</v>
      </c>
      <c r="F15">
        <f t="shared" si="1"/>
        <v>1.5625</v>
      </c>
      <c r="G15">
        <f t="shared" si="2"/>
        <v>1.25</v>
      </c>
      <c r="H15">
        <f t="shared" si="3"/>
        <v>0.53777777777777791</v>
      </c>
      <c r="I15">
        <f t="shared" si="4"/>
        <v>0.28920493827160509</v>
      </c>
      <c r="J15">
        <f t="shared" si="5"/>
        <v>0.73333333333333339</v>
      </c>
      <c r="K15">
        <f t="shared" si="6"/>
        <v>0.39437037037037048</v>
      </c>
      <c r="L15">
        <f t="shared" si="7"/>
        <v>0.68711111111111101</v>
      </c>
    </row>
    <row r="16" spans="4:12" x14ac:dyDescent="0.25">
      <c r="D16">
        <f t="shared" si="0"/>
        <v>0.30000000000000004</v>
      </c>
      <c r="E16">
        <f t="shared" si="8"/>
        <v>4.5000000000000005E-3</v>
      </c>
      <c r="F16">
        <f t="shared" si="1"/>
        <v>1.2345679012345676</v>
      </c>
      <c r="G16">
        <f t="shared" si="2"/>
        <v>1.1111111111111109</v>
      </c>
      <c r="H16">
        <f t="shared" si="3"/>
        <v>0.48999999999999994</v>
      </c>
      <c r="I16">
        <f t="shared" si="4"/>
        <v>0.24009999999999992</v>
      </c>
      <c r="J16">
        <f t="shared" si="5"/>
        <v>0.7</v>
      </c>
      <c r="K16">
        <f t="shared" si="6"/>
        <v>0.34299999999999992</v>
      </c>
      <c r="L16">
        <f t="shared" si="7"/>
        <v>0.62199999999999989</v>
      </c>
    </row>
    <row r="17" spans="4:12" x14ac:dyDescent="0.25">
      <c r="D17">
        <f t="shared" si="0"/>
        <v>0.33333333333333343</v>
      </c>
      <c r="E17">
        <f t="shared" si="8"/>
        <v>5.000000000000001E-3</v>
      </c>
      <c r="F17">
        <f t="shared" si="1"/>
        <v>0.99999999999999967</v>
      </c>
      <c r="G17">
        <f t="shared" si="2"/>
        <v>0.99999999999999989</v>
      </c>
      <c r="H17">
        <f t="shared" si="3"/>
        <v>0.44444444444444425</v>
      </c>
      <c r="I17">
        <f t="shared" si="4"/>
        <v>0.19753086419753069</v>
      </c>
      <c r="J17">
        <f t="shared" si="5"/>
        <v>0.66666666666666652</v>
      </c>
      <c r="K17">
        <f t="shared" si="6"/>
        <v>0.29629629629629611</v>
      </c>
      <c r="L17">
        <f t="shared" si="7"/>
        <v>0.55555555555555536</v>
      </c>
    </row>
    <row r="18" spans="4:12" x14ac:dyDescent="0.25">
      <c r="D18">
        <f t="shared" si="0"/>
        <v>0.36666666666666675</v>
      </c>
      <c r="E18">
        <f t="shared" si="8"/>
        <v>5.5000000000000014E-3</v>
      </c>
      <c r="F18">
        <f t="shared" si="1"/>
        <v>0.82644628099173523</v>
      </c>
      <c r="G18">
        <f t="shared" si="2"/>
        <v>0.90909090909090895</v>
      </c>
      <c r="H18">
        <f t="shared" si="3"/>
        <v>0.40111111111111108</v>
      </c>
      <c r="I18">
        <f t="shared" si="4"/>
        <v>0.1608901234567901</v>
      </c>
      <c r="J18">
        <f t="shared" si="5"/>
        <v>0.6333333333333333</v>
      </c>
      <c r="K18">
        <f t="shared" si="6"/>
        <v>0.25403703703703701</v>
      </c>
      <c r="L18">
        <f t="shared" si="7"/>
        <v>0.48911111111111094</v>
      </c>
    </row>
    <row r="19" spans="4:12" x14ac:dyDescent="0.25">
      <c r="D19">
        <f t="shared" si="0"/>
        <v>0.40000000000000013</v>
      </c>
      <c r="E19">
        <f t="shared" si="8"/>
        <v>6.0000000000000019E-3</v>
      </c>
      <c r="F19">
        <f t="shared" si="1"/>
        <v>0.69444444444444409</v>
      </c>
      <c r="G19">
        <f t="shared" si="2"/>
        <v>0.83333333333333315</v>
      </c>
      <c r="H19">
        <f t="shared" si="3"/>
        <v>0.35999999999999982</v>
      </c>
      <c r="I19">
        <f t="shared" si="4"/>
        <v>0.12959999999999988</v>
      </c>
      <c r="J19">
        <f t="shared" si="5"/>
        <v>0.59999999999999987</v>
      </c>
      <c r="K19">
        <f t="shared" si="6"/>
        <v>0.21599999999999983</v>
      </c>
      <c r="L19">
        <f t="shared" si="7"/>
        <v>0.42399999999999977</v>
      </c>
    </row>
    <row r="20" spans="4:12" x14ac:dyDescent="0.25">
      <c r="D20">
        <f t="shared" si="0"/>
        <v>0.43333333333333351</v>
      </c>
      <c r="E20">
        <f t="shared" si="8"/>
        <v>6.5000000000000023E-3</v>
      </c>
      <c r="F20">
        <f t="shared" si="1"/>
        <v>0.59171597633136053</v>
      </c>
      <c r="G20">
        <f t="shared" si="2"/>
        <v>0.76923076923076894</v>
      </c>
      <c r="H20">
        <f t="shared" si="3"/>
        <v>0.32111111111111085</v>
      </c>
      <c r="I20">
        <f t="shared" si="4"/>
        <v>0.10311234567901217</v>
      </c>
      <c r="J20">
        <f t="shared" si="5"/>
        <v>0.56666666666666643</v>
      </c>
      <c r="K20">
        <f t="shared" si="6"/>
        <v>0.18196296296296274</v>
      </c>
      <c r="L20">
        <f t="shared" si="7"/>
        <v>0.36155555555555524</v>
      </c>
    </row>
    <row r="21" spans="4:12" x14ac:dyDescent="0.25">
      <c r="D21">
        <f t="shared" si="0"/>
        <v>0.46666666666666684</v>
      </c>
      <c r="E21">
        <f t="shared" si="8"/>
        <v>7.0000000000000027E-3</v>
      </c>
      <c r="F21">
        <f t="shared" si="1"/>
        <v>0.51020408163265263</v>
      </c>
      <c r="G21">
        <f t="shared" si="2"/>
        <v>0.71428571428571408</v>
      </c>
      <c r="H21">
        <f t="shared" si="3"/>
        <v>0.28444444444444433</v>
      </c>
      <c r="I21">
        <f t="shared" si="4"/>
        <v>8.0908641975308573E-2</v>
      </c>
      <c r="J21">
        <f t="shared" si="5"/>
        <v>0.53333333333333321</v>
      </c>
      <c r="K21">
        <f t="shared" si="6"/>
        <v>0.15170370370370362</v>
      </c>
      <c r="L21">
        <f t="shared" si="7"/>
        <v>0.30311111111111078</v>
      </c>
    </row>
    <row r="22" spans="4:12" x14ac:dyDescent="0.25">
      <c r="D22">
        <f t="shared" si="0"/>
        <v>0.50000000000000022</v>
      </c>
      <c r="E22">
        <f t="shared" si="8"/>
        <v>7.5000000000000032E-3</v>
      </c>
      <c r="F22">
        <f t="shared" si="1"/>
        <v>0.44444444444444409</v>
      </c>
      <c r="G22">
        <f t="shared" si="2"/>
        <v>0.66666666666666641</v>
      </c>
      <c r="H22">
        <f t="shared" si="3"/>
        <v>0.24999999999999978</v>
      </c>
      <c r="I22">
        <f t="shared" si="4"/>
        <v>6.2499999999999889E-2</v>
      </c>
      <c r="J22">
        <f t="shared" si="5"/>
        <v>0.49999999999999978</v>
      </c>
      <c r="K22">
        <f t="shared" si="6"/>
        <v>0.12499999999999983</v>
      </c>
      <c r="L22">
        <f t="shared" si="7"/>
        <v>0.24999999999999967</v>
      </c>
    </row>
    <row r="23" spans="4:12" x14ac:dyDescent="0.25">
      <c r="D23">
        <f t="shared" si="0"/>
        <v>0.53333333333333355</v>
      </c>
      <c r="E23">
        <f t="shared" si="8"/>
        <v>8.0000000000000036E-3</v>
      </c>
      <c r="F23">
        <f t="shared" si="1"/>
        <v>0.39062499999999961</v>
      </c>
      <c r="G23">
        <f t="shared" si="2"/>
        <v>0.62499999999999978</v>
      </c>
      <c r="H23">
        <f t="shared" si="3"/>
        <v>0.21777777777777757</v>
      </c>
      <c r="I23">
        <f t="shared" si="4"/>
        <v>4.7427160493827072E-2</v>
      </c>
      <c r="J23">
        <f t="shared" si="5"/>
        <v>0.46666666666666645</v>
      </c>
      <c r="K23">
        <f t="shared" si="6"/>
        <v>0.10162962962962949</v>
      </c>
      <c r="L23">
        <f t="shared" si="7"/>
        <v>0.20325925925925897</v>
      </c>
    </row>
    <row r="24" spans="4:12" x14ac:dyDescent="0.25">
      <c r="D24">
        <f t="shared" si="0"/>
        <v>0.56666666666666698</v>
      </c>
      <c r="E24">
        <f t="shared" si="8"/>
        <v>8.5000000000000041E-3</v>
      </c>
      <c r="F24">
        <f t="shared" si="1"/>
        <v>0.34602076124567438</v>
      </c>
      <c r="G24">
        <f t="shared" si="2"/>
        <v>0.58823529411764675</v>
      </c>
      <c r="H24">
        <f t="shared" si="3"/>
        <v>0.18777777777777749</v>
      </c>
      <c r="I24">
        <f t="shared" si="4"/>
        <v>3.5260493827160386E-2</v>
      </c>
      <c r="J24">
        <f t="shared" si="5"/>
        <v>0.43333333333333302</v>
      </c>
      <c r="K24">
        <f t="shared" si="6"/>
        <v>8.137037037037019E-2</v>
      </c>
      <c r="L24">
        <f t="shared" si="7"/>
        <v>0.16274074074074038</v>
      </c>
    </row>
    <row r="25" spans="4:12" x14ac:dyDescent="0.25">
      <c r="D25">
        <f t="shared" si="0"/>
        <v>0.60000000000000031</v>
      </c>
      <c r="E25">
        <f t="shared" si="8"/>
        <v>9.0000000000000045E-3</v>
      </c>
      <c r="F25">
        <f t="shared" si="1"/>
        <v>0.30864197530864168</v>
      </c>
      <c r="G25">
        <f t="shared" si="2"/>
        <v>0.55555555555555525</v>
      </c>
      <c r="H25">
        <f t="shared" si="3"/>
        <v>0.15999999999999975</v>
      </c>
      <c r="I25">
        <f t="shared" si="4"/>
        <v>2.5599999999999921E-2</v>
      </c>
      <c r="J25">
        <f t="shared" si="5"/>
        <v>0.39999999999999969</v>
      </c>
      <c r="K25">
        <f t="shared" si="6"/>
        <v>6.3999999999999849E-2</v>
      </c>
      <c r="L25">
        <f t="shared" si="7"/>
        <v>0.1279999999999997</v>
      </c>
    </row>
    <row r="26" spans="4:12" x14ac:dyDescent="0.25">
      <c r="D26">
        <f t="shared" si="0"/>
        <v>0.63333333333333364</v>
      </c>
      <c r="E26">
        <f t="shared" si="8"/>
        <v>9.500000000000005E-3</v>
      </c>
      <c r="F26">
        <f t="shared" si="1"/>
        <v>0.27700831024930722</v>
      </c>
      <c r="G26">
        <f t="shared" si="2"/>
        <v>0.52631578947368396</v>
      </c>
      <c r="H26">
        <f t="shared" si="3"/>
        <v>0.13444444444444423</v>
      </c>
      <c r="I26">
        <f t="shared" si="4"/>
        <v>1.8075308641975249E-2</v>
      </c>
      <c r="J26">
        <f t="shared" si="5"/>
        <v>0.36666666666666636</v>
      </c>
      <c r="K26">
        <f t="shared" si="6"/>
        <v>4.9296296296296178E-2</v>
      </c>
      <c r="L26">
        <f t="shared" si="7"/>
        <v>9.8592592592592357E-2</v>
      </c>
    </row>
    <row r="27" spans="4:12" x14ac:dyDescent="0.25">
      <c r="D27">
        <f t="shared" si="0"/>
        <v>0.66666666666666707</v>
      </c>
      <c r="E27">
        <f t="shared" si="8"/>
        <v>1.0000000000000005E-2</v>
      </c>
      <c r="F27">
        <f t="shared" si="1"/>
        <v>0.24999999999999975</v>
      </c>
      <c r="G27">
        <f t="shared" si="2"/>
        <v>0.49999999999999972</v>
      </c>
      <c r="H27">
        <f t="shared" si="3"/>
        <v>0.11111111111111084</v>
      </c>
      <c r="I27">
        <f t="shared" si="4"/>
        <v>1.2345679012345619E-2</v>
      </c>
      <c r="J27">
        <f t="shared" si="5"/>
        <v>0.33333333333333293</v>
      </c>
      <c r="K27">
        <f t="shared" si="6"/>
        <v>3.7037037037036903E-2</v>
      </c>
      <c r="L27">
        <f t="shared" si="7"/>
        <v>7.4074074074073806E-2</v>
      </c>
    </row>
    <row r="28" spans="4:12" x14ac:dyDescent="0.25">
      <c r="D28">
        <f t="shared" si="0"/>
        <v>0.7000000000000004</v>
      </c>
      <c r="E28">
        <f t="shared" si="8"/>
        <v>1.0500000000000006E-2</v>
      </c>
      <c r="F28">
        <f t="shared" si="1"/>
        <v>0.22675736961451223</v>
      </c>
      <c r="G28">
        <f t="shared" si="2"/>
        <v>0.47619047619047594</v>
      </c>
      <c r="H28">
        <f t="shared" si="3"/>
        <v>8.9999999999999761E-2</v>
      </c>
      <c r="I28">
        <f t="shared" si="4"/>
        <v>8.0999999999999562E-3</v>
      </c>
      <c r="J28">
        <f t="shared" si="5"/>
        <v>0.2999999999999996</v>
      </c>
      <c r="K28">
        <f t="shared" si="6"/>
        <v>2.6999999999999892E-2</v>
      </c>
      <c r="L28">
        <f t="shared" si="7"/>
        <v>5.3999999999999784E-2</v>
      </c>
    </row>
    <row r="29" spans="4:12" x14ac:dyDescent="0.25">
      <c r="D29">
        <f t="shared" si="0"/>
        <v>0.73333333333333373</v>
      </c>
      <c r="E29">
        <f t="shared" si="8"/>
        <v>1.1000000000000006E-2</v>
      </c>
      <c r="F29">
        <f t="shared" si="1"/>
        <v>0.20661157024793367</v>
      </c>
      <c r="G29">
        <f t="shared" si="2"/>
        <v>0.45454545454545431</v>
      </c>
      <c r="H29">
        <f t="shared" si="3"/>
        <v>7.1111111111110903E-2</v>
      </c>
      <c r="I29">
        <f t="shared" si="4"/>
        <v>5.0567901234567607E-3</v>
      </c>
      <c r="J29">
        <f t="shared" si="5"/>
        <v>0.26666666666666627</v>
      </c>
      <c r="K29">
        <f t="shared" si="6"/>
        <v>1.8962962962962879E-2</v>
      </c>
      <c r="L29">
        <f t="shared" si="7"/>
        <v>3.7925925925925759E-2</v>
      </c>
    </row>
    <row r="30" spans="4:12" x14ac:dyDescent="0.25">
      <c r="D30">
        <f t="shared" si="0"/>
        <v>0.76666666666666716</v>
      </c>
      <c r="E30">
        <f t="shared" si="8"/>
        <v>1.1500000000000007E-2</v>
      </c>
      <c r="F30">
        <f t="shared" si="1"/>
        <v>0.18903591682419638</v>
      </c>
      <c r="G30">
        <f t="shared" si="2"/>
        <v>0.43478260869565188</v>
      </c>
      <c r="H30">
        <f t="shared" si="3"/>
        <v>5.4444444444444212E-2</v>
      </c>
      <c r="I30">
        <f t="shared" si="4"/>
        <v>2.9641975308641721E-3</v>
      </c>
      <c r="J30">
        <f t="shared" si="5"/>
        <v>0.23333333333333284</v>
      </c>
      <c r="K30">
        <f t="shared" si="6"/>
        <v>1.2703703703703623E-2</v>
      </c>
      <c r="L30">
        <f t="shared" si="7"/>
        <v>2.5407407407407247E-2</v>
      </c>
    </row>
    <row r="31" spans="4:12" x14ac:dyDescent="0.25">
      <c r="D31">
        <f t="shared" si="0"/>
        <v>0.80000000000000049</v>
      </c>
      <c r="E31">
        <f t="shared" si="8"/>
        <v>1.2000000000000007E-2</v>
      </c>
      <c r="F31">
        <f t="shared" si="1"/>
        <v>0.17361111111111091</v>
      </c>
      <c r="G31">
        <f t="shared" si="2"/>
        <v>0.41666666666666646</v>
      </c>
      <c r="H31">
        <f t="shared" si="3"/>
        <v>3.9999999999999807E-2</v>
      </c>
      <c r="I31">
        <f t="shared" si="4"/>
        <v>1.5999999999999845E-3</v>
      </c>
      <c r="J31">
        <f t="shared" si="5"/>
        <v>0.19999999999999951</v>
      </c>
      <c r="K31">
        <f t="shared" si="6"/>
        <v>7.9999999999999412E-3</v>
      </c>
      <c r="L31">
        <f t="shared" si="7"/>
        <v>1.5999999999999882E-2</v>
      </c>
    </row>
    <row r="32" spans="4:12" x14ac:dyDescent="0.25">
      <c r="D32">
        <f t="shared" si="0"/>
        <v>0.83333333333333393</v>
      </c>
      <c r="E32">
        <f t="shared" si="8"/>
        <v>1.2500000000000008E-2</v>
      </c>
      <c r="F32">
        <f t="shared" si="1"/>
        <v>0.15999999999999981</v>
      </c>
      <c r="G32">
        <f t="shared" si="2"/>
        <v>0.3999999999999998</v>
      </c>
      <c r="H32">
        <f t="shared" si="3"/>
        <v>2.7777777777777582E-2</v>
      </c>
      <c r="I32">
        <f t="shared" si="4"/>
        <v>7.7160493827159405E-4</v>
      </c>
      <c r="J32">
        <f t="shared" si="5"/>
        <v>0.16666666666666607</v>
      </c>
      <c r="K32">
        <f t="shared" si="6"/>
        <v>4.6296296296295808E-3</v>
      </c>
      <c r="L32">
        <f t="shared" si="7"/>
        <v>9.2592592592591616E-3</v>
      </c>
    </row>
    <row r="33" spans="1:29" x14ac:dyDescent="0.25">
      <c r="D33">
        <f t="shared" si="0"/>
        <v>0.86666666666666725</v>
      </c>
      <c r="E33">
        <f t="shared" si="8"/>
        <v>1.3000000000000008E-2</v>
      </c>
      <c r="F33">
        <f t="shared" si="1"/>
        <v>0.14792899408284008</v>
      </c>
      <c r="G33">
        <f t="shared" si="2"/>
        <v>0.38461538461538441</v>
      </c>
      <c r="H33">
        <f t="shared" si="3"/>
        <v>1.7777777777777622E-2</v>
      </c>
      <c r="I33">
        <f t="shared" si="4"/>
        <v>3.1604938271604386E-4</v>
      </c>
      <c r="J33">
        <f t="shared" si="5"/>
        <v>0.13333333333333275</v>
      </c>
      <c r="K33">
        <f t="shared" si="6"/>
        <v>2.3703703703703391E-3</v>
      </c>
      <c r="L33">
        <f t="shared" si="7"/>
        <v>4.7407407407406782E-3</v>
      </c>
    </row>
    <row r="34" spans="1:29" x14ac:dyDescent="0.25">
      <c r="D34">
        <f t="shared" si="0"/>
        <v>0.90000000000000058</v>
      </c>
      <c r="E34">
        <f t="shared" si="8"/>
        <v>1.3500000000000009E-2</v>
      </c>
      <c r="F34">
        <f t="shared" si="1"/>
        <v>0.13717421124828516</v>
      </c>
      <c r="G34">
        <f t="shared" si="2"/>
        <v>0.37037037037037018</v>
      </c>
      <c r="H34">
        <f t="shared" si="3"/>
        <v>9.999999999999884E-3</v>
      </c>
      <c r="I34">
        <f t="shared" si="4"/>
        <v>9.9999999999997674E-5</v>
      </c>
      <c r="J34">
        <f t="shared" si="5"/>
        <v>9.9999999999999423E-2</v>
      </c>
      <c r="K34">
        <f t="shared" si="6"/>
        <v>9.9999999999998267E-4</v>
      </c>
      <c r="L34">
        <f t="shared" si="7"/>
        <v>1.9999999999999653E-3</v>
      </c>
    </row>
    <row r="35" spans="1:29" x14ac:dyDescent="0.25">
      <c r="D35">
        <f t="shared" si="0"/>
        <v>0.93333333333333401</v>
      </c>
      <c r="E35">
        <f t="shared" si="8"/>
        <v>1.4000000000000009E-2</v>
      </c>
      <c r="F35">
        <f t="shared" si="1"/>
        <v>0.12755102040816313</v>
      </c>
      <c r="G35">
        <f t="shared" si="2"/>
        <v>0.35714285714285693</v>
      </c>
      <c r="H35">
        <f t="shared" si="3"/>
        <v>4.4444444444443534E-3</v>
      </c>
      <c r="I35">
        <f t="shared" si="4"/>
        <v>1.9753086419752277E-5</v>
      </c>
      <c r="J35">
        <f t="shared" si="5"/>
        <v>6.6666666666665986E-2</v>
      </c>
      <c r="K35">
        <f t="shared" si="6"/>
        <v>2.9629629629628719E-4</v>
      </c>
      <c r="L35">
        <f t="shared" si="7"/>
        <v>5.9259259259257437E-4</v>
      </c>
    </row>
    <row r="36" spans="1:29" x14ac:dyDescent="0.25">
      <c r="D36">
        <f t="shared" si="0"/>
        <v>0.96666666666666734</v>
      </c>
      <c r="E36">
        <f t="shared" si="8"/>
        <v>1.4500000000000009E-2</v>
      </c>
      <c r="F36">
        <f t="shared" si="1"/>
        <v>0.11890606420927452</v>
      </c>
      <c r="G36">
        <f t="shared" si="2"/>
        <v>0.3448275862068963</v>
      </c>
      <c r="H36">
        <f t="shared" si="3"/>
        <v>1.1111111111110662E-3</v>
      </c>
      <c r="I36">
        <f t="shared" si="4"/>
        <v>1.2345679012344682E-6</v>
      </c>
      <c r="J36">
        <f t="shared" si="5"/>
        <v>3.333333333333266E-2</v>
      </c>
      <c r="K36">
        <f t="shared" si="6"/>
        <v>3.7037037037034794E-5</v>
      </c>
      <c r="L36">
        <f t="shared" si="7"/>
        <v>7.4074074074069587E-5</v>
      </c>
    </row>
    <row r="37" spans="1:29" x14ac:dyDescent="0.25">
      <c r="D37">
        <f t="shared" si="0"/>
        <v>1.0000000000000007</v>
      </c>
      <c r="E37">
        <f t="shared" si="8"/>
        <v>1.500000000000001E-2</v>
      </c>
      <c r="F37">
        <f t="shared" si="1"/>
        <v>0.11111111111111098</v>
      </c>
      <c r="G37">
        <f t="shared" si="2"/>
        <v>0.33333333333333315</v>
      </c>
      <c r="H37">
        <f t="shared" si="3"/>
        <v>4.4373425918681914E-31</v>
      </c>
      <c r="I37">
        <f t="shared" si="4"/>
        <v>1.9690009277607519E-61</v>
      </c>
      <c r="J37">
        <f t="shared" si="5"/>
        <v>-6.6613381477509392E-16</v>
      </c>
      <c r="K37">
        <f t="shared" si="6"/>
        <v>-2.955863948185161E-46</v>
      </c>
      <c r="L37">
        <f t="shared" si="7"/>
        <v>-5.911727896370322E-46</v>
      </c>
    </row>
    <row r="45" spans="1:29" x14ac:dyDescent="0.25">
      <c r="A45" t="s">
        <v>10</v>
      </c>
      <c r="B45" t="s">
        <v>11</v>
      </c>
      <c r="C45" t="s">
        <v>12</v>
      </c>
      <c r="D45" t="s">
        <v>8</v>
      </c>
      <c r="E45" t="s">
        <v>9</v>
      </c>
      <c r="O45" t="s">
        <v>8</v>
      </c>
      <c r="P45" t="s">
        <v>9</v>
      </c>
      <c r="Z45" t="s">
        <v>8</v>
      </c>
      <c r="AA45" t="s">
        <v>9</v>
      </c>
      <c r="AB45" t="s">
        <v>9</v>
      </c>
      <c r="AC45" t="s">
        <v>9</v>
      </c>
    </row>
    <row r="46" spans="1:29" x14ac:dyDescent="0.25">
      <c r="A46">
        <v>1</v>
      </c>
      <c r="B46">
        <v>1</v>
      </c>
      <c r="C46">
        <f>2*PI()/25</f>
        <v>0.25132741228718347</v>
      </c>
      <c r="D46">
        <f>C46*1</f>
        <v>0.25132741228718347</v>
      </c>
      <c r="E46">
        <f>(A46)*SIN(D46)+B46*SIN(D46)*COS(D46)</f>
        <v>0.48956672421571246</v>
      </c>
      <c r="N46">
        <v>1</v>
      </c>
      <c r="O46">
        <f>PI()/25*N46</f>
        <v>0.12566370614359174</v>
      </c>
      <c r="P46">
        <f>(SIN(5*O46)+COS(5*O46))*1000</f>
        <v>1396.8022466674206</v>
      </c>
      <c r="Z46">
        <v>0.12566370614359174</v>
      </c>
      <c r="AA46">
        <f>POWER( (1-ABS(Z46/PI())), 1 )</f>
        <v>0.96</v>
      </c>
      <c r="AB46">
        <f>POWER((1-ABS(Z46/PI())),2)</f>
        <v>0.92159999999999997</v>
      </c>
      <c r="AC46">
        <f>POWER((1-ABS(Z46/PI())),3)</f>
        <v>0.88473599999999997</v>
      </c>
    </row>
    <row r="47" spans="1:29" x14ac:dyDescent="0.25">
      <c r="A47">
        <v>1</v>
      </c>
      <c r="B47">
        <v>1</v>
      </c>
      <c r="D47">
        <f>D46+0.251327</f>
        <v>0.50265441228718344</v>
      </c>
      <c r="E47">
        <f t="shared" ref="E47:E70" si="9">(A47)*SIN(D47)+B47*SIN(D47)*COS(D47)</f>
        <v>0.9039170546480052</v>
      </c>
      <c r="N47">
        <f>N46+1</f>
        <v>2</v>
      </c>
      <c r="O47">
        <f t="shared" ref="O47:O70" si="10">PI()/25*N47</f>
        <v>0.25132741228718347</v>
      </c>
      <c r="P47">
        <f t="shared" ref="P47:P70" si="11">(SIN(5*O47)+COS(5*O47))*1000</f>
        <v>1260.0735106701011</v>
      </c>
      <c r="Z47">
        <v>0.25132741228718347</v>
      </c>
      <c r="AA47">
        <f t="shared" ref="AA47:AA96" si="12">POWER( (1-ABS(Z47/PI())), 1 )</f>
        <v>0.92</v>
      </c>
      <c r="AB47">
        <f t="shared" ref="AB47:AB96" si="13">POWER((1-ABS(Z47/PI())),2)</f>
        <v>0.84640000000000004</v>
      </c>
      <c r="AC47">
        <f t="shared" ref="AC47:AC96" si="14">POWER((1-ABS(Z47/PI())),3)</f>
        <v>0.77868800000000005</v>
      </c>
    </row>
    <row r="48" spans="1:29" x14ac:dyDescent="0.25">
      <c r="A48">
        <v>1</v>
      </c>
      <c r="B48">
        <v>1</v>
      </c>
      <c r="D48">
        <f t="shared" ref="D48:D70" si="15">D47+0.251327</f>
        <v>0.75398141228718352</v>
      </c>
      <c r="E48">
        <f t="shared" si="9"/>
        <v>1.1835598172776158</v>
      </c>
      <c r="N48">
        <f t="shared" ref="N48:N70" si="16">N47+1</f>
        <v>3</v>
      </c>
      <c r="O48">
        <f t="shared" si="10"/>
        <v>0.37699111843077521</v>
      </c>
      <c r="P48">
        <f t="shared" si="11"/>
        <v>642.03952192020597</v>
      </c>
      <c r="Z48">
        <v>0.37699111843077521</v>
      </c>
      <c r="AA48">
        <f t="shared" si="12"/>
        <v>0.88</v>
      </c>
      <c r="AB48">
        <f t="shared" si="13"/>
        <v>0.77439999999999998</v>
      </c>
      <c r="AC48">
        <f t="shared" si="14"/>
        <v>0.68147199999999997</v>
      </c>
    </row>
    <row r="49" spans="1:29" x14ac:dyDescent="0.25">
      <c r="A49">
        <v>1</v>
      </c>
      <c r="B49">
        <v>1</v>
      </c>
      <c r="D49">
        <f t="shared" si="15"/>
        <v>1.0053084122871836</v>
      </c>
      <c r="E49">
        <f t="shared" si="9"/>
        <v>1.2967413156194691</v>
      </c>
      <c r="N49">
        <f t="shared" si="16"/>
        <v>4</v>
      </c>
      <c r="O49">
        <f t="shared" si="10"/>
        <v>0.50265482457436694</v>
      </c>
      <c r="P49">
        <f t="shared" si="11"/>
        <v>-221.23174208247409</v>
      </c>
      <c r="Z49">
        <v>0.50265482457436694</v>
      </c>
      <c r="AA49">
        <f t="shared" si="12"/>
        <v>0.84</v>
      </c>
      <c r="AB49">
        <f t="shared" si="13"/>
        <v>0.70559999999999989</v>
      </c>
      <c r="AC49">
        <f t="shared" si="14"/>
        <v>0.5927039999999999</v>
      </c>
    </row>
    <row r="50" spans="1:29" x14ac:dyDescent="0.25">
      <c r="A50">
        <v>1</v>
      </c>
      <c r="B50">
        <v>1</v>
      </c>
      <c r="D50">
        <f t="shared" si="15"/>
        <v>1.2566354122871837</v>
      </c>
      <c r="E50">
        <f t="shared" si="9"/>
        <v>1.244949967012865</v>
      </c>
      <c r="N50">
        <f t="shared" si="16"/>
        <v>5</v>
      </c>
      <c r="O50">
        <f t="shared" si="10"/>
        <v>0.62831853071795862</v>
      </c>
      <c r="P50">
        <f t="shared" si="11"/>
        <v>-999.99999999999989</v>
      </c>
      <c r="Z50">
        <v>0.62831853071795862</v>
      </c>
      <c r="AA50">
        <f t="shared" si="12"/>
        <v>0.8</v>
      </c>
      <c r="AB50">
        <f t="shared" si="13"/>
        <v>0.64000000000000012</v>
      </c>
      <c r="AC50">
        <f t="shared" si="14"/>
        <v>0.51200000000000012</v>
      </c>
    </row>
    <row r="51" spans="1:29" x14ac:dyDescent="0.25">
      <c r="A51">
        <v>1</v>
      </c>
      <c r="B51">
        <v>1</v>
      </c>
      <c r="D51">
        <f t="shared" si="15"/>
        <v>1.5079624122871838</v>
      </c>
      <c r="E51">
        <f t="shared" si="9"/>
        <v>1.0606952609500173</v>
      </c>
      <c r="N51">
        <f t="shared" si="16"/>
        <v>6</v>
      </c>
      <c r="O51">
        <f t="shared" si="10"/>
        <v>0.75398223686155041</v>
      </c>
      <c r="P51">
        <f t="shared" si="11"/>
        <v>-1396.8022466674206</v>
      </c>
      <c r="Z51">
        <v>0.75398223686155041</v>
      </c>
      <c r="AA51">
        <f t="shared" si="12"/>
        <v>0.76</v>
      </c>
      <c r="AB51">
        <f t="shared" si="13"/>
        <v>0.5776</v>
      </c>
      <c r="AC51">
        <f t="shared" si="14"/>
        <v>0.43897600000000003</v>
      </c>
    </row>
    <row r="52" spans="1:29" x14ac:dyDescent="0.25">
      <c r="A52">
        <v>1</v>
      </c>
      <c r="B52">
        <v>1</v>
      </c>
      <c r="D52">
        <f t="shared" si="15"/>
        <v>1.7592894122871838</v>
      </c>
      <c r="E52">
        <f t="shared" si="9"/>
        <v>0.79822773792465473</v>
      </c>
      <c r="N52">
        <f t="shared" si="16"/>
        <v>7</v>
      </c>
      <c r="O52">
        <f t="shared" si="10"/>
        <v>0.87964594300514221</v>
      </c>
      <c r="P52">
        <f t="shared" si="11"/>
        <v>-1260.0735106701004</v>
      </c>
      <c r="Z52">
        <v>0.87964594300514221</v>
      </c>
      <c r="AA52">
        <f t="shared" si="12"/>
        <v>0.72</v>
      </c>
      <c r="AB52">
        <f t="shared" si="13"/>
        <v>0.51839999999999997</v>
      </c>
      <c r="AC52">
        <f t="shared" si="14"/>
        <v>0.37324799999999997</v>
      </c>
    </row>
    <row r="53" spans="1:29" x14ac:dyDescent="0.25">
      <c r="A53">
        <v>1</v>
      </c>
      <c r="B53">
        <v>1</v>
      </c>
      <c r="D53">
        <f t="shared" si="15"/>
        <v>2.0106164122871837</v>
      </c>
      <c r="E53">
        <f t="shared" si="9"/>
        <v>0.51957349949637821</v>
      </c>
      <c r="N53">
        <f t="shared" si="16"/>
        <v>8</v>
      </c>
      <c r="O53">
        <f t="shared" si="10"/>
        <v>1.0053096491487339</v>
      </c>
      <c r="P53">
        <f t="shared" si="11"/>
        <v>-642.03952192020643</v>
      </c>
      <c r="Z53">
        <v>1.0053096491487339</v>
      </c>
      <c r="AA53">
        <f t="shared" si="12"/>
        <v>0.67999999999999994</v>
      </c>
      <c r="AB53">
        <f t="shared" si="13"/>
        <v>0.46239999999999992</v>
      </c>
      <c r="AC53">
        <f t="shared" si="14"/>
        <v>0.31443199999999993</v>
      </c>
    </row>
    <row r="54" spans="1:29" x14ac:dyDescent="0.25">
      <c r="A54">
        <v>1</v>
      </c>
      <c r="B54">
        <v>1</v>
      </c>
      <c r="D54">
        <f t="shared" si="15"/>
        <v>2.2619434122871835</v>
      </c>
      <c r="E54">
        <f t="shared" si="9"/>
        <v>0.27937233787118637</v>
      </c>
      <c r="N54">
        <f t="shared" si="16"/>
        <v>9</v>
      </c>
      <c r="O54">
        <f t="shared" si="10"/>
        <v>1.1309733552923256</v>
      </c>
      <c r="P54">
        <f t="shared" si="11"/>
        <v>221.23174208247397</v>
      </c>
      <c r="Z54">
        <v>1.1309733552923256</v>
      </c>
      <c r="AA54">
        <f t="shared" si="12"/>
        <v>0.64</v>
      </c>
      <c r="AB54">
        <f t="shared" si="13"/>
        <v>0.40960000000000002</v>
      </c>
      <c r="AC54">
        <f t="shared" si="14"/>
        <v>0.26214400000000004</v>
      </c>
    </row>
    <row r="55" spans="1:29" x14ac:dyDescent="0.25">
      <c r="A55">
        <v>1</v>
      </c>
      <c r="B55">
        <v>1</v>
      </c>
      <c r="D55">
        <f t="shared" si="15"/>
        <v>2.5132704122871834</v>
      </c>
      <c r="E55">
        <f t="shared" si="9"/>
        <v>0.11225884944627007</v>
      </c>
      <c r="N55">
        <f t="shared" si="16"/>
        <v>10</v>
      </c>
      <c r="O55">
        <f t="shared" si="10"/>
        <v>1.2566370614359172</v>
      </c>
      <c r="P55">
        <f t="shared" si="11"/>
        <v>999.99999999999977</v>
      </c>
      <c r="Z55">
        <v>1.2566370614359172</v>
      </c>
      <c r="AA55">
        <f t="shared" si="12"/>
        <v>0.6</v>
      </c>
      <c r="AB55">
        <f t="shared" si="13"/>
        <v>0.36</v>
      </c>
      <c r="AC55">
        <f t="shared" si="14"/>
        <v>0.216</v>
      </c>
    </row>
    <row r="56" spans="1:29" x14ac:dyDescent="0.25">
      <c r="A56">
        <v>1</v>
      </c>
      <c r="B56">
        <v>1</v>
      </c>
      <c r="D56">
        <f t="shared" si="15"/>
        <v>2.7645974122871833</v>
      </c>
      <c r="E56">
        <f t="shared" si="9"/>
        <v>2.5851827633904811E-2</v>
      </c>
      <c r="N56">
        <f t="shared" si="16"/>
        <v>11</v>
      </c>
      <c r="O56">
        <f t="shared" si="10"/>
        <v>1.3823007675795091</v>
      </c>
      <c r="P56">
        <f t="shared" si="11"/>
        <v>1396.8022466674206</v>
      </c>
      <c r="Z56">
        <v>1.3823007675795091</v>
      </c>
      <c r="AA56">
        <f t="shared" si="12"/>
        <v>0.55999999999999994</v>
      </c>
      <c r="AB56">
        <f t="shared" si="13"/>
        <v>0.31359999999999993</v>
      </c>
      <c r="AC56">
        <f t="shared" si="14"/>
        <v>0.17561599999999994</v>
      </c>
    </row>
    <row r="57" spans="1:29" x14ac:dyDescent="0.25">
      <c r="A57">
        <v>1</v>
      </c>
      <c r="B57">
        <v>1</v>
      </c>
      <c r="D57">
        <f t="shared" si="15"/>
        <v>3.0159244122871831</v>
      </c>
      <c r="E57">
        <f t="shared" si="9"/>
        <v>9.8839670497966048E-4</v>
      </c>
      <c r="N57">
        <f t="shared" si="16"/>
        <v>12</v>
      </c>
      <c r="O57">
        <f t="shared" si="10"/>
        <v>1.5079644737231008</v>
      </c>
      <c r="P57">
        <f t="shared" si="11"/>
        <v>1260.0735106701006</v>
      </c>
      <c r="Z57">
        <v>1.5079644737231008</v>
      </c>
      <c r="AA57">
        <f t="shared" si="12"/>
        <v>0.52</v>
      </c>
      <c r="AB57">
        <f t="shared" si="13"/>
        <v>0.27040000000000003</v>
      </c>
      <c r="AC57">
        <f t="shared" si="14"/>
        <v>0.14060800000000001</v>
      </c>
    </row>
    <row r="58" spans="1:29" x14ac:dyDescent="0.25">
      <c r="A58">
        <v>1</v>
      </c>
      <c r="B58">
        <v>1</v>
      </c>
      <c r="D58">
        <f t="shared" si="15"/>
        <v>3.267251412287183</v>
      </c>
      <c r="E58">
        <f t="shared" si="9"/>
        <v>-9.8817356540101264E-4</v>
      </c>
      <c r="N58">
        <f t="shared" si="16"/>
        <v>13</v>
      </c>
      <c r="O58">
        <f t="shared" si="10"/>
        <v>1.6336281798666925</v>
      </c>
      <c r="P58">
        <f t="shared" si="11"/>
        <v>642.03952192020654</v>
      </c>
      <c r="Z58">
        <v>1.6336281798666925</v>
      </c>
      <c r="AA58">
        <f t="shared" si="12"/>
        <v>0.48</v>
      </c>
      <c r="AB58">
        <f t="shared" si="13"/>
        <v>0.23039999999999999</v>
      </c>
      <c r="AC58">
        <f t="shared" si="14"/>
        <v>0.110592</v>
      </c>
    </row>
    <row r="59" spans="1:29" x14ac:dyDescent="0.25">
      <c r="A59">
        <v>1</v>
      </c>
      <c r="B59">
        <v>1</v>
      </c>
      <c r="D59">
        <f t="shared" si="15"/>
        <v>3.5185784122871828</v>
      </c>
      <c r="E59">
        <f t="shared" si="9"/>
        <v>-2.5849923458127755E-2</v>
      </c>
      <c r="N59">
        <f t="shared" si="16"/>
        <v>14</v>
      </c>
      <c r="O59">
        <f t="shared" si="10"/>
        <v>1.7592918860102844</v>
      </c>
      <c r="P59">
        <f t="shared" si="11"/>
        <v>-221.2317420824763</v>
      </c>
      <c r="Z59">
        <v>1.7592918860102844</v>
      </c>
      <c r="AA59">
        <f t="shared" si="12"/>
        <v>0.43999999999999995</v>
      </c>
      <c r="AB59">
        <f t="shared" si="13"/>
        <v>0.19359999999999997</v>
      </c>
      <c r="AC59">
        <f t="shared" si="14"/>
        <v>8.5183999999999968E-2</v>
      </c>
    </row>
    <row r="60" spans="1:29" x14ac:dyDescent="0.25">
      <c r="A60">
        <v>1</v>
      </c>
      <c r="B60">
        <v>1</v>
      </c>
      <c r="D60">
        <f t="shared" si="15"/>
        <v>3.7699054122871827</v>
      </c>
      <c r="E60">
        <f t="shared" si="9"/>
        <v>-0.11225410815650594</v>
      </c>
      <c r="N60">
        <f t="shared" si="16"/>
        <v>15</v>
      </c>
      <c r="O60">
        <f t="shared" si="10"/>
        <v>1.8849555921538761</v>
      </c>
      <c r="P60">
        <f t="shared" si="11"/>
        <v>-1000.0000000000014</v>
      </c>
      <c r="Z60">
        <v>1.8849555921538761</v>
      </c>
      <c r="AA60">
        <f t="shared" si="12"/>
        <v>0.39999999999999991</v>
      </c>
      <c r="AB60">
        <f t="shared" si="13"/>
        <v>0.15999999999999992</v>
      </c>
      <c r="AC60">
        <f t="shared" si="14"/>
        <v>6.399999999999996E-2</v>
      </c>
    </row>
    <row r="61" spans="1:29" x14ac:dyDescent="0.25">
      <c r="A61">
        <v>1</v>
      </c>
      <c r="B61">
        <v>1</v>
      </c>
      <c r="D61">
        <f t="shared" si="15"/>
        <v>4.0212324122871825</v>
      </c>
      <c r="E61">
        <f t="shared" si="9"/>
        <v>-0.27936451658444061</v>
      </c>
      <c r="N61">
        <f t="shared" si="16"/>
        <v>16</v>
      </c>
      <c r="O61">
        <f t="shared" si="10"/>
        <v>2.0106192982974678</v>
      </c>
      <c r="P61">
        <f t="shared" si="11"/>
        <v>-1396.8022466674204</v>
      </c>
      <c r="Z61">
        <v>2.0106192982974678</v>
      </c>
      <c r="AA61">
        <f t="shared" si="12"/>
        <v>0.36</v>
      </c>
      <c r="AB61">
        <f t="shared" si="13"/>
        <v>0.12959999999999999</v>
      </c>
      <c r="AC61">
        <f t="shared" si="14"/>
        <v>4.6655999999999996E-2</v>
      </c>
    </row>
    <row r="62" spans="1:29" x14ac:dyDescent="0.25">
      <c r="A62">
        <v>1</v>
      </c>
      <c r="B62">
        <v>1</v>
      </c>
      <c r="D62">
        <f t="shared" si="15"/>
        <v>4.2725594122871824</v>
      </c>
      <c r="E62">
        <f t="shared" si="9"/>
        <v>-0.51956341757058522</v>
      </c>
      <c r="N62">
        <f t="shared" si="16"/>
        <v>17</v>
      </c>
      <c r="O62">
        <f t="shared" si="10"/>
        <v>2.1362830044410597</v>
      </c>
      <c r="P62">
        <f t="shared" si="11"/>
        <v>-1260.0735106701002</v>
      </c>
      <c r="Z62">
        <v>2.1362830044410597</v>
      </c>
      <c r="AA62">
        <f t="shared" si="12"/>
        <v>0.31999999999999984</v>
      </c>
      <c r="AB62">
        <f t="shared" si="13"/>
        <v>0.10239999999999989</v>
      </c>
      <c r="AC62">
        <f t="shared" si="14"/>
        <v>3.276799999999995E-2</v>
      </c>
    </row>
    <row r="63" spans="1:29" x14ac:dyDescent="0.25">
      <c r="A63">
        <v>1</v>
      </c>
      <c r="B63">
        <v>1</v>
      </c>
      <c r="D63">
        <f t="shared" si="15"/>
        <v>4.5238864122871822</v>
      </c>
      <c r="E63">
        <f t="shared" si="9"/>
        <v>-0.79821714435297375</v>
      </c>
      <c r="N63">
        <f t="shared" si="16"/>
        <v>18</v>
      </c>
      <c r="O63">
        <f t="shared" si="10"/>
        <v>2.2619467105846511</v>
      </c>
      <c r="P63">
        <f t="shared" si="11"/>
        <v>-642.03952192020677</v>
      </c>
      <c r="Z63">
        <v>2.2619467105846511</v>
      </c>
      <c r="AA63">
        <f t="shared" si="12"/>
        <v>0.28000000000000003</v>
      </c>
      <c r="AB63">
        <f t="shared" si="13"/>
        <v>7.8400000000000011E-2</v>
      </c>
      <c r="AC63">
        <f t="shared" si="14"/>
        <v>2.1952000000000006E-2</v>
      </c>
    </row>
    <row r="64" spans="1:29" x14ac:dyDescent="0.25">
      <c r="A64">
        <v>1</v>
      </c>
      <c r="B64">
        <v>1</v>
      </c>
      <c r="D64">
        <f t="shared" si="15"/>
        <v>4.7752134122871821</v>
      </c>
      <c r="E64">
        <f t="shared" si="9"/>
        <v>-1.0606864485039478</v>
      </c>
      <c r="N64">
        <f t="shared" si="16"/>
        <v>19</v>
      </c>
      <c r="O64">
        <f t="shared" si="10"/>
        <v>2.387610416728243</v>
      </c>
      <c r="P64">
        <f t="shared" si="11"/>
        <v>221.23174208247619</v>
      </c>
      <c r="Z64">
        <v>2.387610416728243</v>
      </c>
      <c r="AA64">
        <f t="shared" si="12"/>
        <v>0.23999999999999988</v>
      </c>
      <c r="AB64">
        <f t="shared" si="13"/>
        <v>5.7599999999999943E-2</v>
      </c>
      <c r="AC64">
        <f t="shared" si="14"/>
        <v>1.3823999999999979E-2</v>
      </c>
    </row>
    <row r="65" spans="1:29" x14ac:dyDescent="0.25">
      <c r="A65">
        <v>1</v>
      </c>
      <c r="B65">
        <v>1</v>
      </c>
      <c r="D65">
        <f t="shared" si="15"/>
        <v>5.026540412287182</v>
      </c>
      <c r="E65">
        <f t="shared" si="9"/>
        <v>-1.2449452256478986</v>
      </c>
      <c r="N65">
        <f t="shared" si="16"/>
        <v>20</v>
      </c>
      <c r="O65">
        <f t="shared" si="10"/>
        <v>2.5132741228718345</v>
      </c>
      <c r="P65">
        <f t="shared" si="11"/>
        <v>999.99999999999955</v>
      </c>
      <c r="Z65">
        <v>2.5132741228718345</v>
      </c>
      <c r="AA65">
        <f t="shared" si="12"/>
        <v>0.19999999999999996</v>
      </c>
      <c r="AB65">
        <f t="shared" si="13"/>
        <v>3.999999999999998E-2</v>
      </c>
      <c r="AC65">
        <f t="shared" si="14"/>
        <v>7.999999999999995E-3</v>
      </c>
    </row>
    <row r="66" spans="1:29" x14ac:dyDescent="0.25">
      <c r="A66">
        <v>1</v>
      </c>
      <c r="B66">
        <v>1</v>
      </c>
      <c r="D66">
        <f t="shared" si="15"/>
        <v>5.2778674122871818</v>
      </c>
      <c r="E66">
        <f t="shared" si="9"/>
        <v>-1.2967423590683045</v>
      </c>
      <c r="N66">
        <f t="shared" si="16"/>
        <v>21</v>
      </c>
      <c r="O66">
        <f t="shared" si="10"/>
        <v>2.6389378290154264</v>
      </c>
      <c r="P66">
        <f t="shared" si="11"/>
        <v>1396.8022466674204</v>
      </c>
      <c r="Z66">
        <v>2.6389378290154264</v>
      </c>
      <c r="AA66">
        <f t="shared" si="12"/>
        <v>0.15999999999999992</v>
      </c>
      <c r="AB66">
        <f t="shared" si="13"/>
        <v>2.5599999999999973E-2</v>
      </c>
      <c r="AC66">
        <f t="shared" si="14"/>
        <v>4.0959999999999937E-3</v>
      </c>
    </row>
    <row r="67" spans="1:29" x14ac:dyDescent="0.25">
      <c r="A67">
        <v>1</v>
      </c>
      <c r="B67">
        <v>1</v>
      </c>
      <c r="D67">
        <f t="shared" si="15"/>
        <v>5.5291944122871817</v>
      </c>
      <c r="E67">
        <f t="shared" si="9"/>
        <v>-1.183567325117477</v>
      </c>
      <c r="N67">
        <f t="shared" si="16"/>
        <v>22</v>
      </c>
      <c r="O67">
        <f t="shared" si="10"/>
        <v>2.7646015351590183</v>
      </c>
      <c r="P67">
        <f t="shared" si="11"/>
        <v>1260.0735106701002</v>
      </c>
      <c r="Z67">
        <v>2.7646015351590183</v>
      </c>
      <c r="AA67">
        <f t="shared" si="12"/>
        <v>0.11999999999999988</v>
      </c>
      <c r="AB67">
        <f t="shared" si="13"/>
        <v>1.4399999999999972E-2</v>
      </c>
      <c r="AC67">
        <f t="shared" si="14"/>
        <v>1.7279999999999949E-3</v>
      </c>
    </row>
    <row r="68" spans="1:29" x14ac:dyDescent="0.25">
      <c r="A68">
        <v>1</v>
      </c>
      <c r="B68">
        <v>1</v>
      </c>
      <c r="D68">
        <f t="shared" si="15"/>
        <v>5.7805214122871815</v>
      </c>
      <c r="E68">
        <f t="shared" si="9"/>
        <v>-0.90393044526317246</v>
      </c>
      <c r="N68">
        <f t="shared" si="16"/>
        <v>23</v>
      </c>
      <c r="O68">
        <f t="shared" si="10"/>
        <v>2.8902652413026098</v>
      </c>
      <c r="P68">
        <f t="shared" si="11"/>
        <v>642.03952192020688</v>
      </c>
      <c r="Z68">
        <v>2.8902652413026098</v>
      </c>
      <c r="AA68">
        <f t="shared" si="12"/>
        <v>7.999999999999996E-2</v>
      </c>
      <c r="AB68">
        <f t="shared" si="13"/>
        <v>6.3999999999999934E-3</v>
      </c>
      <c r="AC68">
        <f t="shared" si="14"/>
        <v>5.1199999999999922E-4</v>
      </c>
    </row>
    <row r="69" spans="1:29" x14ac:dyDescent="0.25">
      <c r="A69">
        <v>1</v>
      </c>
      <c r="B69">
        <v>1</v>
      </c>
      <c r="D69">
        <f t="shared" si="15"/>
        <v>6.0318484122871814</v>
      </c>
      <c r="E69">
        <f t="shared" si="9"/>
        <v>-0.48958421852325273</v>
      </c>
      <c r="N69">
        <f t="shared" si="16"/>
        <v>24</v>
      </c>
      <c r="O69">
        <f t="shared" si="10"/>
        <v>3.0159289474462017</v>
      </c>
      <c r="P69">
        <f t="shared" si="11"/>
        <v>-221.23174208247599</v>
      </c>
      <c r="Z69">
        <v>3.0159289474462017</v>
      </c>
      <c r="AA69">
        <f t="shared" si="12"/>
        <v>3.9999999999999925E-2</v>
      </c>
      <c r="AB69">
        <f t="shared" si="13"/>
        <v>1.599999999999994E-3</v>
      </c>
      <c r="AC69">
        <f t="shared" si="14"/>
        <v>6.3999999999999645E-5</v>
      </c>
    </row>
    <row r="70" spans="1:29" x14ac:dyDescent="0.25">
      <c r="A70">
        <v>1</v>
      </c>
      <c r="B70">
        <v>1</v>
      </c>
      <c r="D70">
        <f t="shared" si="15"/>
        <v>6.2831754122871812</v>
      </c>
      <c r="E70">
        <f t="shared" si="9"/>
        <v>-1.9789784809669783E-5</v>
      </c>
      <c r="N70">
        <f t="shared" si="16"/>
        <v>25</v>
      </c>
      <c r="O70">
        <f t="shared" si="10"/>
        <v>3.1415926535897936</v>
      </c>
      <c r="P70">
        <f t="shared" si="11"/>
        <v>-1000.0000000000011</v>
      </c>
      <c r="Z70">
        <v>3.1415926535897936</v>
      </c>
      <c r="AA70">
        <f t="shared" si="12"/>
        <v>-2.2204460492503131E-16</v>
      </c>
      <c r="AB70">
        <f t="shared" si="13"/>
        <v>4.9303806576313238E-32</v>
      </c>
      <c r="AC70">
        <f t="shared" si="14"/>
        <v>-1.0947644252537633E-47</v>
      </c>
    </row>
    <row r="71" spans="1:29" x14ac:dyDescent="0.25">
      <c r="Z71">
        <v>0</v>
      </c>
      <c r="AA71">
        <f t="shared" si="12"/>
        <v>1</v>
      </c>
      <c r="AB71">
        <f t="shared" si="13"/>
        <v>1</v>
      </c>
      <c r="AC71">
        <f t="shared" si="14"/>
        <v>1</v>
      </c>
    </row>
    <row r="72" spans="1:29" x14ac:dyDescent="0.25">
      <c r="Z72">
        <f>-Z46</f>
        <v>-0.12566370614359174</v>
      </c>
      <c r="AA72">
        <f t="shared" si="12"/>
        <v>0.96</v>
      </c>
      <c r="AB72">
        <f t="shared" si="13"/>
        <v>0.92159999999999997</v>
      </c>
      <c r="AC72">
        <f t="shared" si="14"/>
        <v>0.88473599999999997</v>
      </c>
    </row>
    <row r="73" spans="1:29" x14ac:dyDescent="0.25">
      <c r="Z73">
        <f t="shared" ref="Z73:Z96" si="17">-Z47</f>
        <v>-0.25132741228718347</v>
      </c>
      <c r="AA73">
        <f t="shared" si="12"/>
        <v>0.92</v>
      </c>
      <c r="AB73">
        <f t="shared" si="13"/>
        <v>0.84640000000000004</v>
      </c>
      <c r="AC73">
        <f t="shared" si="14"/>
        <v>0.77868800000000005</v>
      </c>
    </row>
    <row r="74" spans="1:29" x14ac:dyDescent="0.25">
      <c r="Z74">
        <f t="shared" si="17"/>
        <v>-0.37699111843077521</v>
      </c>
      <c r="AA74">
        <f t="shared" si="12"/>
        <v>0.88</v>
      </c>
      <c r="AB74">
        <f t="shared" si="13"/>
        <v>0.77439999999999998</v>
      </c>
      <c r="AC74">
        <f t="shared" si="14"/>
        <v>0.68147199999999997</v>
      </c>
    </row>
    <row r="75" spans="1:29" x14ac:dyDescent="0.25">
      <c r="Z75">
        <f t="shared" si="17"/>
        <v>-0.50265482457436694</v>
      </c>
      <c r="AA75">
        <f t="shared" si="12"/>
        <v>0.84</v>
      </c>
      <c r="AB75">
        <f t="shared" si="13"/>
        <v>0.70559999999999989</v>
      </c>
      <c r="AC75">
        <f t="shared" si="14"/>
        <v>0.5927039999999999</v>
      </c>
    </row>
    <row r="76" spans="1:29" x14ac:dyDescent="0.25">
      <c r="Z76">
        <f t="shared" si="17"/>
        <v>-0.62831853071795862</v>
      </c>
      <c r="AA76">
        <f t="shared" si="12"/>
        <v>0.8</v>
      </c>
      <c r="AB76">
        <f t="shared" si="13"/>
        <v>0.64000000000000012</v>
      </c>
      <c r="AC76">
        <f t="shared" si="14"/>
        <v>0.51200000000000012</v>
      </c>
    </row>
    <row r="77" spans="1:29" x14ac:dyDescent="0.25">
      <c r="Z77">
        <f t="shared" si="17"/>
        <v>-0.75398223686155041</v>
      </c>
      <c r="AA77">
        <f t="shared" si="12"/>
        <v>0.76</v>
      </c>
      <c r="AB77">
        <f t="shared" si="13"/>
        <v>0.5776</v>
      </c>
      <c r="AC77">
        <f t="shared" si="14"/>
        <v>0.43897600000000003</v>
      </c>
    </row>
    <row r="78" spans="1:29" x14ac:dyDescent="0.25">
      <c r="Z78">
        <f t="shared" si="17"/>
        <v>-0.87964594300514221</v>
      </c>
      <c r="AA78">
        <f t="shared" si="12"/>
        <v>0.72</v>
      </c>
      <c r="AB78">
        <f t="shared" si="13"/>
        <v>0.51839999999999997</v>
      </c>
      <c r="AC78">
        <f t="shared" si="14"/>
        <v>0.37324799999999997</v>
      </c>
    </row>
    <row r="79" spans="1:29" x14ac:dyDescent="0.25">
      <c r="Z79">
        <f t="shared" si="17"/>
        <v>-1.0053096491487339</v>
      </c>
      <c r="AA79">
        <f t="shared" si="12"/>
        <v>0.67999999999999994</v>
      </c>
      <c r="AB79">
        <f t="shared" si="13"/>
        <v>0.46239999999999992</v>
      </c>
      <c r="AC79">
        <f t="shared" si="14"/>
        <v>0.31443199999999993</v>
      </c>
    </row>
    <row r="80" spans="1:29" x14ac:dyDescent="0.25">
      <c r="Z80">
        <f t="shared" si="17"/>
        <v>-1.1309733552923256</v>
      </c>
      <c r="AA80">
        <f t="shared" si="12"/>
        <v>0.64</v>
      </c>
      <c r="AB80">
        <f t="shared" si="13"/>
        <v>0.40960000000000002</v>
      </c>
      <c r="AC80">
        <f t="shared" si="14"/>
        <v>0.26214400000000004</v>
      </c>
    </row>
    <row r="81" spans="26:29" x14ac:dyDescent="0.25">
      <c r="Z81">
        <f t="shared" si="17"/>
        <v>-1.2566370614359172</v>
      </c>
      <c r="AA81">
        <f t="shared" si="12"/>
        <v>0.6</v>
      </c>
      <c r="AB81">
        <f t="shared" si="13"/>
        <v>0.36</v>
      </c>
      <c r="AC81">
        <f t="shared" si="14"/>
        <v>0.216</v>
      </c>
    </row>
    <row r="82" spans="26:29" x14ac:dyDescent="0.25">
      <c r="Z82">
        <f t="shared" si="17"/>
        <v>-1.3823007675795091</v>
      </c>
      <c r="AA82">
        <f t="shared" si="12"/>
        <v>0.55999999999999994</v>
      </c>
      <c r="AB82">
        <f t="shared" si="13"/>
        <v>0.31359999999999993</v>
      </c>
      <c r="AC82">
        <f t="shared" si="14"/>
        <v>0.17561599999999994</v>
      </c>
    </row>
    <row r="83" spans="26:29" x14ac:dyDescent="0.25">
      <c r="Z83">
        <f t="shared" si="17"/>
        <v>-1.5079644737231008</v>
      </c>
      <c r="AA83">
        <f t="shared" si="12"/>
        <v>0.52</v>
      </c>
      <c r="AB83">
        <f t="shared" si="13"/>
        <v>0.27040000000000003</v>
      </c>
      <c r="AC83">
        <f t="shared" si="14"/>
        <v>0.14060800000000001</v>
      </c>
    </row>
    <row r="84" spans="26:29" x14ac:dyDescent="0.25">
      <c r="Z84">
        <f t="shared" si="17"/>
        <v>-1.6336281798666925</v>
      </c>
      <c r="AA84">
        <f t="shared" si="12"/>
        <v>0.48</v>
      </c>
      <c r="AB84">
        <f t="shared" si="13"/>
        <v>0.23039999999999999</v>
      </c>
      <c r="AC84">
        <f t="shared" si="14"/>
        <v>0.110592</v>
      </c>
    </row>
    <row r="85" spans="26:29" x14ac:dyDescent="0.25">
      <c r="Z85">
        <f t="shared" si="17"/>
        <v>-1.7592918860102844</v>
      </c>
      <c r="AA85">
        <f t="shared" si="12"/>
        <v>0.43999999999999995</v>
      </c>
      <c r="AB85">
        <f t="shared" si="13"/>
        <v>0.19359999999999997</v>
      </c>
      <c r="AC85">
        <f t="shared" si="14"/>
        <v>8.5183999999999968E-2</v>
      </c>
    </row>
    <row r="86" spans="26:29" x14ac:dyDescent="0.25">
      <c r="Z86">
        <f t="shared" si="17"/>
        <v>-1.8849555921538761</v>
      </c>
      <c r="AA86">
        <f t="shared" si="12"/>
        <v>0.39999999999999991</v>
      </c>
      <c r="AB86">
        <f t="shared" si="13"/>
        <v>0.15999999999999992</v>
      </c>
      <c r="AC86">
        <f t="shared" si="14"/>
        <v>6.399999999999996E-2</v>
      </c>
    </row>
    <row r="87" spans="26:29" x14ac:dyDescent="0.25">
      <c r="Z87">
        <f t="shared" si="17"/>
        <v>-2.0106192982974678</v>
      </c>
      <c r="AA87">
        <f t="shared" si="12"/>
        <v>0.36</v>
      </c>
      <c r="AB87">
        <f t="shared" si="13"/>
        <v>0.12959999999999999</v>
      </c>
      <c r="AC87">
        <f t="shared" si="14"/>
        <v>4.6655999999999996E-2</v>
      </c>
    </row>
    <row r="88" spans="26:29" x14ac:dyDescent="0.25">
      <c r="Z88">
        <f t="shared" si="17"/>
        <v>-2.1362830044410597</v>
      </c>
      <c r="AA88">
        <f t="shared" si="12"/>
        <v>0.31999999999999984</v>
      </c>
      <c r="AB88">
        <f t="shared" si="13"/>
        <v>0.10239999999999989</v>
      </c>
      <c r="AC88">
        <f t="shared" si="14"/>
        <v>3.276799999999995E-2</v>
      </c>
    </row>
    <row r="89" spans="26:29" x14ac:dyDescent="0.25">
      <c r="Z89">
        <f t="shared" si="17"/>
        <v>-2.2619467105846511</v>
      </c>
      <c r="AA89">
        <f t="shared" si="12"/>
        <v>0.28000000000000003</v>
      </c>
      <c r="AB89">
        <f t="shared" si="13"/>
        <v>7.8400000000000011E-2</v>
      </c>
      <c r="AC89">
        <f t="shared" si="14"/>
        <v>2.1952000000000006E-2</v>
      </c>
    </row>
    <row r="90" spans="26:29" x14ac:dyDescent="0.25">
      <c r="Z90">
        <f t="shared" si="17"/>
        <v>-2.387610416728243</v>
      </c>
      <c r="AA90">
        <f t="shared" si="12"/>
        <v>0.23999999999999988</v>
      </c>
      <c r="AB90">
        <f t="shared" si="13"/>
        <v>5.7599999999999943E-2</v>
      </c>
      <c r="AC90">
        <f t="shared" si="14"/>
        <v>1.3823999999999979E-2</v>
      </c>
    </row>
    <row r="91" spans="26:29" x14ac:dyDescent="0.25">
      <c r="Z91">
        <f t="shared" si="17"/>
        <v>-2.5132741228718345</v>
      </c>
      <c r="AA91">
        <f t="shared" si="12"/>
        <v>0.19999999999999996</v>
      </c>
      <c r="AB91">
        <f t="shared" si="13"/>
        <v>3.999999999999998E-2</v>
      </c>
      <c r="AC91">
        <f t="shared" si="14"/>
        <v>7.999999999999995E-3</v>
      </c>
    </row>
    <row r="92" spans="26:29" x14ac:dyDescent="0.25">
      <c r="Z92">
        <f t="shared" si="17"/>
        <v>-2.6389378290154264</v>
      </c>
      <c r="AA92">
        <f t="shared" si="12"/>
        <v>0.15999999999999992</v>
      </c>
      <c r="AB92">
        <f t="shared" si="13"/>
        <v>2.5599999999999973E-2</v>
      </c>
      <c r="AC92">
        <f t="shared" si="14"/>
        <v>4.0959999999999937E-3</v>
      </c>
    </row>
    <row r="93" spans="26:29" x14ac:dyDescent="0.25">
      <c r="Z93">
        <f t="shared" si="17"/>
        <v>-2.7646015351590183</v>
      </c>
      <c r="AA93">
        <f t="shared" si="12"/>
        <v>0.11999999999999988</v>
      </c>
      <c r="AB93">
        <f t="shared" si="13"/>
        <v>1.4399999999999972E-2</v>
      </c>
      <c r="AC93">
        <f t="shared" si="14"/>
        <v>1.7279999999999949E-3</v>
      </c>
    </row>
    <row r="94" spans="26:29" x14ac:dyDescent="0.25">
      <c r="Z94">
        <f t="shared" si="17"/>
        <v>-2.8902652413026098</v>
      </c>
      <c r="AA94">
        <f t="shared" si="12"/>
        <v>7.999999999999996E-2</v>
      </c>
      <c r="AB94">
        <f t="shared" si="13"/>
        <v>6.3999999999999934E-3</v>
      </c>
      <c r="AC94">
        <f t="shared" si="14"/>
        <v>5.1199999999999922E-4</v>
      </c>
    </row>
    <row r="95" spans="26:29" x14ac:dyDescent="0.25">
      <c r="Z95">
        <f t="shared" si="17"/>
        <v>-3.0159289474462017</v>
      </c>
      <c r="AA95">
        <f t="shared" si="12"/>
        <v>3.9999999999999925E-2</v>
      </c>
      <c r="AB95">
        <f t="shared" si="13"/>
        <v>1.599999999999994E-3</v>
      </c>
      <c r="AC95">
        <f t="shared" si="14"/>
        <v>6.3999999999999645E-5</v>
      </c>
    </row>
    <row r="96" spans="26:29" x14ac:dyDescent="0.25">
      <c r="Z96">
        <f t="shared" si="17"/>
        <v>-3.1415926535897936</v>
      </c>
      <c r="AA96">
        <f t="shared" si="12"/>
        <v>-2.2204460492503131E-16</v>
      </c>
      <c r="AB96">
        <f t="shared" si="13"/>
        <v>4.9303806576313238E-32</v>
      </c>
      <c r="AC96">
        <f t="shared" si="14"/>
        <v>-1.0947644252537633E-47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2015-04-02T10:16:02Z</dcterms:modified>
</cp:coreProperties>
</file>