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ma365-my.sharepoint.com/personal/dlwilliams27_crimson_ua_edu/Documents/Coding/NRT Eckhardt Project/UTF-8LessonPlan(1)/LessonPlan/"/>
    </mc:Choice>
  </mc:AlternateContent>
  <xr:revisionPtr revIDLastSave="0" documentId="13_ncr:1_{D007A62D-9A21-47D1-8E06-E5A5BBBF1A68}" xr6:coauthVersionLast="47" xr6:coauthVersionMax="47" xr10:uidLastSave="{00000000-0000-0000-0000-000000000000}"/>
  <bookViews>
    <workbookView xWindow="5280" yWindow="1860" windowWidth="17280" windowHeight="8880" xr2:uid="{683EBF55-D30B-486E-854B-C9A7EA19BCCB}"/>
  </bookViews>
  <sheets>
    <sheet name="Hyetograph Data" sheetId="1" r:id="rId1"/>
    <sheet name="Streamflo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3" i="2" s="1"/>
  <c r="D3" i="2" s="1"/>
  <c r="B26" i="1"/>
  <c r="B22" i="1"/>
  <c r="B23" i="1"/>
  <c r="B24" i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C4" i="2" l="1"/>
  <c r="D4" i="2" l="1"/>
  <c r="C5" i="2" s="1"/>
  <c r="D5" i="2" s="1"/>
  <c r="C6" i="2" s="1"/>
  <c r="D6" i="2" s="1"/>
  <c r="C7" i="2" l="1"/>
  <c r="D7" i="2" s="1"/>
  <c r="C8" i="2" l="1"/>
  <c r="D8" i="2" s="1"/>
  <c r="C9" i="2" l="1"/>
  <c r="D9" i="2" s="1"/>
  <c r="C10" i="2" l="1"/>
  <c r="D10" i="2" s="1"/>
  <c r="C11" i="2" l="1"/>
  <c r="D11" i="2" s="1"/>
  <c r="C12" i="2" l="1"/>
  <c r="D12" i="2" s="1"/>
  <c r="C13" i="2" l="1"/>
  <c r="D13" i="2" s="1"/>
  <c r="C14" i="2" l="1"/>
  <c r="D14" i="2" s="1"/>
  <c r="C15" i="2" l="1"/>
  <c r="D15" i="2" s="1"/>
  <c r="C16" i="2" l="1"/>
  <c r="D16" i="2" s="1"/>
  <c r="C17" i="2" l="1"/>
  <c r="D17" i="2" s="1"/>
  <c r="C18" i="2" l="1"/>
  <c r="D18" i="2" s="1"/>
  <c r="C19" i="2" l="1"/>
  <c r="D19" i="2" s="1"/>
  <c r="C20" i="2" l="1"/>
  <c r="D20" i="2" s="1"/>
  <c r="C21" i="2" l="1"/>
  <c r="D21" i="2" s="1"/>
  <c r="C22" i="2" l="1"/>
  <c r="D22" i="2" s="1"/>
  <c r="C23" i="2" l="1"/>
  <c r="D23" i="2" s="1"/>
  <c r="C24" i="2" l="1"/>
  <c r="D24" i="2" s="1"/>
  <c r="C25" i="2" l="1"/>
  <c r="D25" i="2" s="1"/>
  <c r="C26" i="2" l="1"/>
  <c r="D26" i="2" s="1"/>
  <c r="C27" i="2" l="1"/>
  <c r="D27" i="2" s="1"/>
  <c r="C28" i="2" l="1"/>
  <c r="D28" i="2" s="1"/>
  <c r="C29" i="2" l="1"/>
  <c r="D29" i="2" s="1"/>
  <c r="C30" i="2" l="1"/>
  <c r="D30" i="2" s="1"/>
  <c r="C31" i="2" l="1"/>
  <c r="D31" i="2" s="1"/>
  <c r="C32" i="2" l="1"/>
  <c r="D32" i="2" s="1"/>
  <c r="C33" i="2" l="1"/>
  <c r="D33" i="2" s="1"/>
  <c r="C34" i="2" l="1"/>
  <c r="D34" i="2" s="1"/>
  <c r="C35" i="2" l="1"/>
  <c r="D35" i="2" s="1"/>
  <c r="C36" i="2" l="1"/>
  <c r="D36" i="2" s="1"/>
  <c r="C37" i="2" l="1"/>
  <c r="D37" i="2" s="1"/>
  <c r="C38" i="2" l="1"/>
  <c r="D38" i="2" s="1"/>
  <c r="C39" i="2" l="1"/>
  <c r="D39" i="2" s="1"/>
  <c r="C40" i="2" l="1"/>
  <c r="D40" i="2" s="1"/>
  <c r="C41" i="2" l="1"/>
  <c r="D41" i="2" s="1"/>
  <c r="C42" i="2" l="1"/>
  <c r="D42" i="2" s="1"/>
  <c r="C43" i="2" l="1"/>
  <c r="D43" i="2" s="1"/>
  <c r="C44" i="2" l="1"/>
  <c r="D44" i="2" s="1"/>
  <c r="C45" i="2" l="1"/>
  <c r="D45" i="2" s="1"/>
  <c r="C46" i="2" l="1"/>
  <c r="D46" i="2" s="1"/>
  <c r="C47" i="2" l="1"/>
  <c r="D47" i="2" s="1"/>
  <c r="C48" i="2" l="1"/>
  <c r="D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Delanie Williams</author>
  </authors>
  <commentList>
    <comment ref="C2" authorId="0" shapeId="0" xr:uid="{649E709F-74DC-4D9B-BB95-4192F871D1D1}">
      <text>
        <r>
          <rPr>
            <b/>
            <sz val="9"/>
            <color indexed="81"/>
            <rFont val="Tahoma"/>
            <family val="2"/>
          </rPr>
          <t>Delanie Williams:</t>
        </r>
        <r>
          <rPr>
            <sz val="9"/>
            <color indexed="81"/>
            <rFont val="Tahoma"/>
            <family val="2"/>
          </rPr>
          <t xml:space="preserve">
This has to be an estimated value. </t>
        </r>
      </text>
    </comment>
    <comment ref="F3" authorId="0" shapeId="0" xr:uid="{071DBDD1-F7F4-44DC-ADD2-350968F00369}">
      <text>
        <r>
          <rPr>
            <b/>
            <sz val="9"/>
            <color indexed="81"/>
            <rFont val="Tahoma"/>
            <family val="2"/>
          </rPr>
          <t>Delanie Williams:</t>
        </r>
        <r>
          <rPr>
            <sz val="9"/>
            <color indexed="81"/>
            <rFont val="Tahoma"/>
            <family val="2"/>
          </rPr>
          <t xml:space="preserve">
Is a range established by eckhardt, .92-.95 for perennial streams. Could also use master recession curve analysis</t>
        </r>
      </text>
    </comment>
  </commentList>
</comments>
</file>

<file path=xl/sharedStrings.xml><?xml version="1.0" encoding="utf-8"?>
<sst xmlns="http://schemas.openxmlformats.org/spreadsheetml/2006/main" count="12" uniqueCount="11">
  <si>
    <t>1:45 AM</t>
  </si>
  <si>
    <t>Time</t>
  </si>
  <si>
    <t>Time since last measurement</t>
  </si>
  <si>
    <t>0.1 </t>
  </si>
  <si>
    <t>Precipitation</t>
  </si>
  <si>
    <t>b-1</t>
  </si>
  <si>
    <t>b</t>
  </si>
  <si>
    <t>Constants</t>
  </si>
  <si>
    <t>BFImax</t>
  </si>
  <si>
    <t>alpha</t>
  </si>
  <si>
    <r>
      <t>Discharge (ft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/sec)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</si>
</sst>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21" fontId="0" fillId="0" borderId="0" xfId="0" applyNumberFormat="1"/>
    <xf numFmtId="20" fontId="0" fillId="0" borderId="1" xfId="0" applyNumberForma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1" xfId="0" applyBorder="1"/>
    <xf numFmtId="20" fontId="0" fillId="0" borderId="2" xfId="0" applyNumberFormat="1" applyBorder="1"/>
    <xf numFmtId="0" fontId="0" fillId="0" borderId="3" xfId="0" applyBorder="1"/>
    <xf numFmtId="2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20" fontId="0" fillId="0" borderId="0" xfId="0" applyNumberFormat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Hyetograph</a:t>
            </a:r>
            <a:r>
              <a:rPr lang="en-US" baseline="0"/>
              <a:t> for 2/12 </a:t>
            </a:r>
            <a:endParaRPr lang="en-US"/>
          </a:p>
        </c:rich>
      </c:tx>
      <c:layout>
        <c:manualLayout>
          <c:xMode val="edge"/>
          <c:yMode val="edge"/>
          <c:x val="0.336437445319335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Intensity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'Hyetograph Data'!$A$3:$A$25</c:f>
              <c:numCache>
                <c:formatCode>[$-F400]h:mm:ss\ AM/PM</c:formatCode>
                <c:ptCount val="23"/>
                <c:pt idx="0">
                  <c:v>7.8472222222222221E-2</c:v>
                </c:pt>
                <c:pt idx="1">
                  <c:v>0.12013888888888889</c:v>
                </c:pt>
                <c:pt idx="2">
                  <c:v>0.16180555555555556</c:v>
                </c:pt>
                <c:pt idx="3">
                  <c:v>0.20347222222222222</c:v>
                </c:pt>
                <c:pt idx="4">
                  <c:v>0.24513888888888888</c:v>
                </c:pt>
                <c:pt idx="5">
                  <c:v>0.28680555555555554</c:v>
                </c:pt>
                <c:pt idx="6">
                  <c:v>0.32847222222222222</c:v>
                </c:pt>
                <c:pt idx="7">
                  <c:v>0.37013888888888891</c:v>
                </c:pt>
                <c:pt idx="8">
                  <c:v>0.41180555555555554</c:v>
                </c:pt>
                <c:pt idx="9">
                  <c:v>0.45347222222222222</c:v>
                </c:pt>
                <c:pt idx="10">
                  <c:v>0.49513888888888891</c:v>
                </c:pt>
                <c:pt idx="11">
                  <c:v>0.53680555555555554</c:v>
                </c:pt>
                <c:pt idx="12">
                  <c:v>0.57847222222222228</c:v>
                </c:pt>
                <c:pt idx="13">
                  <c:v>0.62013888888888891</c:v>
                </c:pt>
                <c:pt idx="14">
                  <c:v>0.66180555555555554</c:v>
                </c:pt>
                <c:pt idx="15">
                  <c:v>0.70347222222222228</c:v>
                </c:pt>
                <c:pt idx="16">
                  <c:v>0.74513888888888891</c:v>
                </c:pt>
                <c:pt idx="17">
                  <c:v>0.78680555555555554</c:v>
                </c:pt>
                <c:pt idx="18">
                  <c:v>0.82847222222222228</c:v>
                </c:pt>
                <c:pt idx="19">
                  <c:v>0.87013888888888891</c:v>
                </c:pt>
                <c:pt idx="20">
                  <c:v>0.91180555555555554</c:v>
                </c:pt>
                <c:pt idx="21">
                  <c:v>0.95347222222222228</c:v>
                </c:pt>
                <c:pt idx="22">
                  <c:v>0.99513888888888891</c:v>
                </c:pt>
              </c:numCache>
            </c:numRef>
          </c:cat>
          <c:val>
            <c:numRef>
              <c:f>'Hyetograph Data'!$C$3:$C$25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0.5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0.6</c:v>
                </c:pt>
                <c:pt idx="21">
                  <c:v>0.3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B-416C-B010-977E8792B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084047"/>
        <c:axId val="1558092687"/>
      </c:barChart>
      <c:catAx>
        <c:axId val="155808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92687"/>
        <c:crosses val="autoZero"/>
        <c:auto val="1"/>
        <c:lblAlgn val="ctr"/>
        <c:lblOffset val="100"/>
        <c:noMultiLvlLbl val="0"/>
      </c:catAx>
      <c:valAx>
        <c:axId val="15580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 (in/hr)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8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Eckhardt</a:t>
            </a:r>
            <a:r>
              <a:rPr lang="en-US" baseline="0"/>
              <a:t> Filter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'Streamflow Data'!$B$1</c:f>
              <c:strCache>
                <c:ptCount val="1"/>
                <c:pt idx="0">
                  <c:v>Discharge (ft3/sec)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'Streamflow Data'!$A$2:$A$48</c:f>
              <c:numCache>
                <c:formatCode>h:mm</c:formatCode>
                <c:ptCount val="47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</c:numCache>
            </c:numRef>
          </c:cat>
          <c:val>
            <c:numRef>
              <c:f>'Streamflow Data'!$B$2:$B$48</c:f>
              <c:numCache>
                <c:formatCode>General</c:formatCode>
                <c:ptCount val="47"/>
                <c:pt idx="0">
                  <c:v>16300</c:v>
                </c:pt>
                <c:pt idx="1">
                  <c:v>14400</c:v>
                </c:pt>
                <c:pt idx="2">
                  <c:v>14000</c:v>
                </c:pt>
                <c:pt idx="3">
                  <c:v>14000</c:v>
                </c:pt>
                <c:pt idx="4">
                  <c:v>13100</c:v>
                </c:pt>
                <c:pt idx="5">
                  <c:v>12900</c:v>
                </c:pt>
                <c:pt idx="6">
                  <c:v>12700</c:v>
                </c:pt>
                <c:pt idx="7">
                  <c:v>12700</c:v>
                </c:pt>
                <c:pt idx="8">
                  <c:v>11100</c:v>
                </c:pt>
                <c:pt idx="9">
                  <c:v>12100</c:v>
                </c:pt>
                <c:pt idx="10">
                  <c:v>12500</c:v>
                </c:pt>
                <c:pt idx="11">
                  <c:v>12500</c:v>
                </c:pt>
                <c:pt idx="12">
                  <c:v>12200</c:v>
                </c:pt>
                <c:pt idx="13">
                  <c:v>12400</c:v>
                </c:pt>
                <c:pt idx="14">
                  <c:v>12500</c:v>
                </c:pt>
                <c:pt idx="15">
                  <c:v>12500</c:v>
                </c:pt>
                <c:pt idx="16">
                  <c:v>12500</c:v>
                </c:pt>
                <c:pt idx="17">
                  <c:v>12000</c:v>
                </c:pt>
                <c:pt idx="18">
                  <c:v>12300</c:v>
                </c:pt>
                <c:pt idx="19">
                  <c:v>12300</c:v>
                </c:pt>
                <c:pt idx="20">
                  <c:v>12400</c:v>
                </c:pt>
                <c:pt idx="21">
                  <c:v>12500</c:v>
                </c:pt>
                <c:pt idx="22">
                  <c:v>12500</c:v>
                </c:pt>
                <c:pt idx="23">
                  <c:v>12100</c:v>
                </c:pt>
                <c:pt idx="24">
                  <c:v>12200</c:v>
                </c:pt>
                <c:pt idx="25">
                  <c:v>12500</c:v>
                </c:pt>
                <c:pt idx="26">
                  <c:v>12500</c:v>
                </c:pt>
                <c:pt idx="27">
                  <c:v>12200</c:v>
                </c:pt>
                <c:pt idx="28">
                  <c:v>12500</c:v>
                </c:pt>
                <c:pt idx="29">
                  <c:v>12500</c:v>
                </c:pt>
                <c:pt idx="30">
                  <c:v>12600</c:v>
                </c:pt>
                <c:pt idx="31">
                  <c:v>14000</c:v>
                </c:pt>
                <c:pt idx="32">
                  <c:v>12800</c:v>
                </c:pt>
                <c:pt idx="33">
                  <c:v>13000</c:v>
                </c:pt>
                <c:pt idx="34">
                  <c:v>12300</c:v>
                </c:pt>
                <c:pt idx="35">
                  <c:v>13200</c:v>
                </c:pt>
                <c:pt idx="36">
                  <c:v>14200</c:v>
                </c:pt>
                <c:pt idx="37">
                  <c:v>14600</c:v>
                </c:pt>
                <c:pt idx="38">
                  <c:v>13300</c:v>
                </c:pt>
                <c:pt idx="39">
                  <c:v>13200</c:v>
                </c:pt>
                <c:pt idx="40">
                  <c:v>13200</c:v>
                </c:pt>
                <c:pt idx="41">
                  <c:v>13400</c:v>
                </c:pt>
                <c:pt idx="42">
                  <c:v>13100</c:v>
                </c:pt>
                <c:pt idx="43">
                  <c:v>13100</c:v>
                </c:pt>
                <c:pt idx="44">
                  <c:v>12600</c:v>
                </c:pt>
                <c:pt idx="45">
                  <c:v>14700</c:v>
                </c:pt>
                <c:pt idx="46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2-48EE-B067-B2BEB0CE71E2}"/>
            </c:ext>
          </c:extLst>
        </c:ser>
        <c:ser>
          <c:idx val="1"/>
          <c:order val="1"/>
          <c:tx>
            <c:v>Baseflow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'Streamflow Data'!$D$2:$D$48</c:f>
              <c:numCache>
                <c:formatCode>General</c:formatCode>
                <c:ptCount val="47"/>
                <c:pt idx="0">
                  <c:v>4016.4303515151514</c:v>
                </c:pt>
                <c:pt idx="1">
                  <c:v>4229.9322755878784</c:v>
                </c:pt>
                <c:pt idx="2">
                  <c:v>4172.2469326475639</c:v>
                </c:pt>
                <c:pt idx="3">
                  <c:v>4161.6328295465455</c:v>
                </c:pt>
                <c:pt idx="4">
                  <c:v>3941.49801639414</c:v>
                </c:pt>
                <c:pt idx="5">
                  <c:v>3852.5083622892489</c:v>
                </c:pt>
                <c:pt idx="6">
                  <c:v>3787.6494174490999</c:v>
                </c:pt>
                <c:pt idx="7">
                  <c:v>3775.7153715985128</c:v>
                </c:pt>
                <c:pt idx="8">
                  <c:v>3385.6407192832171</c:v>
                </c:pt>
                <c:pt idx="9">
                  <c:v>3556.2912256814448</c:v>
                </c:pt>
                <c:pt idx="10">
                  <c:v>3684.6606158284158</c:v>
                </c:pt>
                <c:pt idx="11">
                  <c:v>3708.2805836154585</c:v>
                </c:pt>
                <c:pt idx="12">
                  <c:v>3639.8993849610015</c:v>
                </c:pt>
                <c:pt idx="13">
                  <c:v>3675.8020928934302</c:v>
                </c:pt>
                <c:pt idx="14">
                  <c:v>3706.650615395421</c:v>
                </c:pt>
                <c:pt idx="15">
                  <c:v>3712.3267435357875</c:v>
                </c:pt>
                <c:pt idx="16">
                  <c:v>3713.3711511136148</c:v>
                </c:pt>
                <c:pt idx="17">
                  <c:v>3592.3512008958141</c:v>
                </c:pt>
                <c:pt idx="18">
                  <c:v>3642.8108027830117</c:v>
                </c:pt>
                <c:pt idx="19">
                  <c:v>3652.095369530256</c:v>
                </c:pt>
                <c:pt idx="20">
                  <c:v>3678.0461540541728</c:v>
                </c:pt>
                <c:pt idx="21">
                  <c:v>3707.0635226489976</c:v>
                </c:pt>
                <c:pt idx="22">
                  <c:v>3712.4027184704455</c:v>
                </c:pt>
                <c:pt idx="23">
                  <c:v>3616.4154335318949</c:v>
                </c:pt>
                <c:pt idx="24">
                  <c:v>3622.9961973456261</c:v>
                </c:pt>
                <c:pt idx="25">
                  <c:v>3696.9343306146252</c:v>
                </c:pt>
                <c:pt idx="26">
                  <c:v>3710.5389471361209</c:v>
                </c:pt>
                <c:pt idx="27">
                  <c:v>3640.3149238488036</c:v>
                </c:pt>
                <c:pt idx="28">
                  <c:v>3700.1209762912099</c:v>
                </c:pt>
                <c:pt idx="29">
                  <c:v>3711.1252899406127</c:v>
                </c:pt>
                <c:pt idx="30">
                  <c:v>3737.3925078945272</c:v>
                </c:pt>
                <c:pt idx="31">
                  <c:v>4081.6196153919868</c:v>
                </c:pt>
                <c:pt idx="32">
                  <c:v>3854.0483122624282</c:v>
                </c:pt>
                <c:pt idx="33">
                  <c:v>3860.6600409714383</c:v>
                </c:pt>
                <c:pt idx="34">
                  <c:v>3692.1796293569264</c:v>
                </c:pt>
                <c:pt idx="35">
                  <c:v>3879.361051801674</c:v>
                </c:pt>
                <c:pt idx="36">
                  <c:v>4156.2266759557497</c:v>
                </c:pt>
                <c:pt idx="37">
                  <c:v>4304.1396477697972</c:v>
                </c:pt>
                <c:pt idx="38">
                  <c:v>4016.2041194320673</c:v>
                </c:pt>
                <c:pt idx="39">
                  <c:v>3938.9815579754995</c:v>
                </c:pt>
                <c:pt idx="40">
                  <c:v>3924.7726066674913</c:v>
                </c:pt>
                <c:pt idx="41">
                  <c:v>3970.6430081116669</c:v>
                </c:pt>
                <c:pt idx="42">
                  <c:v>3906.3558892501223</c:v>
                </c:pt>
                <c:pt idx="43">
                  <c:v>3894.5270593795976</c:v>
                </c:pt>
                <c:pt idx="44">
                  <c:v>3771.1384334713002</c:v>
                </c:pt>
                <c:pt idx="45">
                  <c:v>4257.525835395083</c:v>
                </c:pt>
                <c:pt idx="46">
                  <c:v>4274.2938446217859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2-48EE-B067-B2BEB0CE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74224"/>
        <c:axId val="131572784"/>
      </c:lineChart>
      <c:catAx>
        <c:axId val="13157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2784"/>
        <c:crosses val="autoZero"/>
        <c:auto val="1"/>
        <c:lblAlgn val="ctr"/>
        <c:lblOffset val="100"/>
        <c:noMultiLvlLbl val="0"/>
      </c:catAx>
      <c:valAx>
        <c:axId val="131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ft3/sec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148590</xdr:rowOff>
    </xdr:from>
    <xdr:to>
      <xdr:col>11</xdr:col>
      <xdr:colOff>297180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EB83D-BAA7-A7C4-696A-0FA8C24B0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3</xdr:row>
      <xdr:rowOff>171450</xdr:rowOff>
    </xdr:from>
    <xdr:to>
      <xdr:col>12</xdr:col>
      <xdr:colOff>205740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C9564-D849-6DF9-4420-84DC4C143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984F-559B-41B1-93E6-90ABD340716E}">
  <dimension ref="A1:O26"/>
  <sheetViews>
    <sheetView tabSelected="1" topLeftCell="A11" workbookViewId="0">
      <selection activeCell="O13" sqref="O13"/>
    </sheetView>
  </sheetViews>
  <sheetFormatPr defaultRowHeight="14.4" x14ac:dyDescent="0.3"/>
  <cols>
    <col min="1" max="1" width="11" style="2" bestFit="1" customWidth="1"/>
    <col min="2" max="2" width="13.5546875" style="3" bestFit="1" customWidth="1"/>
    <col min="3" max="3" width="11.88671875" bestFit="1" customWidth="1"/>
  </cols>
  <sheetData>
    <row r="1" spans="1:15" ht="29.4" thickBot="1" x14ac:dyDescent="0.35">
      <c r="A1" s="13" t="s">
        <v>1</v>
      </c>
      <c r="B1" s="14" t="s">
        <v>2</v>
      </c>
      <c r="C1" s="15" t="s">
        <v>4</v>
      </c>
    </row>
    <row r="2" spans="1:15" x14ac:dyDescent="0.3">
      <c r="A2" s="10" t="s">
        <v>0</v>
      </c>
      <c r="B2" s="11"/>
      <c r="C2" s="12">
        <v>0</v>
      </c>
      <c r="D2" s="1"/>
      <c r="E2" s="1"/>
      <c r="F2" s="1"/>
      <c r="G2" s="1"/>
      <c r="H2" s="1"/>
      <c r="I2" s="1"/>
    </row>
    <row r="3" spans="1:15" x14ac:dyDescent="0.3">
      <c r="A3" s="5">
        <v>7.8472222222222221E-2</v>
      </c>
      <c r="B3" s="4">
        <f>A3-A2</f>
        <v>5.5555555555555497E-3</v>
      </c>
      <c r="C3" s="6">
        <v>0</v>
      </c>
      <c r="D3" s="1"/>
      <c r="E3" s="1"/>
      <c r="F3" s="1"/>
      <c r="G3" s="1"/>
      <c r="H3" s="1"/>
      <c r="I3" s="1"/>
    </row>
    <row r="4" spans="1:15" x14ac:dyDescent="0.3">
      <c r="A4" s="5">
        <v>0.12013888888888889</v>
      </c>
      <c r="B4" s="4">
        <f t="shared" ref="B4:B25" si="0">A4-A3</f>
        <v>4.1666666666666671E-2</v>
      </c>
      <c r="C4" s="6">
        <v>0</v>
      </c>
      <c r="D4" s="1"/>
      <c r="E4" s="1"/>
      <c r="F4" s="1"/>
      <c r="G4" s="1"/>
      <c r="H4" s="1"/>
      <c r="I4" s="1"/>
    </row>
    <row r="5" spans="1:15" x14ac:dyDescent="0.3">
      <c r="A5" s="5">
        <v>0.16180555555555556</v>
      </c>
      <c r="B5" s="4">
        <f t="shared" si="0"/>
        <v>4.1666666666666671E-2</v>
      </c>
      <c r="C5" s="6">
        <v>0</v>
      </c>
      <c r="D5" s="1"/>
      <c r="E5" s="1"/>
      <c r="F5" s="1"/>
      <c r="G5" s="1"/>
      <c r="H5" s="1"/>
      <c r="I5" s="1"/>
    </row>
    <row r="6" spans="1:15" x14ac:dyDescent="0.3">
      <c r="A6" s="5">
        <v>0.20347222222222222</v>
      </c>
      <c r="B6" s="4">
        <f t="shared" si="0"/>
        <v>4.1666666666666657E-2</v>
      </c>
      <c r="C6" s="6">
        <v>0</v>
      </c>
      <c r="D6" s="1"/>
      <c r="E6" s="1"/>
      <c r="F6" s="1"/>
      <c r="G6" s="1"/>
      <c r="H6" s="1"/>
      <c r="I6" s="1"/>
    </row>
    <row r="7" spans="1:15" x14ac:dyDescent="0.3">
      <c r="A7" s="5">
        <v>0.24513888888888888</v>
      </c>
      <c r="B7" s="4">
        <f t="shared" si="0"/>
        <v>4.1666666666666657E-2</v>
      </c>
      <c r="C7" s="6">
        <v>0</v>
      </c>
      <c r="D7" s="1"/>
      <c r="E7" s="1"/>
      <c r="F7" s="1"/>
      <c r="G7" s="1"/>
      <c r="H7" s="1"/>
      <c r="I7" s="1"/>
    </row>
    <row r="8" spans="1:15" x14ac:dyDescent="0.3">
      <c r="A8" s="5">
        <v>0.28680555555555554</v>
      </c>
      <c r="B8" s="4">
        <f t="shared" si="0"/>
        <v>4.1666666666666657E-2</v>
      </c>
      <c r="C8" s="6">
        <v>0</v>
      </c>
      <c r="D8" s="1"/>
      <c r="E8" s="1"/>
      <c r="F8" s="1"/>
      <c r="G8" s="1"/>
      <c r="H8" s="1"/>
      <c r="I8" s="1"/>
    </row>
    <row r="9" spans="1:15" x14ac:dyDescent="0.3">
      <c r="A9" s="5">
        <v>0.32847222222222222</v>
      </c>
      <c r="B9" s="4">
        <f t="shared" si="0"/>
        <v>4.1666666666666685E-2</v>
      </c>
      <c r="C9" s="6">
        <v>0.1</v>
      </c>
      <c r="D9" s="1"/>
      <c r="E9" s="1"/>
      <c r="F9" s="1"/>
      <c r="G9" s="1"/>
      <c r="H9" s="1"/>
      <c r="I9" s="1"/>
    </row>
    <row r="10" spans="1:15" x14ac:dyDescent="0.3">
      <c r="A10" s="5">
        <v>0.37013888888888891</v>
      </c>
      <c r="B10" s="4">
        <f t="shared" si="0"/>
        <v>4.1666666666666685E-2</v>
      </c>
      <c r="C10" s="6">
        <v>0.5</v>
      </c>
      <c r="D10" s="1"/>
      <c r="E10" s="1"/>
      <c r="F10" s="1"/>
      <c r="G10" s="1"/>
      <c r="H10" s="1"/>
      <c r="I10" s="1"/>
    </row>
    <row r="11" spans="1:15" x14ac:dyDescent="0.3">
      <c r="A11" s="5">
        <v>0.41180555555555554</v>
      </c>
      <c r="B11" s="4">
        <f t="shared" si="0"/>
        <v>4.166666666666663E-2</v>
      </c>
      <c r="C11" s="6">
        <v>0.1</v>
      </c>
      <c r="D11" s="1"/>
      <c r="E11" s="1"/>
      <c r="F11" s="1"/>
      <c r="G11" s="1"/>
      <c r="H11" s="1"/>
      <c r="I11" s="1"/>
    </row>
    <row r="12" spans="1:15" x14ac:dyDescent="0.3">
      <c r="A12" s="5">
        <v>0.45347222222222222</v>
      </c>
      <c r="B12" s="4">
        <f t="shared" si="0"/>
        <v>4.1666666666666685E-2</v>
      </c>
      <c r="C12" s="6">
        <v>0.1</v>
      </c>
      <c r="D12" s="1"/>
      <c r="E12" s="1"/>
      <c r="F12" s="1"/>
      <c r="G12" s="1"/>
      <c r="H12" s="1"/>
      <c r="I12" s="1"/>
    </row>
    <row r="13" spans="1:15" x14ac:dyDescent="0.3">
      <c r="A13" s="5">
        <v>0.49513888888888891</v>
      </c>
      <c r="B13" s="4">
        <f t="shared" si="0"/>
        <v>4.1666666666666685E-2</v>
      </c>
      <c r="C13" s="6">
        <v>0</v>
      </c>
      <c r="D13" s="1"/>
      <c r="E13" s="1"/>
      <c r="F13" s="1"/>
      <c r="G13" s="1"/>
      <c r="H13" s="1"/>
      <c r="I13" s="1"/>
      <c r="O13">
        <v>0</v>
      </c>
    </row>
    <row r="14" spans="1:15" x14ac:dyDescent="0.3">
      <c r="A14" s="5">
        <v>0.53680555555555554</v>
      </c>
      <c r="B14" s="4">
        <f t="shared" si="0"/>
        <v>4.166666666666663E-2</v>
      </c>
      <c r="C14" s="6">
        <v>0.1</v>
      </c>
      <c r="D14" s="1"/>
      <c r="E14" s="1"/>
      <c r="F14" s="1"/>
      <c r="G14" s="1"/>
      <c r="H14" s="1"/>
      <c r="I14" s="1"/>
    </row>
    <row r="15" spans="1:15" x14ac:dyDescent="0.3">
      <c r="A15" s="5">
        <v>0.57847222222222228</v>
      </c>
      <c r="B15" s="4">
        <f t="shared" si="0"/>
        <v>4.1666666666666741E-2</v>
      </c>
      <c r="C15" s="6">
        <v>0.2</v>
      </c>
      <c r="D15" s="1"/>
      <c r="E15" s="1"/>
      <c r="F15" s="1"/>
      <c r="G15" s="1"/>
      <c r="H15" s="1"/>
      <c r="I15" s="1"/>
    </row>
    <row r="16" spans="1:15" x14ac:dyDescent="0.3">
      <c r="A16" s="5">
        <v>0.62013888888888891</v>
      </c>
      <c r="B16" s="4">
        <f t="shared" si="0"/>
        <v>4.166666666666663E-2</v>
      </c>
      <c r="C16" s="6">
        <v>0.2</v>
      </c>
      <c r="D16" s="1"/>
      <c r="E16" s="1"/>
      <c r="F16" s="1"/>
      <c r="G16" s="1"/>
      <c r="H16" s="1"/>
      <c r="I16" s="1"/>
    </row>
    <row r="17" spans="1:9" x14ac:dyDescent="0.3">
      <c r="A17" s="5">
        <v>0.66180555555555554</v>
      </c>
      <c r="B17" s="4">
        <f t="shared" si="0"/>
        <v>4.166666666666663E-2</v>
      </c>
      <c r="C17" s="6">
        <v>0.2</v>
      </c>
      <c r="D17" s="1"/>
      <c r="E17" s="1"/>
      <c r="F17" s="1"/>
      <c r="G17" s="1"/>
      <c r="H17" s="1"/>
      <c r="I17" s="1"/>
    </row>
    <row r="18" spans="1:9" x14ac:dyDescent="0.3">
      <c r="A18" s="5">
        <v>0.70347222222222228</v>
      </c>
      <c r="B18" s="4">
        <f t="shared" si="0"/>
        <v>4.1666666666666741E-2</v>
      </c>
      <c r="C18" s="6">
        <v>0</v>
      </c>
      <c r="D18" s="1"/>
      <c r="E18" s="1"/>
      <c r="F18" s="1"/>
      <c r="G18" s="1"/>
      <c r="H18" s="1"/>
      <c r="I18" s="1"/>
    </row>
    <row r="19" spans="1:9" x14ac:dyDescent="0.3">
      <c r="A19" s="5">
        <v>0.74513888888888891</v>
      </c>
      <c r="B19" s="4">
        <f t="shared" si="0"/>
        <v>4.166666666666663E-2</v>
      </c>
      <c r="C19" s="6">
        <v>0</v>
      </c>
      <c r="D19" s="1"/>
      <c r="E19" s="1"/>
      <c r="F19" s="1"/>
      <c r="G19" s="1"/>
      <c r="H19" s="1"/>
      <c r="I19" s="1"/>
    </row>
    <row r="20" spans="1:9" x14ac:dyDescent="0.3">
      <c r="A20" s="5">
        <v>0.78680555555555554</v>
      </c>
      <c r="B20" s="4">
        <f t="shared" si="0"/>
        <v>4.166666666666663E-2</v>
      </c>
      <c r="C20" s="6">
        <v>0</v>
      </c>
      <c r="D20" s="1"/>
      <c r="E20" s="1"/>
      <c r="F20" s="1"/>
      <c r="G20" s="1"/>
      <c r="H20" s="1"/>
      <c r="I20" s="1"/>
    </row>
    <row r="21" spans="1:9" x14ac:dyDescent="0.3">
      <c r="A21" s="5">
        <v>0.82847222222222228</v>
      </c>
      <c r="B21" s="4">
        <f t="shared" si="0"/>
        <v>4.1666666666666741E-2</v>
      </c>
      <c r="C21" s="6">
        <v>0.1</v>
      </c>
      <c r="D21" s="1"/>
      <c r="E21" s="1"/>
      <c r="F21" s="1"/>
      <c r="G21" s="1"/>
      <c r="H21" s="1"/>
      <c r="I21" s="1"/>
    </row>
    <row r="22" spans="1:9" x14ac:dyDescent="0.3">
      <c r="A22" s="5">
        <v>0.87013888888888891</v>
      </c>
      <c r="B22" s="4">
        <f t="shared" si="0"/>
        <v>4.166666666666663E-2</v>
      </c>
      <c r="C22" s="6">
        <v>0.2</v>
      </c>
      <c r="D22" s="1"/>
      <c r="E22" s="1"/>
      <c r="F22" s="1"/>
      <c r="G22" s="1"/>
      <c r="H22" s="1"/>
      <c r="I22" s="1"/>
    </row>
    <row r="23" spans="1:9" x14ac:dyDescent="0.3">
      <c r="A23" s="5">
        <v>0.91180555555555554</v>
      </c>
      <c r="B23" s="4">
        <f t="shared" si="0"/>
        <v>4.166666666666663E-2</v>
      </c>
      <c r="C23" s="6">
        <v>0.6</v>
      </c>
      <c r="D23" s="1"/>
      <c r="E23" s="1"/>
      <c r="F23" s="1"/>
      <c r="G23" s="1"/>
      <c r="H23" s="1"/>
      <c r="I23" s="1"/>
    </row>
    <row r="24" spans="1:9" x14ac:dyDescent="0.3">
      <c r="A24" s="5">
        <v>0.95347222222222228</v>
      </c>
      <c r="B24" s="4">
        <f t="shared" si="0"/>
        <v>4.1666666666666741E-2</v>
      </c>
      <c r="C24" s="6">
        <v>0.3</v>
      </c>
      <c r="D24" s="1"/>
      <c r="E24" s="1"/>
      <c r="F24" s="1"/>
      <c r="G24" s="1"/>
      <c r="H24" s="1"/>
      <c r="I24" s="1"/>
    </row>
    <row r="25" spans="1:9" x14ac:dyDescent="0.3">
      <c r="A25" s="5">
        <v>0.99513888888888891</v>
      </c>
      <c r="B25" s="4">
        <f t="shared" si="0"/>
        <v>4.166666666666663E-2</v>
      </c>
      <c r="C25" s="6">
        <v>0</v>
      </c>
      <c r="D25" s="1"/>
      <c r="E25" s="1"/>
      <c r="F25" s="1"/>
      <c r="G25" s="1"/>
      <c r="H25" s="1"/>
      <c r="I25" s="1"/>
    </row>
    <row r="26" spans="1:9" ht="15" thickBot="1" x14ac:dyDescent="0.35">
      <c r="A26" s="7">
        <v>3.6805555555555557E-2</v>
      </c>
      <c r="B26" s="8">
        <f>A26-A25</f>
        <v>-0.95833333333333337</v>
      </c>
      <c r="C26" s="9" t="s">
        <v>3</v>
      </c>
      <c r="D26" s="1"/>
      <c r="E26" s="1"/>
      <c r="F26" s="1"/>
      <c r="G26" s="1"/>
      <c r="H26" s="1"/>
      <c r="I2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D14D-AC82-4E71-BB42-EDFC83DB8815}">
  <dimension ref="A1:G50"/>
  <sheetViews>
    <sheetView workbookViewId="0">
      <selection activeCell="A50" sqref="A50"/>
    </sheetView>
  </sheetViews>
  <sheetFormatPr defaultRowHeight="14.4" x14ac:dyDescent="0.3"/>
  <cols>
    <col min="2" max="2" width="16" bestFit="1" customWidth="1"/>
    <col min="3" max="3" width="19" customWidth="1"/>
    <col min="4" max="4" width="18.44140625" customWidth="1"/>
  </cols>
  <sheetData>
    <row r="1" spans="1:7" ht="16.2" thickBot="1" x14ac:dyDescent="0.35">
      <c r="A1" s="22" t="s">
        <v>1</v>
      </c>
      <c r="B1" s="23" t="s">
        <v>10</v>
      </c>
      <c r="C1" s="23" t="s">
        <v>5</v>
      </c>
      <c r="D1" s="24" t="s">
        <v>6</v>
      </c>
      <c r="F1" s="30" t="s">
        <v>7</v>
      </c>
      <c r="G1" s="31"/>
    </row>
    <row r="2" spans="1:7" x14ac:dyDescent="0.3">
      <c r="A2" s="17">
        <v>0</v>
      </c>
      <c r="B2" s="16">
        <v>16300</v>
      </c>
      <c r="C2" s="16">
        <v>352.8</v>
      </c>
      <c r="D2" s="18">
        <f t="shared" ref="D2:D48" si="0">((1-$G$2)*$G$3*C2)+((1-$G$3)*$G$2*B2)/(1-($G$3*$G$2))</f>
        <v>4016.4303515151514</v>
      </c>
      <c r="F2" s="26" t="s">
        <v>8</v>
      </c>
      <c r="G2" s="27">
        <v>0.8</v>
      </c>
    </row>
    <row r="3" spans="1:7" ht="15" thickBot="1" x14ac:dyDescent="0.35">
      <c r="A3" s="17">
        <v>1.0416666666666666E-2</v>
      </c>
      <c r="B3" s="16">
        <v>14400</v>
      </c>
      <c r="C3" s="16">
        <f>D2</f>
        <v>4016.4303515151514</v>
      </c>
      <c r="D3" s="18">
        <f t="shared" si="0"/>
        <v>4229.9322755878784</v>
      </c>
      <c r="F3" s="25" t="s">
        <v>9</v>
      </c>
      <c r="G3" s="21">
        <v>0.92</v>
      </c>
    </row>
    <row r="4" spans="1:7" x14ac:dyDescent="0.3">
      <c r="A4" s="17">
        <v>2.0833333333333301E-2</v>
      </c>
      <c r="B4" s="16">
        <v>14000</v>
      </c>
      <c r="C4" s="16">
        <f t="shared" ref="C4:C48" si="1">D3</f>
        <v>4229.9322755878784</v>
      </c>
      <c r="D4" s="18">
        <f t="shared" si="0"/>
        <v>4172.2469326475639</v>
      </c>
    </row>
    <row r="5" spans="1:7" x14ac:dyDescent="0.3">
      <c r="A5" s="17">
        <v>3.125E-2</v>
      </c>
      <c r="B5" s="16">
        <v>14000</v>
      </c>
      <c r="C5" s="16">
        <f t="shared" si="1"/>
        <v>4172.2469326475639</v>
      </c>
      <c r="D5" s="18">
        <f t="shared" si="0"/>
        <v>4161.6328295465455</v>
      </c>
    </row>
    <row r="6" spans="1:7" x14ac:dyDescent="0.3">
      <c r="A6" s="17">
        <v>4.1666666666666699E-2</v>
      </c>
      <c r="B6" s="16">
        <v>13100</v>
      </c>
      <c r="C6" s="16">
        <f t="shared" si="1"/>
        <v>4161.6328295465455</v>
      </c>
      <c r="D6" s="18">
        <f t="shared" si="0"/>
        <v>3941.49801639414</v>
      </c>
    </row>
    <row r="7" spans="1:7" x14ac:dyDescent="0.3">
      <c r="A7" s="17">
        <v>5.2083333333333301E-2</v>
      </c>
      <c r="B7" s="16">
        <v>12900</v>
      </c>
      <c r="C7" s="16">
        <f t="shared" si="1"/>
        <v>3941.49801639414</v>
      </c>
      <c r="D7" s="18">
        <f t="shared" si="0"/>
        <v>3852.5083622892489</v>
      </c>
    </row>
    <row r="8" spans="1:7" x14ac:dyDescent="0.3">
      <c r="A8" s="17">
        <v>6.25E-2</v>
      </c>
      <c r="B8" s="16">
        <v>12700</v>
      </c>
      <c r="C8" s="16">
        <f t="shared" si="1"/>
        <v>3852.5083622892489</v>
      </c>
      <c r="D8" s="18">
        <f t="shared" si="0"/>
        <v>3787.6494174490999</v>
      </c>
    </row>
    <row r="9" spans="1:7" x14ac:dyDescent="0.3">
      <c r="A9" s="17">
        <v>7.2916666666666699E-2</v>
      </c>
      <c r="B9" s="16">
        <v>12700</v>
      </c>
      <c r="C9" s="16">
        <f t="shared" si="1"/>
        <v>3787.6494174490999</v>
      </c>
      <c r="D9" s="18">
        <f t="shared" si="0"/>
        <v>3775.7153715985128</v>
      </c>
    </row>
    <row r="10" spans="1:7" x14ac:dyDescent="0.3">
      <c r="A10" s="17">
        <v>8.3333333333333301E-2</v>
      </c>
      <c r="B10" s="16">
        <v>11100</v>
      </c>
      <c r="C10" s="16">
        <f t="shared" si="1"/>
        <v>3775.7153715985128</v>
      </c>
      <c r="D10" s="18">
        <f t="shared" si="0"/>
        <v>3385.6407192832171</v>
      </c>
    </row>
    <row r="11" spans="1:7" x14ac:dyDescent="0.3">
      <c r="A11" s="17">
        <v>9.375E-2</v>
      </c>
      <c r="B11" s="16">
        <v>12100</v>
      </c>
      <c r="C11" s="16">
        <f t="shared" si="1"/>
        <v>3385.6407192832171</v>
      </c>
      <c r="D11" s="18">
        <f t="shared" si="0"/>
        <v>3556.2912256814448</v>
      </c>
    </row>
    <row r="12" spans="1:7" x14ac:dyDescent="0.3">
      <c r="A12" s="17">
        <v>0.104166666666667</v>
      </c>
      <c r="B12" s="16">
        <v>12500</v>
      </c>
      <c r="C12" s="16">
        <f t="shared" si="1"/>
        <v>3556.2912256814448</v>
      </c>
      <c r="D12" s="18">
        <f t="shared" si="0"/>
        <v>3684.6606158284158</v>
      </c>
    </row>
    <row r="13" spans="1:7" x14ac:dyDescent="0.3">
      <c r="A13" s="17">
        <v>0.114583333333333</v>
      </c>
      <c r="B13" s="16">
        <v>12500</v>
      </c>
      <c r="C13" s="16">
        <f t="shared" si="1"/>
        <v>3684.6606158284158</v>
      </c>
      <c r="D13" s="18">
        <f t="shared" si="0"/>
        <v>3708.2805836154585</v>
      </c>
    </row>
    <row r="14" spans="1:7" x14ac:dyDescent="0.3">
      <c r="A14" s="17">
        <v>0.125</v>
      </c>
      <c r="B14" s="16">
        <v>12200</v>
      </c>
      <c r="C14" s="16">
        <f t="shared" si="1"/>
        <v>3708.2805836154585</v>
      </c>
      <c r="D14" s="18">
        <f t="shared" si="0"/>
        <v>3639.8993849610015</v>
      </c>
    </row>
    <row r="15" spans="1:7" x14ac:dyDescent="0.3">
      <c r="A15" s="17">
        <v>0.13541666666666699</v>
      </c>
      <c r="B15" s="16">
        <v>12400</v>
      </c>
      <c r="C15" s="16">
        <f t="shared" si="1"/>
        <v>3639.8993849610015</v>
      </c>
      <c r="D15" s="18">
        <f t="shared" si="0"/>
        <v>3675.8020928934302</v>
      </c>
    </row>
    <row r="16" spans="1:7" x14ac:dyDescent="0.3">
      <c r="A16" s="17">
        <v>0.14583333333333301</v>
      </c>
      <c r="B16" s="16">
        <v>12500</v>
      </c>
      <c r="C16" s="16">
        <f t="shared" si="1"/>
        <v>3675.8020928934302</v>
      </c>
      <c r="D16" s="18">
        <f t="shared" si="0"/>
        <v>3706.650615395421</v>
      </c>
    </row>
    <row r="17" spans="1:4" x14ac:dyDescent="0.3">
      <c r="A17" s="17">
        <v>0.15625</v>
      </c>
      <c r="B17" s="16">
        <v>12500</v>
      </c>
      <c r="C17" s="16">
        <f t="shared" si="1"/>
        <v>3706.650615395421</v>
      </c>
      <c r="D17" s="18">
        <f t="shared" si="0"/>
        <v>3712.3267435357875</v>
      </c>
    </row>
    <row r="18" spans="1:4" x14ac:dyDescent="0.3">
      <c r="A18" s="17">
        <v>0.16666666666666699</v>
      </c>
      <c r="B18" s="16">
        <v>12500</v>
      </c>
      <c r="C18" s="16">
        <f t="shared" si="1"/>
        <v>3712.3267435357875</v>
      </c>
      <c r="D18" s="18">
        <f t="shared" si="0"/>
        <v>3713.3711511136148</v>
      </c>
    </row>
    <row r="19" spans="1:4" x14ac:dyDescent="0.3">
      <c r="A19" s="17">
        <v>0.17708333333333301</v>
      </c>
      <c r="B19" s="16">
        <v>12000</v>
      </c>
      <c r="C19" s="16">
        <f t="shared" si="1"/>
        <v>3713.3711511136148</v>
      </c>
      <c r="D19" s="18">
        <f t="shared" si="0"/>
        <v>3592.3512008958141</v>
      </c>
    </row>
    <row r="20" spans="1:4" x14ac:dyDescent="0.3">
      <c r="A20" s="17">
        <v>0.1875</v>
      </c>
      <c r="B20" s="16">
        <v>12300</v>
      </c>
      <c r="C20" s="16">
        <f t="shared" si="1"/>
        <v>3592.3512008958141</v>
      </c>
      <c r="D20" s="18">
        <f t="shared" si="0"/>
        <v>3642.8108027830117</v>
      </c>
    </row>
    <row r="21" spans="1:4" x14ac:dyDescent="0.3">
      <c r="A21" s="17">
        <v>0.19791666666666699</v>
      </c>
      <c r="B21" s="16">
        <v>12300</v>
      </c>
      <c r="C21" s="16">
        <f t="shared" si="1"/>
        <v>3642.8108027830117</v>
      </c>
      <c r="D21" s="18">
        <f t="shared" si="0"/>
        <v>3652.095369530256</v>
      </c>
    </row>
    <row r="22" spans="1:4" x14ac:dyDescent="0.3">
      <c r="A22" s="17">
        <v>0.20833333333333301</v>
      </c>
      <c r="B22" s="16">
        <v>12400</v>
      </c>
      <c r="C22" s="16">
        <f t="shared" si="1"/>
        <v>3652.095369530256</v>
      </c>
      <c r="D22" s="18">
        <f t="shared" si="0"/>
        <v>3678.0461540541728</v>
      </c>
    </row>
    <row r="23" spans="1:4" x14ac:dyDescent="0.3">
      <c r="A23" s="17">
        <v>0.21875</v>
      </c>
      <c r="B23" s="16">
        <v>12500</v>
      </c>
      <c r="C23" s="16">
        <f t="shared" si="1"/>
        <v>3678.0461540541728</v>
      </c>
      <c r="D23" s="18">
        <f t="shared" si="0"/>
        <v>3707.0635226489976</v>
      </c>
    </row>
    <row r="24" spans="1:4" x14ac:dyDescent="0.3">
      <c r="A24" s="17">
        <v>0.22916666666666699</v>
      </c>
      <c r="B24" s="16">
        <v>12500</v>
      </c>
      <c r="C24" s="16">
        <f t="shared" si="1"/>
        <v>3707.0635226489976</v>
      </c>
      <c r="D24" s="18">
        <f t="shared" si="0"/>
        <v>3712.4027184704455</v>
      </c>
    </row>
    <row r="25" spans="1:4" x14ac:dyDescent="0.3">
      <c r="A25" s="17">
        <v>0.23958333333333301</v>
      </c>
      <c r="B25" s="16">
        <v>12100</v>
      </c>
      <c r="C25" s="16">
        <f t="shared" si="1"/>
        <v>3712.4027184704455</v>
      </c>
      <c r="D25" s="18">
        <f t="shared" si="0"/>
        <v>3616.4154335318949</v>
      </c>
    </row>
    <row r="26" spans="1:4" x14ac:dyDescent="0.3">
      <c r="A26" s="17">
        <v>0.25</v>
      </c>
      <c r="B26" s="16">
        <v>12200</v>
      </c>
      <c r="C26" s="16">
        <f t="shared" si="1"/>
        <v>3616.4154335318949</v>
      </c>
      <c r="D26" s="18">
        <f t="shared" si="0"/>
        <v>3622.9961973456261</v>
      </c>
    </row>
    <row r="27" spans="1:4" x14ac:dyDescent="0.3">
      <c r="A27" s="17">
        <v>0.26041666666666702</v>
      </c>
      <c r="B27" s="16">
        <v>12500</v>
      </c>
      <c r="C27" s="16">
        <f t="shared" si="1"/>
        <v>3622.9961973456261</v>
      </c>
      <c r="D27" s="18">
        <f t="shared" si="0"/>
        <v>3696.9343306146252</v>
      </c>
    </row>
    <row r="28" spans="1:4" x14ac:dyDescent="0.3">
      <c r="A28" s="17">
        <v>0.27083333333333298</v>
      </c>
      <c r="B28" s="16">
        <v>12500</v>
      </c>
      <c r="C28" s="16">
        <f t="shared" si="1"/>
        <v>3696.9343306146252</v>
      </c>
      <c r="D28" s="18">
        <f t="shared" si="0"/>
        <v>3710.5389471361209</v>
      </c>
    </row>
    <row r="29" spans="1:4" x14ac:dyDescent="0.3">
      <c r="A29" s="17">
        <v>0.28125</v>
      </c>
      <c r="B29" s="16">
        <v>12200</v>
      </c>
      <c r="C29" s="16">
        <f t="shared" si="1"/>
        <v>3710.5389471361209</v>
      </c>
      <c r="D29" s="18">
        <f t="shared" si="0"/>
        <v>3640.3149238488036</v>
      </c>
    </row>
    <row r="30" spans="1:4" x14ac:dyDescent="0.3">
      <c r="A30" s="17">
        <v>0.29166666666666702</v>
      </c>
      <c r="B30" s="16">
        <v>12500</v>
      </c>
      <c r="C30" s="16">
        <f t="shared" si="1"/>
        <v>3640.3149238488036</v>
      </c>
      <c r="D30" s="18">
        <f t="shared" si="0"/>
        <v>3700.1209762912099</v>
      </c>
    </row>
    <row r="31" spans="1:4" x14ac:dyDescent="0.3">
      <c r="A31" s="17">
        <v>0.30208333333333298</v>
      </c>
      <c r="B31" s="16">
        <v>12500</v>
      </c>
      <c r="C31" s="16">
        <f t="shared" si="1"/>
        <v>3700.1209762912099</v>
      </c>
      <c r="D31" s="18">
        <f t="shared" si="0"/>
        <v>3711.1252899406127</v>
      </c>
    </row>
    <row r="32" spans="1:4" x14ac:dyDescent="0.3">
      <c r="A32" s="17">
        <v>0.3125</v>
      </c>
      <c r="B32" s="16">
        <v>12600</v>
      </c>
      <c r="C32" s="16">
        <f t="shared" si="1"/>
        <v>3711.1252899406127</v>
      </c>
      <c r="D32" s="18">
        <f t="shared" si="0"/>
        <v>3737.3925078945272</v>
      </c>
    </row>
    <row r="33" spans="1:4" x14ac:dyDescent="0.3">
      <c r="A33" s="17">
        <v>0.32291666666666702</v>
      </c>
      <c r="B33" s="16">
        <v>14000</v>
      </c>
      <c r="C33" s="16">
        <f t="shared" si="1"/>
        <v>3737.3925078945272</v>
      </c>
      <c r="D33" s="18">
        <f t="shared" si="0"/>
        <v>4081.6196153919868</v>
      </c>
    </row>
    <row r="34" spans="1:4" x14ac:dyDescent="0.3">
      <c r="A34" s="17">
        <v>0.33333333333333298</v>
      </c>
      <c r="B34" s="16">
        <v>12800</v>
      </c>
      <c r="C34" s="16">
        <f t="shared" si="1"/>
        <v>4081.6196153919868</v>
      </c>
      <c r="D34" s="18">
        <f t="shared" si="0"/>
        <v>3854.0483122624282</v>
      </c>
    </row>
    <row r="35" spans="1:4" x14ac:dyDescent="0.3">
      <c r="A35" s="17">
        <v>0.34375</v>
      </c>
      <c r="B35" s="16">
        <v>13000</v>
      </c>
      <c r="C35" s="16">
        <f t="shared" si="1"/>
        <v>3854.0483122624282</v>
      </c>
      <c r="D35" s="18">
        <f t="shared" si="0"/>
        <v>3860.6600409714383</v>
      </c>
    </row>
    <row r="36" spans="1:4" x14ac:dyDescent="0.3">
      <c r="A36" s="17">
        <v>0.35416666666666702</v>
      </c>
      <c r="B36" s="16">
        <v>12300</v>
      </c>
      <c r="C36" s="16">
        <f t="shared" si="1"/>
        <v>3860.6600409714383</v>
      </c>
      <c r="D36" s="18">
        <f t="shared" si="0"/>
        <v>3692.1796293569264</v>
      </c>
    </row>
    <row r="37" spans="1:4" x14ac:dyDescent="0.3">
      <c r="A37" s="17">
        <v>0.36458333333333298</v>
      </c>
      <c r="B37" s="16">
        <v>13200</v>
      </c>
      <c r="C37" s="16">
        <f t="shared" si="1"/>
        <v>3692.1796293569264</v>
      </c>
      <c r="D37" s="18">
        <f t="shared" si="0"/>
        <v>3879.361051801674</v>
      </c>
    </row>
    <row r="38" spans="1:4" x14ac:dyDescent="0.3">
      <c r="A38" s="17">
        <v>0.375</v>
      </c>
      <c r="B38" s="16">
        <v>14200</v>
      </c>
      <c r="C38" s="16">
        <f t="shared" si="1"/>
        <v>3879.361051801674</v>
      </c>
      <c r="D38" s="18">
        <f t="shared" si="0"/>
        <v>4156.2266759557497</v>
      </c>
    </row>
    <row r="39" spans="1:4" x14ac:dyDescent="0.3">
      <c r="A39" s="17">
        <v>0.38541666666666702</v>
      </c>
      <c r="B39" s="16">
        <v>14600</v>
      </c>
      <c r="C39" s="16">
        <f t="shared" si="1"/>
        <v>4156.2266759557497</v>
      </c>
      <c r="D39" s="18">
        <f t="shared" si="0"/>
        <v>4304.1396477697972</v>
      </c>
    </row>
    <row r="40" spans="1:4" x14ac:dyDescent="0.3">
      <c r="A40" s="17">
        <v>0.39583333333333298</v>
      </c>
      <c r="B40" s="16">
        <v>13300</v>
      </c>
      <c r="C40" s="16">
        <f t="shared" si="1"/>
        <v>4304.1396477697972</v>
      </c>
      <c r="D40" s="18">
        <f t="shared" si="0"/>
        <v>4016.2041194320673</v>
      </c>
    </row>
    <row r="41" spans="1:4" x14ac:dyDescent="0.3">
      <c r="A41" s="17">
        <v>0.40625</v>
      </c>
      <c r="B41" s="16">
        <v>13200</v>
      </c>
      <c r="C41" s="16">
        <f t="shared" si="1"/>
        <v>4016.2041194320673</v>
      </c>
      <c r="D41" s="18">
        <f t="shared" si="0"/>
        <v>3938.9815579754995</v>
      </c>
    </row>
    <row r="42" spans="1:4" x14ac:dyDescent="0.3">
      <c r="A42" s="17">
        <v>0.41666666666666702</v>
      </c>
      <c r="B42" s="16">
        <v>13200</v>
      </c>
      <c r="C42" s="16">
        <f t="shared" si="1"/>
        <v>3938.9815579754995</v>
      </c>
      <c r="D42" s="18">
        <f t="shared" si="0"/>
        <v>3924.7726066674913</v>
      </c>
    </row>
    <row r="43" spans="1:4" x14ac:dyDescent="0.3">
      <c r="A43" s="17">
        <v>0.42708333333333298</v>
      </c>
      <c r="B43" s="16">
        <v>13400</v>
      </c>
      <c r="C43" s="16">
        <f t="shared" si="1"/>
        <v>3924.7726066674913</v>
      </c>
      <c r="D43" s="18">
        <f t="shared" si="0"/>
        <v>3970.6430081116669</v>
      </c>
    </row>
    <row r="44" spans="1:4" x14ac:dyDescent="0.3">
      <c r="A44" s="17">
        <v>0.4375</v>
      </c>
      <c r="B44" s="16">
        <v>13100</v>
      </c>
      <c r="C44" s="16">
        <f t="shared" si="1"/>
        <v>3970.6430081116669</v>
      </c>
      <c r="D44" s="18">
        <f t="shared" si="0"/>
        <v>3906.3558892501223</v>
      </c>
    </row>
    <row r="45" spans="1:4" x14ac:dyDescent="0.3">
      <c r="A45" s="17">
        <v>0.44791666666666702</v>
      </c>
      <c r="B45" s="16">
        <v>13100</v>
      </c>
      <c r="C45" s="16">
        <f t="shared" si="1"/>
        <v>3906.3558892501223</v>
      </c>
      <c r="D45" s="18">
        <f t="shared" si="0"/>
        <v>3894.5270593795976</v>
      </c>
    </row>
    <row r="46" spans="1:4" x14ac:dyDescent="0.3">
      <c r="A46" s="17">
        <v>0.45833333333333298</v>
      </c>
      <c r="B46" s="16">
        <v>12600</v>
      </c>
      <c r="C46" s="16">
        <f t="shared" si="1"/>
        <v>3894.5270593795976</v>
      </c>
      <c r="D46" s="18">
        <f t="shared" si="0"/>
        <v>3771.1384334713002</v>
      </c>
    </row>
    <row r="47" spans="1:4" x14ac:dyDescent="0.3">
      <c r="A47" s="17">
        <v>0.46875</v>
      </c>
      <c r="B47" s="16">
        <v>14700</v>
      </c>
      <c r="C47" s="16">
        <f t="shared" si="1"/>
        <v>3771.1384334713002</v>
      </c>
      <c r="D47" s="18">
        <f t="shared" si="0"/>
        <v>4257.525835395083</v>
      </c>
    </row>
    <row r="48" spans="1:4" ht="15" thickBot="1" x14ac:dyDescent="0.35">
      <c r="A48" s="19">
        <v>0.47916666666666702</v>
      </c>
      <c r="B48" s="20">
        <v>14400</v>
      </c>
      <c r="C48" s="20">
        <f t="shared" si="1"/>
        <v>4257.525835395083</v>
      </c>
      <c r="D48" s="21">
        <f t="shared" si="0"/>
        <v>4274.2938446217859</v>
      </c>
    </row>
    <row r="49" spans="1:2" x14ac:dyDescent="0.3">
      <c r="A49" s="29">
        <v>0.48958333333333331</v>
      </c>
      <c r="B49" s="28">
        <v>13000</v>
      </c>
    </row>
    <row r="50" spans="1:2" x14ac:dyDescent="0.3">
      <c r="A50" s="29">
        <v>0.5</v>
      </c>
      <c r="B50" s="28">
        <v>12800</v>
      </c>
    </row>
  </sheetData>
  <mergeCells count="1">
    <mergeCell ref="F1:G1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d41c91-fcc4-489d-a15f-7f2d3f406a5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678245D3919A4EAE2D964D4CF62BAA" ma:contentTypeVersion="18" ma:contentTypeDescription="Create a new document." ma:contentTypeScope="" ma:versionID="4a99ea43d36d630a4cea30fe1592d1e6">
  <xsd:schema xmlns:xsd="http://www.w3.org/2001/XMLSchema" xmlns:xs="http://www.w3.org/2001/XMLSchema" xmlns:p="http://schemas.microsoft.com/office/2006/metadata/properties" xmlns:ns3="b0d41c91-fcc4-489d-a15f-7f2d3f406a5a" xmlns:ns4="a4001427-baa2-4798-a375-5af25184f251" targetNamespace="http://schemas.microsoft.com/office/2006/metadata/properties" ma:root="true" ma:fieldsID="08626fe2834fc869f862cd3db13881c8" ns3:_="" ns4:_="">
    <xsd:import namespace="b0d41c91-fcc4-489d-a15f-7f2d3f406a5a"/>
    <xsd:import namespace="a4001427-baa2-4798-a375-5af25184f2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_activity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41c91-fcc4-489d-a15f-7f2d3f406a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01427-baa2-4798-a375-5af25184f2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E5E81D-82BF-4839-9362-3E9DE7A9C4B9}">
  <ds:schemaRefs>
    <ds:schemaRef ds:uri="http://purl.org/dc/dcmitype/"/>
    <ds:schemaRef ds:uri="http://purl.org/dc/terms/"/>
    <ds:schemaRef ds:uri="a4001427-baa2-4798-a375-5af25184f251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0d41c91-fcc4-489d-a15f-7f2d3f406a5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8712CD3-31B6-4DBD-B200-624937CB23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0C7F50-C76D-484B-B0C1-10F27BDAF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d41c91-fcc4-489d-a15f-7f2d3f406a5a"/>
    <ds:schemaRef ds:uri="a4001427-baa2-4798-a375-5af25184f2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Hyetograph Data</vt:lpstr>
      <vt:lpstr>Streamflow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Delanie Williams</dc:creator>
  <cp:lastModifiedBy>Delanie Williams</cp:lastModifiedBy>
  <dcterms:created xsi:type="dcterms:W3CDTF">2025-03-15T20:06:52Z</dcterms:created>
  <dcterms:modified xsi:type="dcterms:W3CDTF">2025-04-30T13:56:31Z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0x01010000678245D3919A4EAE2D964D4CF62BAA</vt:lpwstr>
  </property>
</Properties>
</file>