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5. Polaris Office Window 2017\Polaris Office 2017__단축키 툴팁 템플릿\Polaris Office 2017 템플릿\템플릿 20161004\Template\"/>
    </mc:Choice>
  </mc:AlternateContent>
  <bookViews>
    <workbookView xWindow="360" yWindow="30" windowWidth="25755" windowHeight="11595" tabRatio="580"/>
  </bookViews>
  <sheets>
    <sheet name="Budget Planner" sheetId="1" r:id="rId1"/>
  </sheets>
  <definedNames>
    <definedName name="_xlnm.Print_Area" localSheetId="0">'Budget Planner'!$A$1:$S$31</definedName>
  </definedNames>
  <calcPr calcId="152511"/>
</workbook>
</file>

<file path=xl/calcChain.xml><?xml version="1.0" encoding="utf-8"?>
<calcChain xmlns="http://schemas.openxmlformats.org/spreadsheetml/2006/main">
  <c r="Q30" i="1" l="1"/>
  <c r="Q8" i="1" s="1"/>
  <c r="P30" i="1"/>
  <c r="O30" i="1"/>
  <c r="O8" i="1" s="1"/>
  <c r="N30" i="1"/>
  <c r="L30" i="1"/>
  <c r="R29" i="1"/>
  <c r="R28" i="1"/>
  <c r="R27" i="1"/>
  <c r="R26" i="1"/>
  <c r="R25" i="1"/>
  <c r="R24" i="1"/>
  <c r="R23" i="1"/>
  <c r="R22" i="1"/>
  <c r="R21" i="1"/>
  <c r="M20" i="1"/>
  <c r="K20" i="1" s="1"/>
  <c r="H20" i="1"/>
  <c r="F20" i="1" s="1"/>
  <c r="R19" i="1"/>
  <c r="J19" i="1"/>
  <c r="J30" i="1" s="1"/>
  <c r="J8" i="1" s="1"/>
  <c r="I19" i="1"/>
  <c r="R18" i="1"/>
  <c r="R17" i="1"/>
  <c r="Q16" i="1"/>
  <c r="P16" i="1"/>
  <c r="O16" i="1"/>
  <c r="N16" i="1"/>
  <c r="M16" i="1"/>
  <c r="L16" i="1"/>
  <c r="K16" i="1"/>
  <c r="J16" i="1"/>
  <c r="I16" i="1"/>
  <c r="I7" i="1" s="1"/>
  <c r="H16" i="1"/>
  <c r="G16" i="1"/>
  <c r="F16" i="1"/>
  <c r="R16" i="1" s="1"/>
  <c r="R15" i="1"/>
  <c r="Q10" i="1"/>
  <c r="P8" i="1"/>
  <c r="N8" i="1"/>
  <c r="L8" i="1"/>
  <c r="Q7" i="1"/>
  <c r="P7" i="1"/>
  <c r="P9" i="1" s="1"/>
  <c r="P10" i="1" s="1"/>
  <c r="O7" i="1"/>
  <c r="O9" i="1" s="1"/>
  <c r="O10" i="1" s="1"/>
  <c r="N7" i="1"/>
  <c r="N9" i="1" s="1"/>
  <c r="N10" i="1" s="1"/>
  <c r="M7" i="1"/>
  <c r="L7" i="1"/>
  <c r="L9" i="1" s="1"/>
  <c r="L10" i="1" s="1"/>
  <c r="J7" i="1"/>
  <c r="J9" i="1" s="1"/>
  <c r="J10" i="1" s="1"/>
  <c r="H7" i="1"/>
  <c r="F7" i="1"/>
  <c r="F30" i="1" l="1"/>
  <c r="F8" i="1" s="1"/>
  <c r="F9" i="1"/>
  <c r="I30" i="1"/>
  <c r="I8" i="1" s="1"/>
  <c r="I9" i="1" s="1"/>
  <c r="I20" i="1"/>
  <c r="G20" i="1" s="1"/>
  <c r="G30" i="1" s="1"/>
  <c r="G8" i="1" s="1"/>
  <c r="G9" i="1" s="1"/>
  <c r="G10" i="1" s="1"/>
  <c r="K30" i="1"/>
  <c r="K8" i="1" s="1"/>
  <c r="K9" i="1" s="1"/>
  <c r="K10" i="1" s="1"/>
  <c r="H9" i="1"/>
  <c r="R7" i="1"/>
  <c r="H30" i="1"/>
  <c r="H8" i="1" s="1"/>
  <c r="M30" i="1"/>
  <c r="M8" i="1" s="1"/>
  <c r="M9" i="1" s="1"/>
  <c r="R20" i="1" l="1"/>
  <c r="R30" i="1" s="1"/>
  <c r="R8" i="1"/>
  <c r="R9" i="1" s="1"/>
  <c r="R10" i="1" s="1"/>
</calcChain>
</file>

<file path=xl/sharedStrings.xml><?xml version="1.0" encoding="utf-8"?>
<sst xmlns="http://schemas.openxmlformats.org/spreadsheetml/2006/main" count="52" uniqueCount="39">
  <si>
    <t xml:space="preserve">  </t>
  </si>
  <si>
    <t xml:space="preserve"> </t>
  </si>
  <si>
    <t>Summary</t>
  </si>
  <si>
    <t>Total Income</t>
  </si>
  <si>
    <t>Total Expenses</t>
  </si>
  <si>
    <t>Total Savings</t>
  </si>
  <si>
    <t>Saving Ratio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</si>
  <si>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</si>
  <si>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</si>
  <si>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</si>
  <si>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</si>
  <si>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</si>
  <si>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</si>
  <si>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</si>
  <si>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</si>
  <si>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</si>
  <si>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</si>
  <si>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</si>
  <si>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</si>
  <si>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</si>
  <si>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</si>
  <si>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Income</t>
  </si>
  <si>
    <t>Wages</t>
  </si>
  <si>
    <t>Total</t>
  </si>
  <si>
    <t>Expense</t>
  </si>
  <si>
    <t>Rent</t>
  </si>
  <si>
    <t>Child Care</t>
  </si>
  <si>
    <t>Family</t>
  </si>
  <si>
    <t>Vacation</t>
  </si>
  <si>
    <t>Fitness Center</t>
  </si>
  <si>
    <t>Donation</t>
  </si>
  <si>
    <t>Phone Charge</t>
  </si>
  <si>
    <t>Groceries</t>
  </si>
  <si>
    <t>Transportation</t>
  </si>
  <si>
    <t>Insurance</t>
  </si>
  <si>
    <t>Clothing</t>
  </si>
  <si>
    <t>Entertainment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</si>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</sst>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2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b/>
      <i/>
      <sz val="2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b/>
      <sz val="24"/>
      <color theme="4"/>
      <name val="Cambria"/>
      <family val="1"/>
    </font>
    <font>
      <sz val="24"/>
      <color theme="4"/>
      <name val="Cambria"/>
      <family val="1"/>
    </font>
    <font>
      <sz val="24"/>
      <color theme="1"/>
      <name val="Cambria"/>
      <family val="1"/>
    </font>
    <font>
      <sz val="11"/>
      <color theme="0"/>
      <name val="맑은 고딕"/>
      <family val="3"/>
      <charset val="129"/>
      <scheme val="minor"/>
    </font>
    <font>
      <b/>
      <i/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sz val="11"/>
      <color theme="1" tint="0.249977111117893"/>
      <name val="Calibri"/>
      <family val="2"/>
    </font>
    <font>
      <b/>
      <sz val="16"/>
      <color theme="1" tint="0.249977111117893"/>
      <name val="Calibri"/>
      <family val="2"/>
    </font>
    <font>
      <sz val="15"/>
      <color theme="1"/>
      <name val="맑은 고딕"/>
      <family val="3"/>
      <charset val="129"/>
      <scheme val="minor"/>
    </font>
    <font>
      <b/>
      <sz val="10"/>
      <color rgb="FFFBFAEB"/>
      <name val="Arial"/>
      <family val="2"/>
    </font>
    <font>
      <b/>
      <sz val="10"/>
      <color theme="1" tint="0.249977111117893"/>
      <name val="Arial"/>
      <family val="2"/>
    </font>
    <font>
      <sz val="10"/>
      <color theme="1" tint="0.24997711111789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rgb="FFF9F9F9"/>
        <bgColor rgb="FFFFFFFF"/>
      </patternFill>
    </fill>
    <fill>
      <patternFill patternType="darkDown">
        <bgColor theme="2" tint="-0.74993133335367901"/>
      </patternFill>
    </fill>
    <fill>
      <patternFill patternType="lightGrid">
        <fgColor rgb="FFECECEC"/>
        <bgColor theme="0" tint="-4.9989318521683403E-2"/>
      </patternFill>
    </fill>
    <fill>
      <patternFill patternType="solid">
        <fgColor rgb="FF63788F"/>
        <bgColor rgb="FFFFFFFF"/>
      </patternFill>
    </fill>
    <fill>
      <patternFill patternType="solid">
        <fgColor rgb="FFEAEAEA"/>
        <bgColor rgb="FFFFFFFF"/>
      </patternFill>
    </fill>
    <fill>
      <patternFill patternType="solid">
        <fgColor rgb="FFFBFBFB"/>
        <bgColor rgb="FFFFFFFF"/>
      </patternFill>
    </fill>
    <fill>
      <patternFill patternType="darkDown">
        <fgColor rgb="FFE7EEF5"/>
        <bgColor theme="4" tint="0.79995117038483843"/>
      </patternFill>
    </fill>
    <fill>
      <patternFill patternType="solid">
        <fgColor rgb="FFF0F0F0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dotted">
        <color theme="1" tint="0.34998626667073579"/>
      </bottom>
      <diagonal/>
    </border>
    <border>
      <left/>
      <right/>
      <top style="dotted">
        <color theme="1" tint="0.34998626667073579"/>
      </top>
      <bottom/>
      <diagonal/>
    </border>
    <border>
      <left/>
      <right/>
      <top/>
      <bottom style="thin">
        <color theme="0" tint="-0.4999542222357860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4" borderId="0" xfId="0" applyFill="1" applyBorder="1">
      <alignment vertical="center"/>
    </xf>
    <xf numFmtId="0" fontId="10" fillId="4" borderId="0" xfId="0" applyFont="1" applyFill="1" applyBorder="1">
      <alignment vertical="center"/>
    </xf>
    <xf numFmtId="0" fontId="7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2" fillId="4" borderId="0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 applyBorder="1">
      <alignment vertical="center"/>
    </xf>
    <xf numFmtId="0" fontId="10" fillId="5" borderId="0" xfId="0" applyFont="1" applyFill="1" applyBorder="1">
      <alignment vertical="center"/>
    </xf>
    <xf numFmtId="0" fontId="17" fillId="5" borderId="0" xfId="0" applyFont="1" applyFill="1" applyBorder="1">
      <alignment vertical="center"/>
    </xf>
    <xf numFmtId="0" fontId="16" fillId="5" borderId="0" xfId="0" applyFont="1" applyFill="1" applyBorder="1">
      <alignment vertical="center"/>
    </xf>
    <xf numFmtId="0" fontId="15" fillId="5" borderId="0" xfId="0" applyFont="1" applyFill="1">
      <alignment vertical="center"/>
    </xf>
    <xf numFmtId="0" fontId="0" fillId="5" borderId="0" xfId="0" applyFill="1">
      <alignment vertical="center"/>
    </xf>
    <xf numFmtId="0" fontId="14" fillId="5" borderId="0" xfId="0" applyFont="1" applyFill="1" applyBorder="1" applyAlignment="1">
      <alignment vertical="center"/>
    </xf>
    <xf numFmtId="0" fontId="12" fillId="5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horizontal="left" vertical="center"/>
    </xf>
    <xf numFmtId="0" fontId="3" fillId="5" borderId="0" xfId="0" applyFont="1" applyFill="1" applyBorder="1">
      <alignment vertical="center"/>
    </xf>
    <xf numFmtId="0" fontId="5" fillId="5" borderId="0" xfId="0" applyFont="1" applyFill="1" applyBorder="1" applyAlignment="1">
      <alignment horizontal="center" vertical="center"/>
    </xf>
    <xf numFmtId="41" fontId="4" fillId="5" borderId="0" xfId="1" applyFont="1" applyFill="1" applyBorder="1">
      <alignment vertical="center"/>
    </xf>
    <xf numFmtId="0" fontId="12" fillId="5" borderId="0" xfId="0" applyFont="1" applyFill="1" applyBorder="1">
      <alignment vertical="center"/>
    </xf>
    <xf numFmtId="0" fontId="11" fillId="5" borderId="0" xfId="0" applyFont="1" applyFill="1" applyBorder="1">
      <alignment vertical="center"/>
    </xf>
    <xf numFmtId="0" fontId="12" fillId="5" borderId="0" xfId="0" applyFont="1" applyFill="1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>
      <alignment vertical="center"/>
    </xf>
    <xf numFmtId="0" fontId="19" fillId="6" borderId="0" xfId="0" applyFont="1" applyFill="1" applyBorder="1" applyAlignment="1">
      <alignment horizontal="center" vertical="center"/>
    </xf>
    <xf numFmtId="0" fontId="20" fillId="9" borderId="0" xfId="0" applyFont="1" applyFill="1" applyBorder="1" applyAlignment="1">
      <alignment horizontal="left" vertical="center"/>
    </xf>
    <xf numFmtId="41" fontId="21" fillId="8" borderId="0" xfId="1" applyFont="1" applyFill="1" applyBorder="1" applyAlignment="1">
      <alignment horizontal="right" vertical="center"/>
    </xf>
    <xf numFmtId="41" fontId="21" fillId="8" borderId="0" xfId="1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left" vertical="center"/>
    </xf>
    <xf numFmtId="41" fontId="21" fillId="10" borderId="1" xfId="1" applyFont="1" applyFill="1" applyBorder="1" applyAlignment="1">
      <alignment horizontal="right" vertical="center"/>
    </xf>
    <xf numFmtId="41" fontId="21" fillId="10" borderId="1" xfId="1" applyFont="1" applyFill="1" applyBorder="1" applyAlignment="1">
      <alignment horizontal="center" vertical="center"/>
    </xf>
    <xf numFmtId="41" fontId="21" fillId="3" borderId="0" xfId="1" applyFont="1" applyFill="1" applyBorder="1" applyAlignment="1">
      <alignment horizontal="right" vertical="center"/>
    </xf>
    <xf numFmtId="41" fontId="21" fillId="3" borderId="0" xfId="1" applyFont="1" applyFill="1" applyBorder="1" applyAlignment="1">
      <alignment horizontal="center" vertical="center"/>
    </xf>
    <xf numFmtId="41" fontId="21" fillId="7" borderId="0" xfId="1" applyFont="1" applyFill="1" applyBorder="1" applyAlignment="1">
      <alignment horizontal="right" vertical="center"/>
    </xf>
    <xf numFmtId="41" fontId="21" fillId="7" borderId="0" xfId="1" applyFont="1" applyFill="1" applyBorder="1" applyAlignment="1">
      <alignment horizontal="center" vertical="center"/>
    </xf>
    <xf numFmtId="0" fontId="20" fillId="9" borderId="3" xfId="0" applyFont="1" applyFill="1" applyBorder="1" applyAlignment="1">
      <alignment horizontal="left" vertical="center"/>
    </xf>
    <xf numFmtId="41" fontId="21" fillId="8" borderId="3" xfId="1" applyFont="1" applyFill="1" applyBorder="1" applyAlignment="1">
      <alignment horizontal="right" vertical="center"/>
    </xf>
    <xf numFmtId="41" fontId="21" fillId="8" borderId="3" xfId="1" applyFont="1" applyFill="1" applyBorder="1" applyAlignment="1">
      <alignment horizontal="center" vertical="center"/>
    </xf>
    <xf numFmtId="41" fontId="21" fillId="7" borderId="3" xfId="1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75491382536695"/>
          <c:y val="0.10192391370027204"/>
          <c:w val="0.80223151641311008"/>
          <c:h val="0.68615623963477956"/>
        </c:manualLayout>
      </c:layout>
      <c:lineChart>
        <c:grouping val="standard"/>
        <c:varyColors val="0"/>
        <c:ser>
          <c:idx val="0"/>
          <c:order val="0"/>
          <c:tx>
            <c:v>Saving Ratio</c:v>
          </c:tx>
          <c:spPr>
            <a:ln w="38100" cap="flat">
              <a:solidFill>
                <a:srgbClr val="EE4400">
                  <a:alpha val="100000"/>
                </a:srgbClr>
              </a:solidFill>
              <a:round/>
            </a:ln>
          </c:spPr>
          <c:marker>
            <c:symbol val="circle"/>
            <c:size val="9"/>
            <c:spPr>
              <a:solidFill>
                <a:srgbClr val="EE4400">
                  <a:alpha val="100000"/>
                </a:srgbClr>
              </a:solidFill>
              <a:ln w="38100" cap="flat">
                <a:solidFill>
                  <a:srgbClr val="EE4400">
                    <a:alpha val="100000"/>
                  </a:srgbClr>
                </a:solidFill>
                <a:round/>
              </a:ln>
            </c:spPr>
          </c:marker>
          <c:val>
            <c:numRef>
              <c:f>'Budget Planner'!$F$10:$Q$10</c:f>
              <c:numCache>
                <c:formatCode>_(* #,##0_);_(* \(#,##0\);_(* "-"_);_(@_)</c:formatCode>
                <c:ptCount val="12"/>
                <c:pt idx="0">
                  <c:v>30</c:v>
                </c:pt>
                <c:pt idx="1">
                  <c:v>34.054054054054056</c:v>
                </c:pt>
                <c:pt idx="2">
                  <c:v>75</c:v>
                </c:pt>
                <c:pt idx="3">
                  <c:v>40</c:v>
                </c:pt>
                <c:pt idx="4">
                  <c:v>28.9</c:v>
                </c:pt>
                <c:pt idx="5">
                  <c:v>86.384615384615387</c:v>
                </c:pt>
                <c:pt idx="6">
                  <c:v>78.600000000000009</c:v>
                </c:pt>
                <c:pt idx="7">
                  <c:v>45</c:v>
                </c:pt>
                <c:pt idx="8">
                  <c:v>22.1</c:v>
                </c:pt>
                <c:pt idx="9">
                  <c:v>26.1</c:v>
                </c:pt>
                <c:pt idx="10">
                  <c:v>10.08</c:v>
                </c:pt>
                <c:pt idx="1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38560"/>
        <c:axId val="100339120"/>
      </c:lineChart>
      <c:catAx>
        <c:axId val="1003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cap="flat">
            <a:solidFill>
              <a:srgbClr val="898989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000" b="0" i="0" u="none" baseline="0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100339120"/>
        <c:crosses val="autoZero"/>
        <c:auto val="1"/>
        <c:lblAlgn val="ctr"/>
        <c:lblOffset val="100"/>
        <c:noMultiLvlLbl val="0"/>
      </c:catAx>
      <c:valAx>
        <c:axId val="100339120"/>
        <c:scaling>
          <c:orientation val="minMax"/>
        </c:scaling>
        <c:delete val="0"/>
        <c:axPos val="l"/>
        <c:majorGridlines>
          <c:spPr>
            <a:ln w="635" cap="flat">
              <a:solidFill>
                <a:srgbClr val="D9D9D9">
                  <a:alpha val="100000"/>
                </a:srgbClr>
              </a:solidFill>
              <a:prstDash val="sysDash"/>
              <a:round/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/>
          <a:lstStyle/>
          <a:p>
            <a:pPr>
              <a:defRPr sz="1000" b="0" i="0" u="none" baseline="0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100338560"/>
        <c:crosses val="autoZero"/>
        <c:crossBetween val="between"/>
      </c:valAx>
      <c:spPr>
        <a:noFill/>
        <a:ln>
          <a:noFill/>
          <a:round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baseline="0">
                <a:solidFill>
                  <a:srgbClr val="000000"/>
                </a:solidFill>
                <a:latin typeface="맑은 고딕"/>
                <a:ea typeface="맑은 고딕"/>
              </a:defRPr>
            </a:pPr>
            <a:endParaRPr lang="ko-KR"/>
          </a:p>
        </c:txPr>
      </c:legendEntry>
      <c:layout>
        <c:manualLayout>
          <c:xMode val="edge"/>
          <c:yMode val="edge"/>
          <c:x val="0.65050295235295741"/>
          <c:y val="0.89420957839389048"/>
          <c:w val="0.28808575277673926"/>
          <c:h val="7.3985431841831428E-2"/>
        </c:manualLayout>
      </c:layout>
      <c:overlay val="0"/>
      <c:spPr>
        <a:noFill/>
        <a:ln>
          <a:noFill/>
          <a:round/>
        </a:ln>
      </c:spPr>
      <c:txPr>
        <a:bodyPr rot="0" vert="horz" anchor="t" anchorCtr="1"/>
        <a:lstStyle/>
        <a:p>
          <a:pPr>
            <a:defRPr sz="1000" b="1" i="0" u="none" baseline="0">
              <a:solidFill>
                <a:srgbClr val="000000"/>
              </a:solidFill>
              <a:latin typeface="맑은 고딕"/>
              <a:ea typeface="맑은 고딕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BFBFB">
        <a:alpha val="100000"/>
      </a:srgbClr>
    </a:solidFill>
    <a:ln>
      <a:noFill/>
      <a:round/>
    </a:ln>
    <a:effectLst>
      <a:outerShdw blurRad="25400" dist="12700" dir="5400000" algn="t" rotWithShape="0">
        <a:srgbClr val="000000">
          <a:alpha val="35717"/>
        </a:srgbClr>
      </a:outerShdw>
    </a:effectLst>
  </c:spPr>
  <c:txPr>
    <a:bodyPr/>
    <a:lstStyle/>
    <a:p>
      <a:pPr>
        <a:defRPr sz="1000" b="0" i="0" u="none" baseline="0">
          <a:solidFill>
            <a:srgbClr val="000000"/>
          </a:solidFill>
          <a:latin typeface="Arial"/>
          <a:ea typeface="Arial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32963942412019"/>
          <c:y val="0.12266491092802916"/>
          <c:w val="0.80832938901146911"/>
          <c:h val="0.677116391803087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rgbClr val="006C2C">
                <a:alpha val="100000"/>
              </a:srgbClr>
            </a:solidFill>
            <a:ln>
              <a:noFill/>
              <a:round/>
            </a:ln>
          </c:spPr>
          <c:invertIfNegative val="0"/>
          <c:val>
            <c:numRef>
              <c:f>'Budget Planner'!$F$7:$Q$7</c:f>
              <c:numCache>
                <c:formatCode>_(* #,##0_);_(* \(#,##0\);_(* "-"_);_(@_)</c:formatCode>
                <c:ptCount val="12"/>
                <c:pt idx="0">
                  <c:v>5000</c:v>
                </c:pt>
                <c:pt idx="1">
                  <c:v>5550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6500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</c:numCache>
            </c:numRef>
          </c:val>
        </c:ser>
        <c:ser>
          <c:idx val="1"/>
          <c:order val="1"/>
          <c:tx>
            <c:v>Expenses</c:v>
          </c:tx>
          <c:spPr>
            <a:solidFill>
              <a:srgbClr val="B0E30D">
                <a:alpha val="100000"/>
              </a:srgbClr>
            </a:solidFill>
            <a:ln>
              <a:noFill/>
              <a:round/>
            </a:ln>
          </c:spPr>
          <c:invertIfNegative val="0"/>
          <c:val>
            <c:numRef>
              <c:f>'Budget Planner'!$F$8:$Q$8</c:f>
              <c:numCache>
                <c:formatCode>_(* #,##0_);_(* \(#,##0\);_(* "-"_);_(@_)</c:formatCode>
                <c:ptCount val="12"/>
                <c:pt idx="0">
                  <c:v>4050</c:v>
                </c:pt>
                <c:pt idx="1">
                  <c:v>3660</c:v>
                </c:pt>
                <c:pt idx="2">
                  <c:v>3680</c:v>
                </c:pt>
                <c:pt idx="3">
                  <c:v>3640</c:v>
                </c:pt>
                <c:pt idx="4">
                  <c:v>3555</c:v>
                </c:pt>
                <c:pt idx="5">
                  <c:v>885</c:v>
                </c:pt>
                <c:pt idx="6">
                  <c:v>1070</c:v>
                </c:pt>
                <c:pt idx="7">
                  <c:v>3517</c:v>
                </c:pt>
                <c:pt idx="8">
                  <c:v>3895</c:v>
                </c:pt>
                <c:pt idx="9">
                  <c:v>3695</c:v>
                </c:pt>
                <c:pt idx="10">
                  <c:v>4496</c:v>
                </c:pt>
                <c:pt idx="11">
                  <c:v>5470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00743136"/>
        <c:axId val="200743696"/>
      </c:barChart>
      <c:catAx>
        <c:axId val="2007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cap="flat">
            <a:solidFill>
              <a:srgbClr val="898989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000" b="0" i="0" u="none" baseline="0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200743696"/>
        <c:crosses val="autoZero"/>
        <c:auto val="1"/>
        <c:lblAlgn val="ctr"/>
        <c:lblOffset val="100"/>
        <c:noMultiLvlLbl val="0"/>
      </c:catAx>
      <c:valAx>
        <c:axId val="200743696"/>
        <c:scaling>
          <c:orientation val="minMax"/>
        </c:scaling>
        <c:delete val="0"/>
        <c:axPos val="l"/>
        <c:majorGridlines>
          <c:spPr>
            <a:ln w="635" cap="flat">
              <a:solidFill>
                <a:srgbClr val="D9D9D9">
                  <a:alpha val="100000"/>
                </a:srgbClr>
              </a:solidFill>
              <a:prstDash val="sysDash"/>
              <a:round/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/>
          <a:lstStyle/>
          <a:p>
            <a:pPr>
              <a:defRPr sz="1000" b="0" i="0" u="none" baseline="0">
                <a:solidFill>
                  <a:srgbClr val="000000"/>
                </a:solidFill>
                <a:latin typeface="Calibri"/>
                <a:ea typeface="Calibri"/>
              </a:defRPr>
            </a:pPr>
            <a:endParaRPr lang="ko-KR"/>
          </a:p>
        </c:txPr>
        <c:crossAx val="200743136"/>
        <c:crosses val="autoZero"/>
        <c:crossBetween val="between"/>
      </c:valAx>
      <c:spPr>
        <a:noFill/>
        <a:ln>
          <a:noFill/>
          <a:round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baseline="0">
                <a:solidFill>
                  <a:srgbClr val="000000"/>
                </a:solidFill>
                <a:latin typeface="+mj-ea"/>
                <a:ea typeface="+mj-ea"/>
              </a:defRPr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000" b="0" i="0" u="none" baseline="0">
                <a:solidFill>
                  <a:srgbClr val="000000"/>
                </a:solidFill>
                <a:latin typeface="맑은 고딕"/>
                <a:ea typeface="맑은 고딕"/>
              </a:defRPr>
            </a:pPr>
            <a:endParaRPr lang="ko-KR"/>
          </a:p>
        </c:txPr>
      </c:legendEntry>
      <c:layout>
        <c:manualLayout>
          <c:xMode val="edge"/>
          <c:yMode val="edge"/>
          <c:x val="0.46487147641237003"/>
          <c:y val="0.89379782478701197"/>
          <c:w val="0.48514312535227738"/>
          <c:h val="7.3340097204298599E-2"/>
        </c:manualLayout>
      </c:layout>
      <c:overlay val="0"/>
      <c:spPr>
        <a:noFill/>
        <a:ln>
          <a:noFill/>
          <a:round/>
        </a:ln>
      </c:spPr>
      <c:txPr>
        <a:bodyPr rot="0" vert="horz" anchor="t" anchorCtr="1"/>
        <a:lstStyle/>
        <a:p>
          <a:pPr>
            <a:defRPr sz="1000" b="1" i="0" u="none" baseline="0">
              <a:solidFill>
                <a:srgbClr val="000000"/>
              </a:solidFill>
              <a:latin typeface="Calibri"/>
              <a:ea typeface="Calibri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BFBFB">
        <a:alpha val="100000"/>
      </a:srgbClr>
    </a:solidFill>
    <a:ln>
      <a:noFill/>
      <a:round/>
    </a:ln>
    <a:effectLst>
      <a:outerShdw blurRad="25400" dist="12700" dir="5400000" algn="ctr" rotWithShape="0">
        <a:srgbClr val="000000">
          <a:alpha val="35717"/>
        </a:srgbClr>
      </a:outerShdw>
    </a:effectLst>
  </c:spPr>
  <c:txPr>
    <a:bodyPr/>
    <a:lstStyle/>
    <a:p>
      <a:pPr>
        <a:defRPr sz="1000" b="0" i="0" u="none" baseline="0">
          <a:solidFill>
            <a:srgbClr val="000000"/>
          </a:solidFill>
          <a:latin typeface="Arial"/>
          <a:ea typeface="Arial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119380</xdr:colOff>
      <xdr:row>3</xdr:row>
      <xdr:rowOff>425450</xdr:rowOff>
    </xdr:from>
    <xdr:to>
      <xdr:col>15</xdr:col>
      <xdr:colOff>45085</xdr:colOff>
      <xdr:row>3</xdr:row>
      <xdr:rowOff>1270000</xdr:rowOff>
    </xdr:to>
    <xdr:sp macro="" textlink="">
      <xdr:nvSpPr>
        <xdr:cNvPr id="23" name="Shape 22"/>
        <xdr:cNvSpPr>
          <a:spLocks/>
        </xdr:cNvSpPr>
      </xdr:nvSpPr>
      <xdr:spPr>
        <a:xfrm>
          <a:off x="5867400" y="2409825"/>
          <a:ext cx="2838450" cy="847725"/>
        </a:xfrm>
        <a:prstGeom prst="roundRect">
          <a:avLst>
            <a:gd name="adj" fmla="val 18635"/>
          </a:avLst>
        </a:prstGeom>
        <a:gradFill rotWithShape="1">
          <a:gsLst>
            <a:gs pos="0">
              <a:schemeClr val="bg1">
                <a:lumMod val="85000"/>
              </a:schemeClr>
            </a:gs>
            <a:gs pos="100000">
              <a:schemeClr val="bg1">
                <a:lumMod val="85000"/>
              </a:schemeClr>
            </a:gs>
          </a:gsLst>
          <a:lin ang="5400000"/>
        </a:gradFill>
        <a:ln w="254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</xdr:col>
      <xdr:colOff>18415</xdr:colOff>
      <xdr:row>3</xdr:row>
      <xdr:rowOff>425450</xdr:rowOff>
    </xdr:from>
    <xdr:to>
      <xdr:col>6</xdr:col>
      <xdr:colOff>358775</xdr:colOff>
      <xdr:row>3</xdr:row>
      <xdr:rowOff>1270000</xdr:rowOff>
    </xdr:to>
    <xdr:sp macro="" textlink="">
      <xdr:nvSpPr>
        <xdr:cNvPr id="34" name="Shape 33"/>
        <xdr:cNvSpPr>
          <a:spLocks/>
        </xdr:cNvSpPr>
      </xdr:nvSpPr>
      <xdr:spPr>
        <a:xfrm>
          <a:off x="914400" y="2409825"/>
          <a:ext cx="2876550" cy="847725"/>
        </a:xfrm>
        <a:prstGeom prst="roundRect">
          <a:avLst>
            <a:gd name="adj" fmla="val 18635"/>
          </a:avLst>
        </a:prstGeom>
        <a:gradFill rotWithShape="1">
          <a:gsLst>
            <a:gs pos="0">
              <a:schemeClr val="bg1">
                <a:lumMod val="85000"/>
              </a:schemeClr>
            </a:gs>
            <a:gs pos="100000">
              <a:schemeClr val="bg1">
                <a:lumMod val="85000"/>
              </a:schemeClr>
            </a:gs>
          </a:gsLst>
          <a:lin ang="5400000"/>
        </a:gradFill>
        <a:ln w="254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18</xdr:col>
      <xdr:colOff>0</xdr:colOff>
      <xdr:row>23</xdr:row>
      <xdr:rowOff>0</xdr:rowOff>
    </xdr:from>
    <xdr:to>
      <xdr:col>18</xdr:col>
      <xdr:colOff>184785</xdr:colOff>
      <xdr:row>23</xdr:row>
      <xdr:rowOff>264795</xdr:rowOff>
    </xdr:to>
    <xdr:sp macro="" textlink="">
      <xdr:nvSpPr>
        <xdr:cNvPr id="6" name="TextBox 5"/>
        <xdr:cNvSpPr txBox="1">
          <a:spLocks/>
        </xdr:cNvSpPr>
      </xdr:nvSpPr>
      <xdr:spPr>
        <a:xfrm>
          <a:off x="10391775" y="12230100"/>
          <a:ext cx="190500" cy="276225"/>
        </a:xfrm>
        <a:prstGeom prst="rect">
          <a:avLst/>
        </a:prstGeom>
        <a:noFill/>
      </xdr:spPr>
    </xdr:sp>
    <xdr:clientData/>
  </xdr:twoCellAnchor>
  <xdr:twoCellAnchor>
    <xdr:from>
      <xdr:col>1</xdr:col>
      <xdr:colOff>423545</xdr:colOff>
      <xdr:row>12</xdr:row>
      <xdr:rowOff>278130</xdr:rowOff>
    </xdr:from>
    <xdr:to>
      <xdr:col>18</xdr:col>
      <xdr:colOff>0</xdr:colOff>
      <xdr:row>12</xdr:row>
      <xdr:rowOff>278130</xdr:rowOff>
    </xdr:to>
    <xdr:cxnSp macro="">
      <xdr:nvCxnSpPr>
        <xdr:cNvPr id="24" name="Line 23"/>
        <xdr:cNvCxnSpPr/>
      </xdr:nvCxnSpPr>
      <xdr:spPr>
        <a:xfrm>
          <a:off x="885825" y="8791575"/>
          <a:ext cx="9515475" cy="9525"/>
        </a:xfrm>
        <a:prstGeom prst="line">
          <a:avLst/>
        </a:prstGeom>
        <a:ln w="19050" cap="flat" cmpd="sng">
          <a:solidFill>
            <a:schemeClr val="bg1">
              <a:lumMod val="75000"/>
              <a:alpha val="100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21590</xdr:colOff>
      <xdr:row>3</xdr:row>
      <xdr:rowOff>4445</xdr:rowOff>
    </xdr:from>
    <xdr:to>
      <xdr:col>18</xdr:col>
      <xdr:colOff>21590</xdr:colOff>
      <xdr:row>3</xdr:row>
      <xdr:rowOff>4445</xdr:rowOff>
    </xdr:to>
    <xdr:cxnSp macro="">
      <xdr:nvCxnSpPr>
        <xdr:cNvPr id="44" name="line 43"/>
        <xdr:cNvCxnSpPr/>
      </xdr:nvCxnSpPr>
      <xdr:spPr>
        <a:xfrm>
          <a:off x="914400" y="1981200"/>
          <a:ext cx="9505950" cy="9525"/>
        </a:xfrm>
        <a:prstGeom prst="line">
          <a:avLst/>
        </a:prstGeom>
        <a:ln w="19050" cap="flat" cmpd="sng">
          <a:solidFill>
            <a:schemeClr val="bg1">
              <a:lumMod val="75000"/>
              <a:alpha val="100000"/>
            </a:schemeClr>
          </a:solidFill>
          <a:prstDash val="sysDash"/>
        </a:ln>
        <a:effectLst>
          <a:outerShdw dist="127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207645</xdr:colOff>
      <xdr:row>1</xdr:row>
      <xdr:rowOff>145415</xdr:rowOff>
    </xdr:from>
    <xdr:to>
      <xdr:col>7</xdr:col>
      <xdr:colOff>369570</xdr:colOff>
      <xdr:row>2</xdr:row>
      <xdr:rowOff>436245</xdr:rowOff>
    </xdr:to>
    <xdr:sp macro="" textlink="">
      <xdr:nvSpPr>
        <xdr:cNvPr id="45" name="Shape 44"/>
        <xdr:cNvSpPr>
          <a:spLocks/>
        </xdr:cNvSpPr>
      </xdr:nvSpPr>
      <xdr:spPr>
        <a:xfrm>
          <a:off x="676275" y="371475"/>
          <a:ext cx="3705225" cy="885825"/>
        </a:xfrm>
        <a:prstGeom prst="hexagon">
          <a:avLst/>
        </a:prstGeom>
        <a:gradFill rotWithShape="1">
          <a:gsLst>
            <a:gs pos="0">
              <a:srgbClr val="4D7EDF"/>
            </a:gs>
            <a:gs pos="100000">
              <a:srgbClr val="2D6EBD"/>
            </a:gs>
          </a:gsLst>
          <a:lin ang="5400000"/>
        </a:gradFill>
        <a:ln w="6350" cap="flat" cmpd="sng">
          <a:gradFill rotWithShape="1">
            <a:gsLst>
              <a:gs pos="0">
                <a:srgbClr val="6594E1"/>
              </a:gs>
              <a:gs pos="100000">
                <a:srgbClr val="225BB0"/>
              </a:gs>
            </a:gsLst>
            <a:lin ang="5400000"/>
          </a:gradFill>
          <a:prstDash val="solid"/>
        </a:ln>
        <a:effectLst>
          <a:outerShdw blurRad="50800" dist="50800" dir="5400000" sx="97000" sy="97000" algn="ctr" rotWithShape="0">
            <a:srgbClr val="000000">
              <a:alpha val="2198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53975</xdr:colOff>
      <xdr:row>1</xdr:row>
      <xdr:rowOff>287020</xdr:rowOff>
    </xdr:from>
    <xdr:to>
      <xdr:col>7</xdr:col>
      <xdr:colOff>26670</xdr:colOff>
      <xdr:row>2</xdr:row>
      <xdr:rowOff>259715</xdr:rowOff>
    </xdr:to>
    <xdr:sp macro="" textlink="">
      <xdr:nvSpPr>
        <xdr:cNvPr id="9" name="TextBox 8"/>
        <xdr:cNvSpPr txBox="1">
          <a:spLocks/>
        </xdr:cNvSpPr>
      </xdr:nvSpPr>
      <xdr:spPr>
        <a:xfrm>
          <a:off x="1123950" y="514350"/>
          <a:ext cx="2914650" cy="561975"/>
        </a:xfrm>
        <a:prstGeom prst="rect">
          <a:avLst/>
        </a:prstGeom>
        <a:noFill/>
        <a:ln w="0" cap="flat" cmpd="sng">
          <a:noFill/>
          <a:prstDash/>
        </a:ln>
        <a:effectLst>
          <a:outerShdw blurRad="25400" dist="12700" dir="5400000" algn="ctr" rotWithShape="0">
            <a:srgbClr val="1C4B90">
              <a:alpha val="98910"/>
            </a:srgbClr>
          </a:outerShdw>
        </a:effectLst>
      </xdr:spPr>
      <xdr:txBody>
        <a:bodyPr vertOverflow="clip" wrap="square" lIns="91440" tIns="45720" rIns="91440" bIns="45720" anchor="ctr"/>
        <a:lstStyle/>
        <a:p>
          <a:pPr algn="l">
            <a:buFontTx/>
            <a:buNone/>
          </a:pPr>
          <a:r>
            <a:rPr lang="ko-KR" altLang="en-US" sz="2800" b="1" dirty="0" smtClean="0">
              <a:solidFill>
                <a:srgbClr val="FFFFFF"/>
              </a:solidFill>
              <a:latin typeface="Times New Roman"/>
              <a:ea typeface="Times New Roman"/>
            </a:rPr>
            <a:t>Budget Planner</a:t>
          </a:r>
          <a:endParaRPr lang="ko-KR" altLang="en-US" sz="1100" dirty="0" smtClean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1</xdr:col>
      <xdr:colOff>387985</xdr:colOff>
      <xdr:row>1</xdr:row>
      <xdr:rowOff>248285</xdr:rowOff>
    </xdr:from>
    <xdr:to>
      <xdr:col>7</xdr:col>
      <xdr:colOff>179070</xdr:colOff>
      <xdr:row>1</xdr:row>
      <xdr:rowOff>248285</xdr:rowOff>
    </xdr:to>
    <xdr:cxnSp macro="">
      <xdr:nvCxnSpPr>
        <xdr:cNvPr id="47" name="Line 46"/>
        <xdr:cNvCxnSpPr/>
      </xdr:nvCxnSpPr>
      <xdr:spPr>
        <a:xfrm>
          <a:off x="857250" y="476250"/>
          <a:ext cx="3333750" cy="9525"/>
        </a:xfrm>
        <a:prstGeom prst="line">
          <a:avLst/>
        </a:prstGeom>
        <a:ln w="38100" cap="flat" cmpd="sng">
          <a:solidFill>
            <a:schemeClr val="tx2">
              <a:lumMod val="40000"/>
              <a:lumOff val="60000"/>
              <a:alpha val="100000"/>
            </a:schemeClr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134620</xdr:colOff>
      <xdr:row>3</xdr:row>
      <xdr:rowOff>951230</xdr:rowOff>
    </xdr:from>
    <xdr:to>
      <xdr:col>17</xdr:col>
      <xdr:colOff>571500</xdr:colOff>
      <xdr:row>4</xdr:row>
      <xdr:rowOff>1681480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</xdr:colOff>
      <xdr:row>3</xdr:row>
      <xdr:rowOff>951230</xdr:rowOff>
    </xdr:from>
    <xdr:to>
      <xdr:col>9</xdr:col>
      <xdr:colOff>190500</xdr:colOff>
      <xdr:row>4</xdr:row>
      <xdr:rowOff>1673860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342900</xdr:colOff>
      <xdr:row>3</xdr:row>
      <xdr:rowOff>504825</xdr:rowOff>
    </xdr:from>
    <xdr:to>
      <xdr:col>14</xdr:col>
      <xdr:colOff>419100</xdr:colOff>
      <xdr:row>3</xdr:row>
      <xdr:rowOff>914400</xdr:rowOff>
    </xdr:to>
    <xdr:sp macro="" textlink="">
      <xdr:nvSpPr>
        <xdr:cNvPr id="55" name="TextBox 54"/>
        <xdr:cNvSpPr txBox="1">
          <a:spLocks/>
        </xdr:cNvSpPr>
      </xdr:nvSpPr>
      <xdr:spPr>
        <a:xfrm>
          <a:off x="6086475" y="2486025"/>
          <a:ext cx="2409825" cy="419100"/>
        </a:xfrm>
        <a:prstGeom prst="rect">
          <a:avLst/>
        </a:prstGeom>
        <a:noFill/>
        <a:effectLst>
          <a:outerShdw dist="12700" dir="5400000" algn="t" rotWithShape="0">
            <a:schemeClr val="bg1"/>
          </a:outerShdw>
        </a:effectLst>
      </xdr:spPr>
      <xdr:txBody>
        <a:bodyPr vertOverflow="clip" wrap="none" lIns="91440" tIns="45720" rIns="91440" bIns="45720" anchor="ctr"/>
        <a:lstStyle/>
        <a:p>
          <a:pPr algn="ctr">
            <a:buFontTx/>
            <a:buNone/>
          </a:pPr>
          <a:r>
            <a:rPr lang="ko-KR" altLang="en-US" sz="1800" b="1" dirty="0" smtClean="0">
              <a:solidFill>
                <a:srgbClr val="404040"/>
              </a:solidFill>
              <a:latin typeface="Times New Roman"/>
              <a:ea typeface="Times New Roman"/>
            </a:rPr>
            <a:t>Saving Ratio</a:t>
          </a:r>
          <a:endParaRPr lang="ko-KR" altLang="en-US" sz="1100" dirty="0" smtClean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151765</xdr:colOff>
      <xdr:row>3</xdr:row>
      <xdr:rowOff>514350</xdr:rowOff>
    </xdr:from>
    <xdr:to>
      <xdr:col>6</xdr:col>
      <xdr:colOff>225425</xdr:colOff>
      <xdr:row>3</xdr:row>
      <xdr:rowOff>925195</xdr:rowOff>
    </xdr:to>
    <xdr:sp macro="" textlink="">
      <xdr:nvSpPr>
        <xdr:cNvPr id="56" name="TextBox 55"/>
        <xdr:cNvSpPr txBox="1">
          <a:spLocks/>
        </xdr:cNvSpPr>
      </xdr:nvSpPr>
      <xdr:spPr>
        <a:xfrm>
          <a:off x="1047750" y="2495550"/>
          <a:ext cx="2609850" cy="419100"/>
        </a:xfrm>
        <a:prstGeom prst="rect">
          <a:avLst/>
        </a:prstGeom>
        <a:noFill/>
        <a:effectLst>
          <a:outerShdw dist="12700" dir="5400000" algn="t" rotWithShape="0">
            <a:schemeClr val="bg1"/>
          </a:outerShdw>
        </a:effectLst>
      </xdr:spPr>
      <xdr:txBody>
        <a:bodyPr vertOverflow="clip" wrap="none" lIns="91440" tIns="45720" rIns="91440" bIns="45720" anchor="ctr"/>
        <a:lstStyle/>
        <a:p>
          <a:pPr algn="ctr">
            <a:buFontTx/>
            <a:buNone/>
          </a:pPr>
          <a:r>
            <a:rPr lang="ko-KR" altLang="en-US" sz="1800" b="1" dirty="0" smtClean="0">
              <a:solidFill>
                <a:srgbClr val="404040"/>
              </a:solidFill>
              <a:latin typeface="Times New Roman"/>
              <a:ea typeface="Times New Roman"/>
            </a:rPr>
            <a:t>Total Income / Expenses</a:t>
          </a:r>
          <a:endParaRPr lang="ko-KR" altLang="en-US" sz="1100" dirty="0" smtClean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1</xdr:col>
      <xdr:colOff>387985</xdr:colOff>
      <xdr:row>2</xdr:row>
      <xdr:rowOff>341630</xdr:rowOff>
    </xdr:from>
    <xdr:to>
      <xdr:col>7</xdr:col>
      <xdr:colOff>190500</xdr:colOff>
      <xdr:row>2</xdr:row>
      <xdr:rowOff>341630</xdr:rowOff>
    </xdr:to>
    <xdr:cxnSp macro="">
      <xdr:nvCxnSpPr>
        <xdr:cNvPr id="33" name="Line 32"/>
        <xdr:cNvCxnSpPr/>
      </xdr:nvCxnSpPr>
      <xdr:spPr>
        <a:xfrm>
          <a:off x="857250" y="1152525"/>
          <a:ext cx="3343275" cy="9525"/>
        </a:xfrm>
        <a:prstGeom prst="line">
          <a:avLst/>
        </a:prstGeom>
        <a:ln w="38100" cap="flat" cmpd="sng">
          <a:solidFill>
            <a:schemeClr val="tx2">
              <a:lumMod val="40000"/>
              <a:lumOff val="60000"/>
              <a:alpha val="100000"/>
            </a:schemeClr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311150</xdr:colOff>
      <xdr:row>11</xdr:row>
      <xdr:rowOff>194945</xdr:rowOff>
    </xdr:from>
    <xdr:to>
      <xdr:col>6</xdr:col>
      <xdr:colOff>1905</xdr:colOff>
      <xdr:row>12</xdr:row>
      <xdr:rowOff>17780</xdr:rowOff>
    </xdr:to>
    <xdr:grpSp>
      <xdr:nvGrpSpPr>
        <xdr:cNvPr id="3" name="Group 2"/>
        <xdr:cNvGrpSpPr/>
      </xdr:nvGrpSpPr>
      <xdr:grpSpPr>
        <a:xfrm>
          <a:off x="1006475" y="8348345"/>
          <a:ext cx="2643505" cy="394335"/>
          <a:chOff x="781050" y="8134350"/>
          <a:chExt cx="2647950" cy="409575"/>
        </a:xfrm>
      </xdr:grpSpPr>
      <xdr:sp macro="" textlink="">
        <xdr:nvSpPr>
          <xdr:cNvPr id="30" name="TextBox 29"/>
          <xdr:cNvSpPr txBox="1">
            <a:spLocks/>
          </xdr:cNvSpPr>
        </xdr:nvSpPr>
        <xdr:spPr>
          <a:xfrm>
            <a:off x="942975" y="8134350"/>
            <a:ext cx="2486025" cy="409575"/>
          </a:xfrm>
          <a:prstGeom prst="rect">
            <a:avLst/>
          </a:prstGeom>
          <a:noFill/>
          <a:effectLst>
            <a:outerShdw dist="12700" dir="5400000" algn="t" rotWithShape="0">
              <a:schemeClr val="bg1"/>
            </a:outerShdw>
          </a:effectLst>
        </xdr:spPr>
        <xdr:txBody>
          <a:bodyPr vertOverflow="clip" wrap="none" lIns="91440" tIns="45720" rIns="91440" bIns="45720" anchor="t"/>
          <a:lstStyle/>
          <a:p>
            <a:pPr algn="l">
              <a:buFontTx/>
              <a:buNone/>
            </a:pPr>
            <a:r>
              <a:rPr lang="ko-KR" altLang="en-US" sz="1800" b="1" dirty="0" smtClean="0">
                <a:solidFill>
                  <a:srgbClr val="404040"/>
                </a:solidFill>
                <a:latin typeface="Times New Roman"/>
                <a:ea typeface="Times New Roman"/>
              </a:rPr>
              <a:t>Detail Description </a:t>
            </a:r>
            <a:endParaRPr lang="ko-KR" altLang="en-US" sz="1100" dirty="0" smtClean="0">
              <a:solidFill>
                <a:srgbClr val="000000"/>
              </a:solidFill>
              <a:latin typeface="맑은 고딕"/>
              <a:ea typeface="맑은 고딕"/>
            </a:endParaRPr>
          </a:p>
        </xdr:txBody>
      </xdr:sp>
      <xdr:sp macro="" textlink="">
        <xdr:nvSpPr>
          <xdr:cNvPr id="2" name="Circle 1"/>
          <xdr:cNvSpPr>
            <a:spLocks/>
          </xdr:cNvSpPr>
        </xdr:nvSpPr>
        <xdr:spPr>
          <a:xfrm>
            <a:off x="781050" y="8248650"/>
            <a:ext cx="161925" cy="152400"/>
          </a:xfrm>
          <a:prstGeom prst="ellipse">
            <a:avLst/>
          </a:prstGeom>
          <a:solidFill>
            <a:schemeClr val="bg1"/>
          </a:solidFill>
          <a:ln w="57150" cap="flat" cmpd="sng">
            <a:solidFill>
              <a:schemeClr val="tx1">
                <a:lumMod val="75000"/>
                <a:lumOff val="25000"/>
                <a:alpha val="10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</xdr:grpSp>
    <xdr:clientData/>
  </xdr:twoCellAnchor>
  <xdr:twoCellAnchor>
    <xdr:from>
      <xdr:col>1</xdr:col>
      <xdr:colOff>381000</xdr:colOff>
      <xdr:row>2</xdr:row>
      <xdr:rowOff>726440</xdr:rowOff>
    </xdr:from>
    <xdr:to>
      <xdr:col>5</xdr:col>
      <xdr:colOff>576580</xdr:colOff>
      <xdr:row>2</xdr:row>
      <xdr:rowOff>1127125</xdr:rowOff>
    </xdr:to>
    <xdr:grpSp>
      <xdr:nvGrpSpPr>
        <xdr:cNvPr id="27" name="Group 26"/>
        <xdr:cNvGrpSpPr/>
      </xdr:nvGrpSpPr>
      <xdr:grpSpPr>
        <a:xfrm>
          <a:off x="1076325" y="1745615"/>
          <a:ext cx="2567305" cy="400685"/>
          <a:chOff x="847725" y="1533525"/>
          <a:chExt cx="2581275" cy="409575"/>
        </a:xfrm>
      </xdr:grpSpPr>
      <xdr:sp macro="" textlink="">
        <xdr:nvSpPr>
          <xdr:cNvPr id="28" name="TextBox 27"/>
          <xdr:cNvSpPr txBox="1">
            <a:spLocks/>
          </xdr:cNvSpPr>
        </xdr:nvSpPr>
        <xdr:spPr>
          <a:xfrm>
            <a:off x="1009650" y="1533525"/>
            <a:ext cx="2419350" cy="409575"/>
          </a:xfrm>
          <a:prstGeom prst="rect">
            <a:avLst/>
          </a:prstGeom>
          <a:noFill/>
          <a:effectLst>
            <a:outerShdw dist="12700" dir="5400000" algn="t" rotWithShape="0">
              <a:schemeClr val="bg1"/>
            </a:outerShdw>
          </a:effectLst>
        </xdr:spPr>
        <xdr:txBody>
          <a:bodyPr vertOverflow="clip" wrap="none" lIns="91440" tIns="45720" rIns="91440" bIns="45720" anchor="t"/>
          <a:lstStyle/>
          <a:p>
            <a:pPr algn="l">
              <a:buFontTx/>
              <a:buNone/>
            </a:pPr>
            <a:r>
              <a:rPr lang="ko-KR" altLang="en-US" sz="1800" b="1" dirty="0" smtClean="0">
                <a:solidFill>
                  <a:srgbClr val="404040"/>
                </a:solidFill>
                <a:latin typeface="Times New Roman"/>
                <a:ea typeface="Times New Roman"/>
              </a:rPr>
              <a:t>Annual Summary</a:t>
            </a:r>
            <a:endParaRPr lang="ko-KR" altLang="en-US" sz="1100" dirty="0" smtClean="0">
              <a:solidFill>
                <a:srgbClr val="000000"/>
              </a:solidFill>
              <a:latin typeface="맑은 고딕"/>
              <a:ea typeface="맑은 고딕"/>
            </a:endParaRPr>
          </a:p>
        </xdr:txBody>
      </xdr:sp>
      <xdr:sp macro="" textlink="">
        <xdr:nvSpPr>
          <xdr:cNvPr id="32" name="Circle 31"/>
          <xdr:cNvSpPr>
            <a:spLocks/>
          </xdr:cNvSpPr>
        </xdr:nvSpPr>
        <xdr:spPr>
          <a:xfrm>
            <a:off x="847725" y="1666875"/>
            <a:ext cx="161925" cy="161925"/>
          </a:xfrm>
          <a:prstGeom prst="ellipse">
            <a:avLst/>
          </a:prstGeom>
          <a:solidFill>
            <a:schemeClr val="bg1"/>
          </a:solidFill>
          <a:ln w="57150" cap="flat" cmpd="sng">
            <a:solidFill>
              <a:schemeClr val="tx1">
                <a:lumMod val="75000"/>
                <a:lumOff val="25000"/>
                <a:alpha val="10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87E74"/>
    <pageSetUpPr fitToPage="1"/>
  </sheetPr>
  <dimension ref="A1:T46"/>
  <sheetViews>
    <sheetView showGridLines="0" tabSelected="1" zoomScaleNormal="100" workbookViewId="0">
      <selection activeCell="AB4" sqref="AB4"/>
    </sheetView>
  </sheetViews>
  <sheetFormatPr defaultRowHeight="16.5" x14ac:dyDescent="0.3"/>
  <cols>
    <col min="1" max="1" width="9.125" customWidth="1"/>
    <col min="2" max="2" width="5.625" customWidth="1"/>
    <col min="3" max="3" width="2.25" customWidth="1"/>
    <col min="4" max="4" width="8.625" customWidth="1"/>
    <col min="5" max="5" width="14.625" customWidth="1"/>
    <col min="6" max="18" width="7.625" customWidth="1"/>
    <col min="19" max="19" width="15" customWidth="1"/>
    <col min="20" max="20" width="12.375" customWidth="1"/>
  </cols>
  <sheetData>
    <row r="1" spans="1:20" ht="34.5" customHeight="1" x14ac:dyDescent="0.3">
      <c r="A1" s="4"/>
      <c r="B1" s="5"/>
      <c r="C1" s="6" t="s">
        <v>0</v>
      </c>
      <c r="D1" s="7"/>
      <c r="E1" s="8"/>
      <c r="F1" s="9"/>
      <c r="G1" s="10"/>
      <c r="H1" s="10"/>
      <c r="I1" s="11"/>
      <c r="J1" s="11"/>
      <c r="K1" s="11"/>
      <c r="L1" s="11"/>
      <c r="M1" s="11"/>
      <c r="N1" s="11"/>
      <c r="O1" s="11"/>
      <c r="P1" s="11"/>
      <c r="Q1" s="11"/>
      <c r="R1" s="11"/>
      <c r="S1" s="4"/>
      <c r="T1" s="3"/>
    </row>
    <row r="2" spans="1:20" ht="45.75" customHeight="1" x14ac:dyDescent="0.3">
      <c r="A2" s="4"/>
      <c r="B2" s="5"/>
      <c r="C2" s="12"/>
      <c r="D2" s="4"/>
      <c r="E2" s="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4"/>
      <c r="T2" s="2"/>
    </row>
    <row r="3" spans="1:20" ht="92.25" customHeight="1" x14ac:dyDescent="0.3">
      <c r="A3" s="14"/>
      <c r="B3" s="15"/>
      <c r="C3" s="16" t="s">
        <v>1</v>
      </c>
      <c r="D3" s="17"/>
      <c r="E3" s="17"/>
      <c r="F3" s="18"/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4"/>
      <c r="T3" s="2"/>
    </row>
    <row r="4" spans="1:20" ht="174.75" customHeight="1" x14ac:dyDescent="0.3">
      <c r="A4" s="14"/>
      <c r="B4" s="15"/>
      <c r="C4" s="16"/>
      <c r="D4" s="17"/>
      <c r="E4" s="17"/>
      <c r="F4" s="18"/>
      <c r="G4" s="18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4"/>
      <c r="T4" s="2"/>
    </row>
    <row r="5" spans="1:20" ht="150" customHeight="1" x14ac:dyDescent="0.3">
      <c r="A5" s="14"/>
      <c r="B5" s="15"/>
      <c r="C5" s="20"/>
      <c r="D5" s="21"/>
      <c r="E5" s="22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4"/>
      <c r="T5" s="2"/>
    </row>
    <row r="6" spans="1:20" ht="24.75" customHeight="1" x14ac:dyDescent="0.3">
      <c r="A6" s="14"/>
      <c r="B6" s="15"/>
      <c r="C6" s="48" t="s">
        <v>2</v>
      </c>
      <c r="D6" s="48"/>
      <c r="E6" s="48"/>
      <c r="F6" s="33" t="s">
        <v>8</v>
      </c>
      <c r="G6" s="33" t="s">
        <v>9</v>
      </c>
      <c r="H6" s="33" t="s">
        <v>10</v>
      </c>
      <c r="I6" s="33" t="s">
        <v>11</v>
      </c>
      <c r="J6" s="33" t="s">
        <v>12</v>
      </c>
      <c r="K6" s="33" t="s">
        <v>13</v>
      </c>
      <c r="L6" s="33" t="s">
        <v>14</v>
      </c>
      <c r="M6" s="33" t="s">
        <v>15</v>
      </c>
      <c r="N6" s="33" t="s">
        <v>16</v>
      </c>
      <c r="O6" s="33" t="s">
        <v>17</v>
      </c>
      <c r="P6" s="33" t="s">
        <v>18</v>
      </c>
      <c r="Q6" s="33" t="s">
        <v>19</v>
      </c>
      <c r="R6" s="33" t="s">
        <v>20</v>
      </c>
      <c r="S6" s="14"/>
      <c r="T6" s="2"/>
    </row>
    <row r="7" spans="1:20" ht="24.75" customHeight="1" x14ac:dyDescent="0.3">
      <c r="A7" s="14"/>
      <c r="B7" s="15"/>
      <c r="C7" s="53" t="s">
        <v>3</v>
      </c>
      <c r="D7" s="53"/>
      <c r="E7" s="53"/>
      <c r="F7" s="41">
        <f>F16</f>
        <v>5000</v>
      </c>
      <c r="G7" s="41">
        <v>5550</v>
      </c>
      <c r="H7" s="41">
        <f>H16</f>
        <v>5000</v>
      </c>
      <c r="I7" s="41">
        <f>I16</f>
        <v>5000</v>
      </c>
      <c r="J7" s="41">
        <f>J16</f>
        <v>5000</v>
      </c>
      <c r="K7" s="41">
        <v>6500</v>
      </c>
      <c r="L7" s="41">
        <f t="shared" ref="L7:Q7" si="0">L16</f>
        <v>5000</v>
      </c>
      <c r="M7" s="41">
        <f t="shared" si="0"/>
        <v>5000</v>
      </c>
      <c r="N7" s="41">
        <f t="shared" si="0"/>
        <v>5000</v>
      </c>
      <c r="O7" s="41">
        <f t="shared" si="0"/>
        <v>5000</v>
      </c>
      <c r="P7" s="41">
        <f t="shared" si="0"/>
        <v>5000</v>
      </c>
      <c r="Q7" s="41">
        <f t="shared" si="0"/>
        <v>5000</v>
      </c>
      <c r="R7" s="41">
        <f>SUM(F7:Q7)</f>
        <v>62050</v>
      </c>
      <c r="S7" s="14"/>
      <c r="T7" s="2"/>
    </row>
    <row r="8" spans="1:20" ht="24.75" customHeight="1" x14ac:dyDescent="0.3">
      <c r="A8" s="14"/>
      <c r="B8" s="15"/>
      <c r="C8" s="53" t="s">
        <v>4</v>
      </c>
      <c r="D8" s="53"/>
      <c r="E8" s="53"/>
      <c r="F8" s="43">
        <f t="shared" ref="F8:Q8" si="1">F30</f>
        <v>4050</v>
      </c>
      <c r="G8" s="43">
        <f t="shared" si="1"/>
        <v>3660</v>
      </c>
      <c r="H8" s="43">
        <f t="shared" si="1"/>
        <v>3680</v>
      </c>
      <c r="I8" s="43">
        <f t="shared" si="1"/>
        <v>3640</v>
      </c>
      <c r="J8" s="43">
        <f t="shared" si="1"/>
        <v>3555</v>
      </c>
      <c r="K8" s="43">
        <f t="shared" si="1"/>
        <v>885</v>
      </c>
      <c r="L8" s="43">
        <f t="shared" si="1"/>
        <v>1070</v>
      </c>
      <c r="M8" s="43">
        <f t="shared" si="1"/>
        <v>3517</v>
      </c>
      <c r="N8" s="43">
        <f t="shared" si="1"/>
        <v>3895</v>
      </c>
      <c r="O8" s="43">
        <f t="shared" si="1"/>
        <v>3695</v>
      </c>
      <c r="P8" s="43">
        <f t="shared" si="1"/>
        <v>4496</v>
      </c>
      <c r="Q8" s="43">
        <f t="shared" si="1"/>
        <v>5470</v>
      </c>
      <c r="R8" s="43">
        <f>SUM(F8:Q8)</f>
        <v>41613</v>
      </c>
      <c r="S8" s="14"/>
      <c r="T8" s="2"/>
    </row>
    <row r="9" spans="1:20" ht="24.75" customHeight="1" x14ac:dyDescent="0.3">
      <c r="A9" s="14"/>
      <c r="B9" s="15"/>
      <c r="C9" s="53" t="s">
        <v>5</v>
      </c>
      <c r="D9" s="53"/>
      <c r="E9" s="53"/>
      <c r="F9" s="41">
        <f t="shared" ref="F9:P9" si="2">F7-F8</f>
        <v>950</v>
      </c>
      <c r="G9" s="41">
        <f t="shared" si="2"/>
        <v>1890</v>
      </c>
      <c r="H9" s="41">
        <f t="shared" si="2"/>
        <v>1320</v>
      </c>
      <c r="I9" s="41">
        <f t="shared" si="2"/>
        <v>1360</v>
      </c>
      <c r="J9" s="41">
        <f t="shared" si="2"/>
        <v>1445</v>
      </c>
      <c r="K9" s="41">
        <f t="shared" si="2"/>
        <v>5615</v>
      </c>
      <c r="L9" s="41">
        <f t="shared" si="2"/>
        <v>3930</v>
      </c>
      <c r="M9" s="41">
        <f t="shared" si="2"/>
        <v>1483</v>
      </c>
      <c r="N9" s="41">
        <f t="shared" si="2"/>
        <v>1105</v>
      </c>
      <c r="O9" s="41">
        <f t="shared" si="2"/>
        <v>1305</v>
      </c>
      <c r="P9" s="41">
        <f t="shared" si="2"/>
        <v>504</v>
      </c>
      <c r="Q9" s="41">
        <v>600</v>
      </c>
      <c r="R9" s="41">
        <f>R7-R8</f>
        <v>20437</v>
      </c>
      <c r="S9" s="14"/>
      <c r="T9" s="2"/>
    </row>
    <row r="10" spans="1:20" ht="24.75" customHeight="1" x14ac:dyDescent="0.3">
      <c r="A10" s="14"/>
      <c r="B10" s="15"/>
      <c r="C10" s="54" t="s">
        <v>6</v>
      </c>
      <c r="D10" s="54"/>
      <c r="E10" s="54"/>
      <c r="F10" s="47">
        <v>30</v>
      </c>
      <c r="G10" s="47">
        <f>G9/G7*100</f>
        <v>34.054054054054056</v>
      </c>
      <c r="H10" s="47">
        <v>75</v>
      </c>
      <c r="I10" s="47">
        <v>40</v>
      </c>
      <c r="J10" s="47">
        <f>J9/J7*100</f>
        <v>28.9</v>
      </c>
      <c r="K10" s="47">
        <f>K9/K7*100</f>
        <v>86.384615384615387</v>
      </c>
      <c r="L10" s="47">
        <f>L9/L7*100</f>
        <v>78.600000000000009</v>
      </c>
      <c r="M10" s="47">
        <v>45</v>
      </c>
      <c r="N10" s="47">
        <f>N9/N7*100</f>
        <v>22.1</v>
      </c>
      <c r="O10" s="47">
        <f>O9/O7*100</f>
        <v>26.1</v>
      </c>
      <c r="P10" s="47">
        <f>P9/P7*100</f>
        <v>10.08</v>
      </c>
      <c r="Q10" s="47">
        <f>Q9/Q7*100</f>
        <v>12</v>
      </c>
      <c r="R10" s="47">
        <f>R9/R7*100</f>
        <v>32.936341659951651</v>
      </c>
      <c r="S10" s="14"/>
      <c r="T10" s="2"/>
    </row>
    <row r="11" spans="1:20" ht="21" customHeight="1" x14ac:dyDescent="0.3">
      <c r="A11" s="14"/>
      <c r="B11" s="15"/>
      <c r="C11" s="23"/>
      <c r="D11" s="24"/>
      <c r="E11" s="24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14"/>
      <c r="T11" s="2"/>
    </row>
    <row r="12" spans="1:20" ht="45" customHeight="1" x14ac:dyDescent="0.3">
      <c r="A12" s="14"/>
      <c r="B12" s="15"/>
      <c r="C12" s="23"/>
      <c r="D12" s="24"/>
      <c r="E12" s="24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14"/>
      <c r="T12" s="2"/>
    </row>
    <row r="13" spans="1:20" ht="45" customHeight="1" x14ac:dyDescent="0.3">
      <c r="A13" s="14"/>
      <c r="B13" s="15"/>
      <c r="C13" s="26"/>
      <c r="D13" s="27"/>
      <c r="E13" s="28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14"/>
      <c r="T13" s="2"/>
    </row>
    <row r="14" spans="1:20" ht="24.75" customHeight="1" x14ac:dyDescent="0.3">
      <c r="A14" s="14"/>
      <c r="B14" s="15"/>
      <c r="C14" s="48"/>
      <c r="D14" s="48"/>
      <c r="E14" s="33" t="s">
        <v>7</v>
      </c>
      <c r="F14" s="33" t="s">
        <v>8</v>
      </c>
      <c r="G14" s="33" t="s">
        <v>9</v>
      </c>
      <c r="H14" s="33" t="s">
        <v>10</v>
      </c>
      <c r="I14" s="33" t="s">
        <v>11</v>
      </c>
      <c r="J14" s="33" t="s">
        <v>12</v>
      </c>
      <c r="K14" s="33" t="s">
        <v>13</v>
      </c>
      <c r="L14" s="33" t="s">
        <v>14</v>
      </c>
      <c r="M14" s="33" t="s">
        <v>15</v>
      </c>
      <c r="N14" s="33" t="s">
        <v>16</v>
      </c>
      <c r="O14" s="33" t="s">
        <v>17</v>
      </c>
      <c r="P14" s="33" t="s">
        <v>18</v>
      </c>
      <c r="Q14" s="33" t="s">
        <v>19</v>
      </c>
      <c r="R14" s="33" t="s">
        <v>20</v>
      </c>
      <c r="S14" s="31"/>
      <c r="T14" s="2"/>
    </row>
    <row r="15" spans="1:20" ht="24.75" customHeight="1" x14ac:dyDescent="0.3">
      <c r="A15" s="14"/>
      <c r="B15" s="15"/>
      <c r="C15" s="49" t="s">
        <v>21</v>
      </c>
      <c r="D15" s="49"/>
      <c r="E15" s="34" t="s">
        <v>22</v>
      </c>
      <c r="F15" s="35">
        <v>5000</v>
      </c>
      <c r="G15" s="35">
        <v>5000</v>
      </c>
      <c r="H15" s="35">
        <v>5000</v>
      </c>
      <c r="I15" s="35">
        <v>5000</v>
      </c>
      <c r="J15" s="35">
        <v>5000</v>
      </c>
      <c r="K15" s="35">
        <v>5000</v>
      </c>
      <c r="L15" s="35">
        <v>5000</v>
      </c>
      <c r="M15" s="35">
        <v>5000</v>
      </c>
      <c r="N15" s="35">
        <v>5000</v>
      </c>
      <c r="O15" s="35">
        <v>5000</v>
      </c>
      <c r="P15" s="35">
        <v>5000</v>
      </c>
      <c r="Q15" s="35">
        <v>5000</v>
      </c>
      <c r="R15" s="36">
        <f t="shared" ref="R15:R29" si="3">SUM(F15:Q15)</f>
        <v>60000</v>
      </c>
      <c r="S15" s="31"/>
      <c r="T15" s="2"/>
    </row>
    <row r="16" spans="1:20" ht="24.75" customHeight="1" x14ac:dyDescent="0.3">
      <c r="A16" s="14"/>
      <c r="B16" s="15"/>
      <c r="C16" s="50"/>
      <c r="D16" s="50"/>
      <c r="E16" s="37" t="s">
        <v>23</v>
      </c>
      <c r="F16" s="38">
        <f t="shared" ref="F16:Q16" si="4">SUM(F15:F15)</f>
        <v>5000</v>
      </c>
      <c r="G16" s="38">
        <f t="shared" si="4"/>
        <v>5000</v>
      </c>
      <c r="H16" s="38">
        <f t="shared" si="4"/>
        <v>5000</v>
      </c>
      <c r="I16" s="38">
        <f t="shared" si="4"/>
        <v>5000</v>
      </c>
      <c r="J16" s="38">
        <f t="shared" si="4"/>
        <v>5000</v>
      </c>
      <c r="K16" s="38">
        <f t="shared" si="4"/>
        <v>5000</v>
      </c>
      <c r="L16" s="38">
        <f t="shared" si="4"/>
        <v>5000</v>
      </c>
      <c r="M16" s="38">
        <f t="shared" si="4"/>
        <v>5000</v>
      </c>
      <c r="N16" s="38">
        <f t="shared" si="4"/>
        <v>5000</v>
      </c>
      <c r="O16" s="38">
        <f t="shared" si="4"/>
        <v>5000</v>
      </c>
      <c r="P16" s="38">
        <f t="shared" si="4"/>
        <v>5000</v>
      </c>
      <c r="Q16" s="38">
        <f t="shared" si="4"/>
        <v>5000</v>
      </c>
      <c r="R16" s="39">
        <f t="shared" si="3"/>
        <v>60000</v>
      </c>
      <c r="S16" s="31"/>
      <c r="T16" s="2"/>
    </row>
    <row r="17" spans="1:20" ht="24.75" customHeight="1" x14ac:dyDescent="0.3">
      <c r="A17" s="14"/>
      <c r="B17" s="15"/>
      <c r="C17" s="51" t="s">
        <v>24</v>
      </c>
      <c r="D17" s="51"/>
      <c r="E17" s="34" t="s">
        <v>25</v>
      </c>
      <c r="F17" s="40">
        <v>3000</v>
      </c>
      <c r="G17" s="40">
        <v>3000</v>
      </c>
      <c r="H17" s="40">
        <v>3000</v>
      </c>
      <c r="I17" s="40">
        <v>3000</v>
      </c>
      <c r="J17" s="40">
        <v>3000</v>
      </c>
      <c r="K17" s="40">
        <v>0</v>
      </c>
      <c r="L17" s="40">
        <v>0</v>
      </c>
      <c r="M17" s="40">
        <v>3000</v>
      </c>
      <c r="N17" s="40">
        <v>3000</v>
      </c>
      <c r="O17" s="40">
        <v>3000</v>
      </c>
      <c r="P17" s="40">
        <v>3000</v>
      </c>
      <c r="Q17" s="40">
        <v>3000</v>
      </c>
      <c r="R17" s="41">
        <f t="shared" si="3"/>
        <v>30000</v>
      </c>
      <c r="S17" s="31"/>
      <c r="T17" s="2"/>
    </row>
    <row r="18" spans="1:20" ht="24.75" customHeight="1" x14ac:dyDescent="0.3">
      <c r="A18" s="14"/>
      <c r="B18" s="15"/>
      <c r="C18" s="49"/>
      <c r="D18" s="49"/>
      <c r="E18" s="34" t="s">
        <v>26</v>
      </c>
      <c r="F18" s="42">
        <v>200</v>
      </c>
      <c r="G18" s="42">
        <v>100</v>
      </c>
      <c r="H18" s="42">
        <v>100</v>
      </c>
      <c r="I18" s="42">
        <v>100</v>
      </c>
      <c r="J18" s="42">
        <v>100</v>
      </c>
      <c r="K18" s="42">
        <v>100</v>
      </c>
      <c r="L18" s="42">
        <v>100</v>
      </c>
      <c r="M18" s="42">
        <v>100</v>
      </c>
      <c r="N18" s="42">
        <v>100</v>
      </c>
      <c r="O18" s="42">
        <v>100</v>
      </c>
      <c r="P18" s="42">
        <v>100</v>
      </c>
      <c r="Q18" s="42">
        <v>100</v>
      </c>
      <c r="R18" s="43">
        <f t="shared" si="3"/>
        <v>1300</v>
      </c>
      <c r="S18" s="31"/>
      <c r="T18" s="2"/>
    </row>
    <row r="19" spans="1:20" ht="24.75" customHeight="1" x14ac:dyDescent="0.3">
      <c r="A19" s="14"/>
      <c r="B19" s="15"/>
      <c r="C19" s="49"/>
      <c r="D19" s="49"/>
      <c r="E19" s="34" t="s">
        <v>27</v>
      </c>
      <c r="F19" s="40">
        <v>20</v>
      </c>
      <c r="G19" s="40">
        <v>30</v>
      </c>
      <c r="H19" s="40">
        <v>60</v>
      </c>
      <c r="I19" s="40">
        <f>-K17</f>
        <v>0</v>
      </c>
      <c r="J19" s="40">
        <f>-L17</f>
        <v>0</v>
      </c>
      <c r="K19" s="40">
        <v>30</v>
      </c>
      <c r="L19" s="40">
        <v>30</v>
      </c>
      <c r="M19" s="40">
        <v>20</v>
      </c>
      <c r="N19" s="40">
        <v>20</v>
      </c>
      <c r="O19" s="40">
        <v>30</v>
      </c>
      <c r="P19" s="40">
        <v>10</v>
      </c>
      <c r="Q19" s="40">
        <v>40</v>
      </c>
      <c r="R19" s="41">
        <f t="shared" si="3"/>
        <v>290</v>
      </c>
      <c r="S19" s="31"/>
      <c r="T19" s="2"/>
    </row>
    <row r="20" spans="1:20" ht="24.75" customHeight="1" x14ac:dyDescent="0.3">
      <c r="A20" s="14"/>
      <c r="B20" s="15"/>
      <c r="C20" s="49"/>
      <c r="D20" s="49"/>
      <c r="E20" s="34" t="s">
        <v>28</v>
      </c>
      <c r="F20" s="42">
        <f>-H20</f>
        <v>0</v>
      </c>
      <c r="G20" s="42">
        <f>-I20</f>
        <v>0</v>
      </c>
      <c r="H20" s="42">
        <f>-J20</f>
        <v>0</v>
      </c>
      <c r="I20" s="42">
        <f>-K20</f>
        <v>0</v>
      </c>
      <c r="J20" s="42">
        <v>0</v>
      </c>
      <c r="K20" s="42">
        <f>-M20</f>
        <v>0</v>
      </c>
      <c r="L20" s="42">
        <v>200</v>
      </c>
      <c r="M20" s="42">
        <f>-O20</f>
        <v>0</v>
      </c>
      <c r="N20" s="42">
        <v>200</v>
      </c>
      <c r="O20" s="42">
        <v>0</v>
      </c>
      <c r="P20" s="42">
        <v>0</v>
      </c>
      <c r="Q20" s="42">
        <v>0</v>
      </c>
      <c r="R20" s="43">
        <f t="shared" si="3"/>
        <v>400</v>
      </c>
      <c r="S20" s="31"/>
      <c r="T20" s="2"/>
    </row>
    <row r="21" spans="1:20" ht="24.75" customHeight="1" x14ac:dyDescent="0.3">
      <c r="A21" s="14"/>
      <c r="B21" s="15"/>
      <c r="C21" s="49"/>
      <c r="D21" s="49"/>
      <c r="E21" s="34" t="s">
        <v>29</v>
      </c>
      <c r="F21" s="40">
        <v>50</v>
      </c>
      <c r="G21" s="40">
        <v>50</v>
      </c>
      <c r="H21" s="40">
        <v>50</v>
      </c>
      <c r="I21" s="40">
        <v>50</v>
      </c>
      <c r="J21" s="40">
        <v>0</v>
      </c>
      <c r="K21" s="40">
        <v>50</v>
      </c>
      <c r="L21" s="40">
        <v>50</v>
      </c>
      <c r="M21" s="40">
        <v>0</v>
      </c>
      <c r="N21" s="40">
        <v>50</v>
      </c>
      <c r="O21" s="40">
        <v>50</v>
      </c>
      <c r="P21" s="40">
        <v>50</v>
      </c>
      <c r="Q21" s="40">
        <v>50</v>
      </c>
      <c r="R21" s="41">
        <f t="shared" si="3"/>
        <v>500</v>
      </c>
      <c r="S21" s="31"/>
      <c r="T21" s="2"/>
    </row>
    <row r="22" spans="1:20" ht="24.75" customHeight="1" x14ac:dyDescent="0.3">
      <c r="A22" s="14"/>
      <c r="B22" s="15"/>
      <c r="C22" s="49"/>
      <c r="D22" s="49"/>
      <c r="E22" s="34" t="s">
        <v>30</v>
      </c>
      <c r="F22" s="42">
        <v>30</v>
      </c>
      <c r="G22" s="42">
        <v>0</v>
      </c>
      <c r="H22" s="42">
        <v>0</v>
      </c>
      <c r="I22" s="42">
        <v>0</v>
      </c>
      <c r="J22" s="42">
        <v>80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300</v>
      </c>
      <c r="R22" s="43">
        <f t="shared" si="3"/>
        <v>410</v>
      </c>
      <c r="S22" s="31"/>
      <c r="T22" s="2"/>
    </row>
    <row r="23" spans="1:20" ht="24.75" customHeight="1" x14ac:dyDescent="0.3">
      <c r="A23" s="14"/>
      <c r="B23" s="15"/>
      <c r="C23" s="49"/>
      <c r="D23" s="49"/>
      <c r="E23" s="34" t="s">
        <v>31</v>
      </c>
      <c r="F23" s="40">
        <v>50</v>
      </c>
      <c r="G23" s="40">
        <v>40</v>
      </c>
      <c r="H23" s="40">
        <v>40</v>
      </c>
      <c r="I23" s="40">
        <v>50</v>
      </c>
      <c r="J23" s="40">
        <v>55</v>
      </c>
      <c r="K23" s="40">
        <v>65</v>
      </c>
      <c r="L23" s="40">
        <v>50</v>
      </c>
      <c r="M23" s="40">
        <v>57</v>
      </c>
      <c r="N23" s="40">
        <v>85</v>
      </c>
      <c r="O23" s="40">
        <v>75</v>
      </c>
      <c r="P23" s="40">
        <v>96</v>
      </c>
      <c r="Q23" s="40">
        <v>40</v>
      </c>
      <c r="R23" s="41">
        <f t="shared" si="3"/>
        <v>703</v>
      </c>
      <c r="S23" s="31"/>
      <c r="T23" s="2"/>
    </row>
    <row r="24" spans="1:20" ht="24.75" customHeight="1" x14ac:dyDescent="0.3">
      <c r="A24" s="14"/>
      <c r="B24" s="15"/>
      <c r="C24" s="49"/>
      <c r="D24" s="49"/>
      <c r="E24" s="34" t="s">
        <v>32</v>
      </c>
      <c r="F24" s="42">
        <v>200</v>
      </c>
      <c r="G24" s="42">
        <v>100</v>
      </c>
      <c r="H24" s="42">
        <v>100</v>
      </c>
      <c r="I24" s="42">
        <v>100</v>
      </c>
      <c r="J24" s="42">
        <v>100</v>
      </c>
      <c r="K24" s="42">
        <v>100</v>
      </c>
      <c r="L24" s="42">
        <v>100</v>
      </c>
      <c r="M24" s="42">
        <v>100</v>
      </c>
      <c r="N24" s="42">
        <v>100</v>
      </c>
      <c r="O24" s="42">
        <v>100</v>
      </c>
      <c r="P24" s="42">
        <v>100</v>
      </c>
      <c r="Q24" s="42">
        <v>100</v>
      </c>
      <c r="R24" s="43">
        <f t="shared" si="3"/>
        <v>1300</v>
      </c>
      <c r="S24" s="31"/>
      <c r="T24" s="2"/>
    </row>
    <row r="25" spans="1:20" ht="24.75" customHeight="1" x14ac:dyDescent="0.3">
      <c r="A25" s="14"/>
      <c r="B25" s="15"/>
      <c r="C25" s="49"/>
      <c r="D25" s="49"/>
      <c r="E25" s="34" t="s">
        <v>33</v>
      </c>
      <c r="F25" s="40">
        <v>300</v>
      </c>
      <c r="G25" s="40">
        <v>200</v>
      </c>
      <c r="H25" s="40">
        <v>300</v>
      </c>
      <c r="I25" s="40">
        <v>200</v>
      </c>
      <c r="J25" s="40">
        <v>0</v>
      </c>
      <c r="K25" s="40">
        <v>200</v>
      </c>
      <c r="L25" s="40">
        <v>200</v>
      </c>
      <c r="M25" s="40">
        <v>200</v>
      </c>
      <c r="N25" s="40">
        <v>200</v>
      </c>
      <c r="O25" s="40">
        <v>200</v>
      </c>
      <c r="P25" s="40">
        <v>500</v>
      </c>
      <c r="Q25" s="40">
        <v>500</v>
      </c>
      <c r="R25" s="41">
        <f t="shared" si="3"/>
        <v>3000</v>
      </c>
      <c r="S25" s="31"/>
      <c r="T25" s="2"/>
    </row>
    <row r="26" spans="1:20" ht="24.75" customHeight="1" x14ac:dyDescent="0.3">
      <c r="A26" s="14"/>
      <c r="B26" s="15"/>
      <c r="C26" s="49"/>
      <c r="D26" s="49"/>
      <c r="E26" s="34" t="s">
        <v>34</v>
      </c>
      <c r="F26" s="40">
        <v>50</v>
      </c>
      <c r="G26" s="40">
        <v>40</v>
      </c>
      <c r="H26" s="40">
        <v>30</v>
      </c>
      <c r="I26" s="40">
        <v>40</v>
      </c>
      <c r="J26" s="40">
        <v>40</v>
      </c>
      <c r="K26" s="40">
        <v>40</v>
      </c>
      <c r="L26" s="40">
        <v>40</v>
      </c>
      <c r="M26" s="40">
        <v>40</v>
      </c>
      <c r="N26" s="40">
        <v>40</v>
      </c>
      <c r="O26" s="40">
        <v>40</v>
      </c>
      <c r="P26" s="40">
        <v>40</v>
      </c>
      <c r="Q26" s="40">
        <v>40</v>
      </c>
      <c r="R26" s="41">
        <f t="shared" si="3"/>
        <v>480</v>
      </c>
      <c r="S26" s="31"/>
      <c r="T26" s="2"/>
    </row>
    <row r="27" spans="1:20" ht="24.75" customHeight="1" x14ac:dyDescent="0.3">
      <c r="A27" s="14"/>
      <c r="B27" s="15"/>
      <c r="C27" s="49"/>
      <c r="D27" s="49"/>
      <c r="E27" s="34" t="s">
        <v>35</v>
      </c>
      <c r="F27" s="42">
        <v>100</v>
      </c>
      <c r="G27" s="42">
        <v>0</v>
      </c>
      <c r="H27" s="42">
        <v>0</v>
      </c>
      <c r="I27" s="42">
        <v>0</v>
      </c>
      <c r="J27" s="42">
        <v>80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300</v>
      </c>
      <c r="R27" s="43">
        <f t="shared" si="3"/>
        <v>480</v>
      </c>
      <c r="S27" s="31"/>
      <c r="T27" s="2"/>
    </row>
    <row r="28" spans="1:20" ht="24.75" customHeight="1" x14ac:dyDescent="0.3">
      <c r="A28" s="14"/>
      <c r="B28" s="15"/>
      <c r="C28" s="49"/>
      <c r="D28" s="49"/>
      <c r="E28" s="34" t="s">
        <v>36</v>
      </c>
      <c r="F28" s="40">
        <v>50</v>
      </c>
      <c r="G28" s="40">
        <v>100</v>
      </c>
      <c r="H28" s="40">
        <v>0</v>
      </c>
      <c r="I28" s="40">
        <v>100</v>
      </c>
      <c r="J28" s="40">
        <v>100</v>
      </c>
      <c r="K28" s="40">
        <v>100</v>
      </c>
      <c r="L28" s="40">
        <v>100</v>
      </c>
      <c r="M28" s="40">
        <v>0</v>
      </c>
      <c r="N28" s="40">
        <v>100</v>
      </c>
      <c r="O28" s="40">
        <v>100</v>
      </c>
      <c r="P28" s="40">
        <v>100</v>
      </c>
      <c r="Q28" s="40">
        <v>500</v>
      </c>
      <c r="R28" s="41">
        <f t="shared" si="3"/>
        <v>1350</v>
      </c>
      <c r="S28" s="31"/>
      <c r="T28" s="2"/>
    </row>
    <row r="29" spans="1:20" ht="24.75" customHeight="1" x14ac:dyDescent="0.3">
      <c r="A29" s="30"/>
      <c r="B29" s="30"/>
      <c r="C29" s="49"/>
      <c r="D29" s="49"/>
      <c r="E29" s="34" t="s">
        <v>37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200</v>
      </c>
      <c r="L29" s="42">
        <v>200</v>
      </c>
      <c r="M29" s="42">
        <v>0</v>
      </c>
      <c r="N29" s="42">
        <v>0</v>
      </c>
      <c r="O29" s="42">
        <v>0</v>
      </c>
      <c r="P29" s="42">
        <v>500</v>
      </c>
      <c r="Q29" s="42">
        <v>500</v>
      </c>
      <c r="R29" s="43">
        <f t="shared" si="3"/>
        <v>1400</v>
      </c>
      <c r="S29" s="32"/>
    </row>
    <row r="30" spans="1:20" ht="24.75" customHeight="1" x14ac:dyDescent="0.3">
      <c r="A30" s="30"/>
      <c r="B30" s="30"/>
      <c r="C30" s="52"/>
      <c r="D30" s="52"/>
      <c r="E30" s="44" t="s">
        <v>38</v>
      </c>
      <c r="F30" s="45">
        <f t="shared" ref="F30:R30" si="5">SUM(F17:F29)</f>
        <v>4050</v>
      </c>
      <c r="G30" s="45">
        <f t="shared" si="5"/>
        <v>3660</v>
      </c>
      <c r="H30" s="45">
        <f t="shared" si="5"/>
        <v>3680</v>
      </c>
      <c r="I30" s="45">
        <f t="shared" si="5"/>
        <v>3640</v>
      </c>
      <c r="J30" s="45">
        <f t="shared" si="5"/>
        <v>3555</v>
      </c>
      <c r="K30" s="45">
        <f t="shared" si="5"/>
        <v>885</v>
      </c>
      <c r="L30" s="45">
        <f t="shared" si="5"/>
        <v>1070</v>
      </c>
      <c r="M30" s="45">
        <f t="shared" si="5"/>
        <v>3517</v>
      </c>
      <c r="N30" s="45">
        <f t="shared" si="5"/>
        <v>3895</v>
      </c>
      <c r="O30" s="45">
        <f t="shared" si="5"/>
        <v>3695</v>
      </c>
      <c r="P30" s="45">
        <f t="shared" si="5"/>
        <v>4496</v>
      </c>
      <c r="Q30" s="45">
        <f t="shared" si="5"/>
        <v>5470</v>
      </c>
      <c r="R30" s="46">
        <f t="shared" si="5"/>
        <v>41613</v>
      </c>
      <c r="S30" s="32"/>
    </row>
    <row r="31" spans="1:20" ht="70.5" customHeight="1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19"/>
    </row>
    <row r="32" spans="1:20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3:18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3:18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3:18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3:18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3:18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3:18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3:18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3:18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3:18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3:18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3:18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3:18" x14ac:dyDescent="0.3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3:18" x14ac:dyDescent="0.3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3:18" x14ac:dyDescent="0.3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</sheetData>
  <mergeCells count="8">
    <mergeCell ref="C14:D14"/>
    <mergeCell ref="C15:D16"/>
    <mergeCell ref="C17:D30"/>
    <mergeCell ref="C6:E6"/>
    <mergeCell ref="C7:E7"/>
    <mergeCell ref="C8:E8"/>
    <mergeCell ref="C9:E9"/>
    <mergeCell ref="C10:E10"/>
  </mergeCells>
  <phoneticPr fontId="1" type="noConversion"/>
  <pageMargins left="0" right="0" top="0" bottom="0" header="0.31" footer="0.31"/>
  <pageSetup paperSize="9" scale="6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Budget Planner</vt:lpstr>
      <vt:lpstr>'Budget Planner'!Print_Area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Budget planner 1</dc:title>
  <dc:creator>Polaris  Office</dc:creator>
  <cp:lastModifiedBy> </cp:lastModifiedBy>
  <cp:revision>3</cp:revision>
  <dcterms:created xsi:type="dcterms:W3CDTF">2016-09-20T02:50:45Z</dcterms:created>
  <dcterms:modified xsi:type="dcterms:W3CDTF">2016-10-04T02:58:11Z</dcterms:modified>
</cp:coreProperties>
</file>