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kims\HOBBY\엑셀전문가클럽\집필\비즈니스_엑셀마스터_130917\Part_3\예제\"/>
    </mc:Choice>
  </mc:AlternateContent>
  <bookViews>
    <workbookView xWindow="720" yWindow="300" windowWidth="17955" windowHeight="12015"/>
  </bookViews>
  <sheets>
    <sheet name="오류처리" sheetId="15" r:id="rId1"/>
    <sheet name="학용품_단가조견표" sheetId="26" r:id="rId2"/>
    <sheet name="VLOOKUP_절대평가" sheetId="7" r:id="rId3"/>
    <sheet name="VLOOKUP_배열상수" sheetId="27" r:id="rId4"/>
    <sheet name="VLOOKUP_상대평가" sheetId="28" r:id="rId5"/>
    <sheet name="VLOOKUP_활용1" sheetId="11" r:id="rId6"/>
    <sheet name="VLOOKUP_활용2" sheetId="12" r:id="rId7"/>
    <sheet name="VLOOKUP_활용3" sheetId="19" r:id="rId8"/>
    <sheet name="INDEX-MATCH_1" sheetId="29" r:id="rId9"/>
    <sheet name="INDEX-MATCH_2" sheetId="22" r:id="rId10"/>
    <sheet name="OFFSET" sheetId="21" r:id="rId11"/>
    <sheet name="조견표" sheetId="20" r:id="rId12"/>
  </sheets>
  <calcPr calcId="152511"/>
</workbook>
</file>

<file path=xl/calcChain.xml><?xml version="1.0" encoding="utf-8"?>
<calcChain xmlns="http://schemas.openxmlformats.org/spreadsheetml/2006/main">
  <c r="G5" i="15" l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4" i="15"/>
  <c r="H35" i="28" l="1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5" i="7" l="1"/>
  <c r="H4" i="7"/>
  <c r="I10" i="20"/>
  <c r="J10" i="20" s="1"/>
  <c r="K10" i="20" s="1"/>
  <c r="I9" i="20"/>
  <c r="J9" i="20" s="1"/>
  <c r="K9" i="20" s="1"/>
  <c r="I8" i="20"/>
  <c r="J8" i="20" s="1"/>
  <c r="K8" i="20" s="1"/>
  <c r="I7" i="20"/>
  <c r="J7" i="20" s="1"/>
  <c r="K7" i="20" s="1"/>
  <c r="I6" i="20"/>
  <c r="J6" i="20" s="1"/>
  <c r="K6" i="20" s="1"/>
  <c r="I5" i="20"/>
  <c r="J5" i="20" s="1"/>
  <c r="K5" i="20" s="1"/>
  <c r="I4" i="20"/>
  <c r="J4" i="20" s="1"/>
  <c r="K4" i="20" s="1"/>
  <c r="D18" i="22" l="1"/>
  <c r="D18" i="21"/>
  <c r="D5" i="19"/>
  <c r="D6" i="19"/>
  <c r="D9" i="19"/>
  <c r="D10" i="19"/>
  <c r="D4" i="19"/>
  <c r="D7" i="19"/>
  <c r="D8" i="19"/>
  <c r="E5" i="12" l="1"/>
  <c r="E6" i="12"/>
  <c r="E7" i="12"/>
  <c r="E8" i="12"/>
  <c r="E9" i="12"/>
  <c r="E10" i="12"/>
  <c r="E11" i="12"/>
  <c r="E12" i="12"/>
  <c r="E13" i="12"/>
  <c r="E14" i="12"/>
  <c r="E15" i="12"/>
  <c r="E4" i="12"/>
  <c r="B15" i="12"/>
  <c r="B14" i="12"/>
  <c r="B13" i="12"/>
  <c r="B12" i="12"/>
  <c r="B11" i="12"/>
  <c r="B10" i="12"/>
  <c r="B9" i="12"/>
  <c r="B8" i="12"/>
  <c r="B7" i="12"/>
  <c r="B6" i="12"/>
  <c r="B5" i="12"/>
  <c r="B4" i="12"/>
  <c r="E5" i="11"/>
  <c r="E6" i="11"/>
  <c r="E7" i="11"/>
  <c r="E8" i="11"/>
  <c r="E9" i="11"/>
  <c r="E10" i="11"/>
  <c r="E11" i="11"/>
  <c r="E12" i="11"/>
  <c r="E13" i="11"/>
  <c r="E14" i="11"/>
  <c r="E15" i="11"/>
  <c r="E4" i="11"/>
  <c r="B5" i="11"/>
  <c r="B6" i="11"/>
  <c r="B7" i="11"/>
  <c r="B8" i="11"/>
  <c r="B9" i="11"/>
  <c r="B10" i="11"/>
  <c r="B11" i="11"/>
  <c r="B12" i="11"/>
  <c r="B13" i="11"/>
  <c r="B14" i="11"/>
  <c r="B15" i="11"/>
  <c r="B4" i="11"/>
</calcChain>
</file>

<file path=xl/sharedStrings.xml><?xml version="1.0" encoding="utf-8"?>
<sst xmlns="http://schemas.openxmlformats.org/spreadsheetml/2006/main" count="1517" uniqueCount="612">
  <si>
    <t>A</t>
    <phoneticPr fontId="3" type="noConversion"/>
  </si>
  <si>
    <t>B</t>
    <phoneticPr fontId="3" type="noConversion"/>
  </si>
  <si>
    <t>비고</t>
    <phoneticPr fontId="3" type="noConversion"/>
  </si>
  <si>
    <t>조견표</t>
    <phoneticPr fontId="3" type="noConversion"/>
  </si>
  <si>
    <t>D</t>
    <phoneticPr fontId="3" type="noConversion"/>
  </si>
  <si>
    <t>C</t>
    <phoneticPr fontId="3" type="noConversion"/>
  </si>
  <si>
    <t>A</t>
    <phoneticPr fontId="3" type="noConversion"/>
  </si>
  <si>
    <t>○○과 1학기 시험결과</t>
    <phoneticPr fontId="3" type="noConversion"/>
  </si>
  <si>
    <t>점수</t>
    <phoneticPr fontId="3" type="noConversion"/>
  </si>
  <si>
    <t>평점</t>
    <phoneticPr fontId="3" type="noConversion"/>
  </si>
  <si>
    <t>평점</t>
    <phoneticPr fontId="3" type="noConversion"/>
  </si>
  <si>
    <t>품목</t>
    <phoneticPr fontId="3" type="noConversion"/>
  </si>
  <si>
    <t>사과</t>
    <phoneticPr fontId="3" type="noConversion"/>
  </si>
  <si>
    <t>배</t>
  </si>
  <si>
    <t>배</t>
    <phoneticPr fontId="3" type="noConversion"/>
  </si>
  <si>
    <t>딸기</t>
  </si>
  <si>
    <t>딸기</t>
    <phoneticPr fontId="3" type="noConversion"/>
  </si>
  <si>
    <t>토마토</t>
  </si>
  <si>
    <t>토마토</t>
    <phoneticPr fontId="3" type="noConversion"/>
  </si>
  <si>
    <t>복숭아</t>
  </si>
  <si>
    <t>복숭아</t>
    <phoneticPr fontId="3" type="noConversion"/>
  </si>
  <si>
    <t>도매</t>
  </si>
  <si>
    <t>도매</t>
    <phoneticPr fontId="3" type="noConversion"/>
  </si>
  <si>
    <t>소매</t>
  </si>
  <si>
    <t>소매</t>
    <phoneticPr fontId="3" type="noConversion"/>
  </si>
  <si>
    <t>품목</t>
    <phoneticPr fontId="3" type="noConversion"/>
  </si>
  <si>
    <t>단위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</si>
  <si>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</si>
  <si>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</si>
  <si>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</si>
  <si>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단위</t>
    <phoneticPr fontId="3" type="noConversion"/>
  </si>
  <si>
    <t>개</t>
    <phoneticPr fontId="3" type="noConversion"/>
  </si>
  <si>
    <t>개</t>
    <phoneticPr fontId="3" type="noConversion"/>
  </si>
  <si>
    <t>Kg</t>
    <phoneticPr fontId="3" type="noConversion"/>
  </si>
  <si>
    <t>Kg</t>
    <phoneticPr fontId="3" type="noConversion"/>
  </si>
  <si>
    <t>개</t>
    <phoneticPr fontId="3" type="noConversion"/>
  </si>
  <si>
    <t>업체별합계</t>
    <phoneticPr fontId="3" type="noConversion"/>
  </si>
  <si>
    <t>재료비단가산출</t>
    <phoneticPr fontId="3" type="noConversion"/>
  </si>
  <si>
    <t>품목번호</t>
  </si>
  <si>
    <t>F1-8220-10C</t>
  </si>
  <si>
    <t>F1-8222-BLK</t>
  </si>
  <si>
    <t>F1-8223-BLK</t>
  </si>
  <si>
    <t>F3-1387-BLK</t>
  </si>
  <si>
    <t>F3-1393-BLK</t>
  </si>
  <si>
    <t>F3-1398-BLK</t>
  </si>
  <si>
    <t>F3-1404-BLK</t>
  </si>
  <si>
    <t>재료비단가</t>
  </si>
  <si>
    <t>F1-8222-CCC</t>
  </si>
  <si>
    <t>F1-8223-ACF</t>
  </si>
  <si>
    <t>F3-1387-XDF</t>
  </si>
  <si>
    <t>F3-1393-SDDF</t>
  </si>
  <si>
    <t>F3-1398-SDF</t>
  </si>
  <si>
    <t>F3-1404-BFG</t>
  </si>
  <si>
    <t>수량</t>
  </si>
  <si>
    <t>단가</t>
  </si>
  <si>
    <t>금액</t>
  </si>
  <si>
    <t>비고</t>
  </si>
  <si>
    <t>F1-8220-BLK</t>
  </si>
  <si>
    <t>운송비 조견표</t>
    <phoneticPr fontId="3" type="noConversion"/>
  </si>
  <si>
    <t>비  고</t>
    <phoneticPr fontId="3" type="noConversion"/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</si>
  <si>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</si>
  <si>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</si>
  <si>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</si>
  <si>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</si>
  <si>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</si>
  <si>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춘천</t>
    <phoneticPr fontId="3" type="noConversion"/>
  </si>
  <si>
    <t>강릉</t>
    <phoneticPr fontId="3" type="noConversion"/>
  </si>
  <si>
    <t xml:space="preserve">거래처 : ○○기업 </t>
    <phoneticPr fontId="3" type="noConversion"/>
  </si>
  <si>
    <t>지역</t>
    <phoneticPr fontId="3" type="noConversion"/>
  </si>
  <si>
    <t>화물 무게</t>
    <phoneticPr fontId="3" type="noConversion"/>
  </si>
  <si>
    <t>단위</t>
    <phoneticPr fontId="3" type="noConversion"/>
  </si>
  <si>
    <t>운송비</t>
    <phoneticPr fontId="3" type="noConversion"/>
  </si>
  <si>
    <t>비 고</t>
    <phoneticPr fontId="3" type="noConversion"/>
  </si>
  <si>
    <t>인천</t>
  </si>
  <si>
    <t>Kg</t>
    <phoneticPr fontId="3" type="noConversion"/>
  </si>
  <si>
    <t>대구</t>
  </si>
  <si>
    <t>광주</t>
  </si>
  <si>
    <t>부산</t>
  </si>
  <si>
    <t>강릉</t>
  </si>
  <si>
    <t>서울</t>
  </si>
  <si>
    <t>춘천</t>
  </si>
  <si>
    <t>합계</t>
    <phoneticPr fontId="3" type="noConversion"/>
  </si>
  <si>
    <t xml:space="preserve">         무게
지역</t>
    <phoneticPr fontId="3" type="noConversion"/>
  </si>
  <si>
    <t>단가조견표</t>
    <phoneticPr fontId="3" type="noConversion"/>
  </si>
  <si>
    <t>코드</t>
  </si>
  <si>
    <t>구분</t>
  </si>
  <si>
    <t>품명</t>
  </si>
  <si>
    <t>규격</t>
  </si>
  <si>
    <t>단위</t>
  </si>
  <si>
    <t>비고</t>
    <phoneticPr fontId="3" type="noConversion"/>
  </si>
  <si>
    <t>S000023</t>
  </si>
  <si>
    <t>학용품</t>
  </si>
  <si>
    <t>독서카드</t>
  </si>
  <si>
    <t>양지사 독서카드(대)</t>
  </si>
  <si>
    <t>ea</t>
  </si>
  <si>
    <t>O000021</t>
  </si>
  <si>
    <t>컴퓨터용품</t>
  </si>
  <si>
    <t>케이블</t>
  </si>
  <si>
    <t>와이어맥스 USB AA형 연장케이블 5M</t>
  </si>
  <si>
    <t>N000006</t>
  </si>
  <si>
    <t>잉크토너</t>
  </si>
  <si>
    <t>토너</t>
  </si>
  <si>
    <t>삼성토너 MLT-D108S</t>
  </si>
  <si>
    <t>S000017</t>
  </si>
  <si>
    <t>단어장</t>
  </si>
  <si>
    <t>모닝글로리 2500 암기팍팍 단어장</t>
  </si>
  <si>
    <t>P000008</t>
  </si>
  <si>
    <t>종이류</t>
  </si>
  <si>
    <t>사진용지</t>
  </si>
  <si>
    <t>한솔 잉크젯 전용지</t>
  </si>
  <si>
    <t>S000005</t>
  </si>
  <si>
    <t>필통</t>
  </si>
  <si>
    <t>클레르퐁텐</t>
  </si>
  <si>
    <t>N000021</t>
  </si>
  <si>
    <t>삼성토너 ML-7300DA</t>
  </si>
  <si>
    <t>N000009</t>
  </si>
  <si>
    <t>삼성 ML-508D3</t>
  </si>
  <si>
    <t>O000014</t>
  </si>
  <si>
    <t>아답터</t>
  </si>
  <si>
    <t>키보드변환용아답터 30046</t>
  </si>
  <si>
    <t>N000001</t>
  </si>
  <si>
    <t>삼성토너 CLT-K407</t>
  </si>
  <si>
    <t>C000004</t>
  </si>
  <si>
    <t>필기구</t>
  </si>
  <si>
    <t>만년필</t>
  </si>
  <si>
    <t>라미 사파리 만년필</t>
  </si>
  <si>
    <t>P000020</t>
  </si>
  <si>
    <t>복사용지</t>
  </si>
  <si>
    <t>한국제지 복사용지 A4</t>
  </si>
  <si>
    <t>box</t>
  </si>
  <si>
    <t>D000013</t>
  </si>
  <si>
    <t>정리용품</t>
  </si>
  <si>
    <t>화일박스</t>
  </si>
  <si>
    <t>카파맥스 메가화일박스</t>
  </si>
  <si>
    <t>T000012</t>
  </si>
  <si>
    <t>학습</t>
  </si>
  <si>
    <t>폭죽</t>
  </si>
  <si>
    <t>한화 폭죽 TNT 나이트호크 9연발</t>
  </si>
  <si>
    <t>O000011</t>
  </si>
  <si>
    <t>콘센트</t>
  </si>
  <si>
    <t>접지 개별스위치 6구 1.5M 멀티탭 P01362</t>
  </si>
  <si>
    <t>O000008</t>
  </si>
  <si>
    <t>접지 2구1.5M멀티탭 P01322</t>
  </si>
  <si>
    <t>S000002</t>
  </si>
  <si>
    <t>조은팬시 5000 2단 필통</t>
  </si>
  <si>
    <t>N000004</t>
  </si>
  <si>
    <t>삼성토너 CLP-310K 310NK 315K</t>
  </si>
  <si>
    <t>S000011</t>
  </si>
  <si>
    <t>큐빅스 스트랩필통 106158</t>
  </si>
  <si>
    <t>C000016</t>
  </si>
  <si>
    <t>지우개</t>
  </si>
  <si>
    <t>코쿠요 카도케시푸치 큰지우개</t>
  </si>
  <si>
    <t>T000008</t>
  </si>
  <si>
    <t>20연발미라지(TNT)</t>
  </si>
  <si>
    <t>C000019</t>
  </si>
  <si>
    <t>볼펜</t>
  </si>
  <si>
    <t>펜텔 에너겔 엑스 메칼포인트 0.7mm</t>
  </si>
  <si>
    <t>C000023</t>
  </si>
  <si>
    <t>라미 엑센트 만년필 98 VT 11470</t>
  </si>
  <si>
    <t>B000023</t>
  </si>
  <si>
    <t>바인더류</t>
  </si>
  <si>
    <t>명함집</t>
  </si>
  <si>
    <t>프로퍼 명함첩 N102</t>
  </si>
  <si>
    <t>O000017</t>
  </si>
  <si>
    <t>FX 케이블 30043</t>
  </si>
  <si>
    <t>B000007</t>
  </si>
  <si>
    <t>파일</t>
  </si>
  <si>
    <t>청운화일 30공 30P 파일</t>
  </si>
  <si>
    <t>B000009</t>
  </si>
  <si>
    <t>어셀트 벽걸이 휴대화일</t>
  </si>
  <si>
    <t>O000013</t>
  </si>
  <si>
    <t>프린터케이블 2M 5M</t>
  </si>
  <si>
    <t>C000012</t>
  </si>
  <si>
    <t>중성펜</t>
  </si>
  <si>
    <t>미쯔비스 유니 스타일핏 중성펜 리필 0.38mm</t>
  </si>
  <si>
    <t>C000008</t>
  </si>
  <si>
    <t>펠리칸 M205 선물 SET</t>
  </si>
  <si>
    <t>O000005</t>
  </si>
  <si>
    <t>접지 2구2M멀티탭 P01122</t>
  </si>
  <si>
    <t>S000020</t>
  </si>
  <si>
    <t>노트</t>
  </si>
  <si>
    <t>아람 스피링노트</t>
  </si>
  <si>
    <t>O000019</t>
  </si>
  <si>
    <t>모니터케이블30044</t>
  </si>
  <si>
    <t>T000021</t>
  </si>
  <si>
    <t>자석</t>
  </si>
  <si>
    <t>초강력앤디자석(2.5mm)ND자석</t>
  </si>
  <si>
    <t>D000014</t>
  </si>
  <si>
    <t>시스맥스 화일박스(킹꽂이)</t>
  </si>
  <si>
    <t>P000005</t>
  </si>
  <si>
    <t>잉크젯용 20매</t>
  </si>
  <si>
    <t>S000018</t>
  </si>
  <si>
    <t>모닝글로리 1000 친절한단어장</t>
  </si>
  <si>
    <t>O000009</t>
  </si>
  <si>
    <t>접지 개별스위치 2구5M 멀티탭 P01325</t>
  </si>
  <si>
    <t>P000006</t>
  </si>
  <si>
    <t>광택사진용지</t>
  </si>
  <si>
    <t>B000011</t>
  </si>
  <si>
    <t>클리어화일</t>
  </si>
  <si>
    <t>모닝글로리 A4 투칼라사출</t>
  </si>
  <si>
    <t>T000006</t>
  </si>
  <si>
    <t>16연발발칸</t>
  </si>
  <si>
    <t>P000022</t>
  </si>
  <si>
    <t>한솔제지 복사지 A4</t>
  </si>
  <si>
    <t>T000015</t>
  </si>
  <si>
    <t>포비월드 초강력자석 네오디움 ND자석-01</t>
  </si>
  <si>
    <t>D000008</t>
  </si>
  <si>
    <t>수납함</t>
  </si>
  <si>
    <t>시스맥스 I BOX 미니4단</t>
  </si>
  <si>
    <t>D000012</t>
  </si>
  <si>
    <t>서류함</t>
  </si>
  <si>
    <t>크리스탈 데이타케이스 4단 서류함</t>
  </si>
  <si>
    <t>B000006</t>
  </si>
  <si>
    <t>메카라인 플러스화일 30</t>
  </si>
  <si>
    <t>T000018</t>
  </si>
  <si>
    <t>포비월드 초강력자석 네오디움 ND자석-04</t>
  </si>
  <si>
    <t>N000018</t>
  </si>
  <si>
    <t>삼성토너 ML-6000D5</t>
  </si>
  <si>
    <t>T000009</t>
  </si>
  <si>
    <t>40연발 슈퍼볼로망캔들(르망캔들)</t>
  </si>
  <si>
    <t>P000019</t>
  </si>
  <si>
    <t>페이퍼플러스 A4 복사지</t>
  </si>
  <si>
    <t>T000016</t>
  </si>
  <si>
    <t>포비월드 초강력자석 네오디움 ND자석-02</t>
  </si>
  <si>
    <t>C000011</t>
  </si>
  <si>
    <t>샤프심</t>
  </si>
  <si>
    <t>펜텔 Ain 샤프심 C255 0.5mm</t>
  </si>
  <si>
    <t>D000020</t>
  </si>
  <si>
    <t>책꽂이</t>
  </si>
  <si>
    <t>카파맥스 5단 킹책꽂이</t>
  </si>
  <si>
    <t>T000004</t>
  </si>
  <si>
    <t>인형</t>
  </si>
  <si>
    <t>유휴 집게고리인형</t>
  </si>
  <si>
    <t>T000007</t>
  </si>
  <si>
    <t>18 스파클러(불꽃)축하파티용</t>
  </si>
  <si>
    <t>T000010</t>
  </si>
  <si>
    <t>핫팩</t>
  </si>
  <si>
    <t>주머니난로, 손난로</t>
  </si>
  <si>
    <t>P000021</t>
  </si>
  <si>
    <t>더블에이 복사용지 A4</t>
  </si>
  <si>
    <t>T000011</t>
  </si>
  <si>
    <t>한화 폭죽 50연발 썬앤문</t>
  </si>
  <si>
    <t>O000020</t>
  </si>
  <si>
    <t>프린터케이블30040</t>
  </si>
  <si>
    <t>O000006</t>
  </si>
  <si>
    <t>접지 2구3M멀티탭 P01123</t>
  </si>
  <si>
    <t>N000014</t>
  </si>
  <si>
    <t>삼성토너 CF-5400</t>
  </si>
  <si>
    <t>P000023</t>
  </si>
  <si>
    <t>무림 복사지 A4</t>
  </si>
  <si>
    <t>B000002</t>
  </si>
  <si>
    <t>Royal 1단(세로) 110*70</t>
  </si>
  <si>
    <t>N000013</t>
  </si>
  <si>
    <t>삼성토너 CART-5500</t>
  </si>
  <si>
    <t>C000013</t>
  </si>
  <si>
    <t>멀티펜</t>
  </si>
  <si>
    <t>문화 4&amp;1 멀티펜</t>
  </si>
  <si>
    <t>P000007</t>
  </si>
  <si>
    <t>엡손 잉크젯 전용지 A4</t>
  </si>
  <si>
    <t>D000002</t>
  </si>
  <si>
    <t>카파맥스 화일박스</t>
  </si>
  <si>
    <t>P000010</t>
  </si>
  <si>
    <t>칼라용지</t>
  </si>
  <si>
    <t>컬러페이퍼 100매</t>
  </si>
  <si>
    <t>N000017</t>
  </si>
  <si>
    <t>삼성토너 ML-1750GD3</t>
  </si>
  <si>
    <t>C000018</t>
  </si>
  <si>
    <t>펜텔 에너겔 엑스 니들포인트 0.5mm</t>
  </si>
  <si>
    <t>N000020</t>
  </si>
  <si>
    <t>삼성토너 ML-7000D8</t>
  </si>
  <si>
    <t>N000008</t>
  </si>
  <si>
    <t>삼성 CLP-600토너</t>
  </si>
  <si>
    <t>C000014</t>
  </si>
  <si>
    <t>동아 파인테크 0.25</t>
  </si>
  <si>
    <t>N000019</t>
  </si>
  <si>
    <t>삼성토너 ML-6060D6</t>
  </si>
  <si>
    <t>O000002</t>
  </si>
  <si>
    <t>마우스</t>
  </si>
  <si>
    <t>이메이션 옵티컬마우스 양손잡이를 위한 PCM-50 USB전용</t>
  </si>
  <si>
    <t>N000011</t>
  </si>
  <si>
    <t>삼성토너 ML-2010D3</t>
  </si>
  <si>
    <t>S000022</t>
  </si>
  <si>
    <t>정보카드</t>
  </si>
  <si>
    <t>모닝글로리 A5 정보카드</t>
  </si>
  <si>
    <t>T000022</t>
  </si>
  <si>
    <t>강력큐티자석(장구자석)체스자석</t>
  </si>
  <si>
    <t>T000014</t>
  </si>
  <si>
    <t>테이프</t>
  </si>
  <si>
    <t>포비월드 고무자석테이프(DM-01)</t>
  </si>
  <si>
    <t>S000003</t>
  </si>
  <si>
    <t>토끼 리락쿠마 코리락쿠마 필통</t>
  </si>
  <si>
    <t>T000002</t>
  </si>
  <si>
    <t>오로라 미니클래식 3.5</t>
  </si>
  <si>
    <t>S000006</t>
  </si>
  <si>
    <t>크레르퐁텐 양가죽필통 원형</t>
  </si>
  <si>
    <t>N000010</t>
  </si>
  <si>
    <t>삼성토너 ML-1610D2</t>
  </si>
  <si>
    <t>D000001</t>
  </si>
  <si>
    <t>시스맥스 네오트레이 3단 22137</t>
  </si>
  <si>
    <t>T000013</t>
  </si>
  <si>
    <t>한화 폭죽 강력 연발 TNT 스테이크아이 25연발</t>
  </si>
  <si>
    <t>S000012</t>
  </si>
  <si>
    <t>코쿠요 하가 펜케이스 필동</t>
  </si>
  <si>
    <t>S000016</t>
  </si>
  <si>
    <t>모닝글로리 2000 PP상철가리개단어장 65364</t>
  </si>
  <si>
    <t>D000011</t>
  </si>
  <si>
    <t>시스맥스 마이룸 서류함4단 10010</t>
  </si>
  <si>
    <t>S000010</t>
  </si>
  <si>
    <t>디즈니 4000 밀크사출2단필통</t>
  </si>
  <si>
    <t>D000003</t>
  </si>
  <si>
    <t>북앤드</t>
  </si>
  <si>
    <t>시스맥스 북앤드</t>
  </si>
  <si>
    <t>B000018</t>
  </si>
  <si>
    <t>어설트 4포켓 컬러 파일</t>
  </si>
  <si>
    <t>B000010</t>
  </si>
  <si>
    <t>결재판</t>
  </si>
  <si>
    <t>문화 A4 F499-7</t>
  </si>
  <si>
    <t>C000007</t>
  </si>
  <si>
    <t>샤프</t>
  </si>
  <si>
    <t>라미 사파리 118 샤프</t>
  </si>
  <si>
    <t>N000005</t>
  </si>
  <si>
    <t>삼성토너 CF-D560RA</t>
  </si>
  <si>
    <t>S000013</t>
  </si>
  <si>
    <t>코쿠요 네오크리츠 스텐드필통</t>
  </si>
  <si>
    <t>C000003</t>
  </si>
  <si>
    <t>펜텔 스매쉬 제도샤프 0.5mm</t>
  </si>
  <si>
    <t>O000007</t>
  </si>
  <si>
    <t>접지 2구5M멀티탭 P01125</t>
  </si>
  <si>
    <t>D000004</t>
  </si>
  <si>
    <t>시스맥스 마이룸책꽂이 4단 42121</t>
  </si>
  <si>
    <t>N000016</t>
  </si>
  <si>
    <t>삼성토너 ML-1710D3</t>
  </si>
  <si>
    <t>C000020</t>
  </si>
  <si>
    <t>펜텔 캡식 롤리볼펜 0.7 1.0mm</t>
  </si>
  <si>
    <t>P000017</t>
  </si>
  <si>
    <t>무림 복사지 A3</t>
  </si>
  <si>
    <t>O000003</t>
  </si>
  <si>
    <t>스피커</t>
  </si>
  <si>
    <t>이메이션 USB스피커 노트북용 SCU-7250</t>
  </si>
  <si>
    <t>O000010</t>
  </si>
  <si>
    <t>멀티탭 6구(1.5m 3.0m 5.0m)멀티탭</t>
  </si>
  <si>
    <t>B000008</t>
  </si>
  <si>
    <t>차이나 익스펜딩 파일</t>
  </si>
  <si>
    <t>P000001</t>
  </si>
  <si>
    <t>팩스용지</t>
  </si>
  <si>
    <t>216*15</t>
  </si>
  <si>
    <t>D000018</t>
  </si>
  <si>
    <t>시스맥스 점보꽂이</t>
  </si>
  <si>
    <t>P000009</t>
  </si>
  <si>
    <t>한지 OA 용지</t>
  </si>
  <si>
    <t>N000023</t>
  </si>
  <si>
    <t>삼성토너 ML-4300D3</t>
  </si>
  <si>
    <t>D000022</t>
  </si>
  <si>
    <t>카파맥스 투톤 파일박스 K07111</t>
  </si>
  <si>
    <t>B000003</t>
  </si>
  <si>
    <t>Royal 투톤 1단 자가드 R-103</t>
  </si>
  <si>
    <t>O000015</t>
  </si>
  <si>
    <t>키보드 연장케이블 30045</t>
  </si>
  <si>
    <t>C000017</t>
  </si>
  <si>
    <t>펜텔 에너자이즈엑스 샤프 0.5mm</t>
  </si>
  <si>
    <t>C000010</t>
  </si>
  <si>
    <t>미쯔비시 유니 칼라제트스트림볼펜 0.7mm</t>
  </si>
  <si>
    <t>P000004</t>
  </si>
  <si>
    <t>칼라레이저용 200매</t>
  </si>
  <si>
    <t>C000002</t>
  </si>
  <si>
    <t>유성매직</t>
  </si>
  <si>
    <t>모나미 단색</t>
  </si>
  <si>
    <t>P000014</t>
  </si>
  <si>
    <t>무림 복사지 B4</t>
  </si>
  <si>
    <t>B000015</t>
  </si>
  <si>
    <t>바인더</t>
  </si>
  <si>
    <t>로얄오피스 지퍼바인더 R-3003</t>
  </si>
  <si>
    <t>B000020</t>
  </si>
  <si>
    <t>홀더</t>
  </si>
  <si>
    <t>문화 대용량 크리어홀더 F4970D-7</t>
  </si>
  <si>
    <t>D000006</t>
  </si>
  <si>
    <t>시스맥스 3단 멀티책꽂이</t>
  </si>
  <si>
    <t>O000023</t>
  </si>
  <si>
    <t>랜카드</t>
  </si>
  <si>
    <t>11N PCI무선랜카드 LGI-PW300N</t>
  </si>
  <si>
    <t>P000011</t>
  </si>
  <si>
    <t>A4 색지</t>
  </si>
  <si>
    <t>P000013</t>
  </si>
  <si>
    <t>더블에이 B5 복사지</t>
  </si>
  <si>
    <t>D000015</t>
  </si>
  <si>
    <t>화일박스 3단 셋트 50326</t>
  </si>
  <si>
    <t>S000014</t>
  </si>
  <si>
    <t>모닝글로리 3000 스마일코튼봉제필통</t>
  </si>
  <si>
    <t>B000022</t>
  </si>
  <si>
    <t>코쿠요 300 명함첩 5754</t>
  </si>
  <si>
    <t>T000023</t>
  </si>
  <si>
    <t>원형자석</t>
  </si>
  <si>
    <t>N000015</t>
  </si>
  <si>
    <t>삼성토너 SCX-4216D3</t>
  </si>
  <si>
    <t>T000005</t>
  </si>
  <si>
    <t>헬로우키티 스커트인형(38cm)</t>
  </si>
  <si>
    <t>D000005</t>
  </si>
  <si>
    <t>서류받침</t>
  </si>
  <si>
    <t>카파맥스 크리스탈 3단 서류받침</t>
  </si>
  <si>
    <t>N000012</t>
  </si>
  <si>
    <t>삼성토너 SCX-4100D3</t>
  </si>
  <si>
    <t>B000021</t>
  </si>
  <si>
    <t>LEITZ 비밥 프로젝트 파일 4579</t>
  </si>
  <si>
    <t>B000017</t>
  </si>
  <si>
    <t>LEITZ 비밥 칼라클립 파일 4183</t>
  </si>
  <si>
    <t>D000019</t>
  </si>
  <si>
    <t>시스맥스 슈퍼꽂이 화일박스 36101</t>
  </si>
  <si>
    <t>N000002</t>
  </si>
  <si>
    <t>삼성토너 MLT-D105S</t>
  </si>
  <si>
    <t>O000004</t>
  </si>
  <si>
    <t>멀티탭 접지T형 멀티콘센트 P012123</t>
  </si>
  <si>
    <t>B000016</t>
  </si>
  <si>
    <t>클립화일</t>
  </si>
  <si>
    <t>어설트 트위스트 컬러 클립화일</t>
  </si>
  <si>
    <t>O000001</t>
  </si>
  <si>
    <t>이메이션 옵티컬마우스 PCM-220 USB전용</t>
  </si>
  <si>
    <t>C000009</t>
  </si>
  <si>
    <t>미쯔비시 유니 스타일핏 리필 0.28mm</t>
  </si>
  <si>
    <t>S000009</t>
  </si>
  <si>
    <t>곰돌이 곰순이필통</t>
  </si>
  <si>
    <t>P000003</t>
  </si>
  <si>
    <t>전산용지</t>
  </si>
  <si>
    <t>132C 기록지</t>
  </si>
  <si>
    <t>B000004</t>
  </si>
  <si>
    <t>D링 컬러풀웨이브 25mm</t>
  </si>
  <si>
    <t>T000003</t>
  </si>
  <si>
    <t>오로라 페키문인형</t>
  </si>
  <si>
    <t>S000019</t>
  </si>
  <si>
    <t>합지 기자 수첩</t>
  </si>
  <si>
    <t>B000013</t>
  </si>
  <si>
    <t>1% 레포트 바인더 R-9006</t>
  </si>
  <si>
    <t>S000004</t>
  </si>
  <si>
    <t>더웬트 포켓 펜슬랩</t>
  </si>
  <si>
    <t>B000001</t>
  </si>
  <si>
    <t>대흥 A4</t>
  </si>
  <si>
    <t>O000012</t>
  </si>
  <si>
    <t>접지 개별스위치 6구 5M 멀티탭 P01365</t>
  </si>
  <si>
    <t>D000017</t>
  </si>
  <si>
    <t>트레이</t>
  </si>
  <si>
    <t>시스맥스 멀티서류받침 트레이 3단</t>
  </si>
  <si>
    <t>D000007</t>
  </si>
  <si>
    <t>시스맥스 MY MINI 서류함 4단</t>
  </si>
  <si>
    <t>N000003</t>
  </si>
  <si>
    <t>삼성토너 SCX-4521D3</t>
  </si>
  <si>
    <t>B000019</t>
  </si>
  <si>
    <t>코쿠요 캠퍼스 바인더 노트 1730</t>
  </si>
  <si>
    <t>O000022</t>
  </si>
  <si>
    <t>와이어맥스 USB AA형 연장케이블 2M</t>
  </si>
  <si>
    <t>P000018</t>
  </si>
  <si>
    <t>한국제지 밀크복사지 A4</t>
  </si>
  <si>
    <t>B000014</t>
  </si>
  <si>
    <t>1% 세미나바인더 R-9007</t>
  </si>
  <si>
    <t>S000021</t>
  </si>
  <si>
    <t>메탈릭 스피링수첩</t>
  </si>
  <si>
    <t>P000016</t>
  </si>
  <si>
    <t>더블에이 복사지 A3</t>
  </si>
  <si>
    <t>C000015</t>
  </si>
  <si>
    <t>유성펜</t>
  </si>
  <si>
    <t>샌포드 샤피파인 유성펜 12색 세트</t>
  </si>
  <si>
    <t>D000021</t>
  </si>
  <si>
    <t>카파맥스 3단 책꽂이 K95091</t>
  </si>
  <si>
    <t>O000018</t>
  </si>
  <si>
    <t>공유기케이블30042</t>
  </si>
  <si>
    <t>C000005</t>
  </si>
  <si>
    <t>동아 크로닉스3 3색볼펜 0.7mm</t>
  </si>
  <si>
    <t>D000023</t>
  </si>
  <si>
    <t>결재함</t>
  </si>
  <si>
    <t>카파맥스 3.0 서류받침(결재함)</t>
  </si>
  <si>
    <t>C000021</t>
  </si>
  <si>
    <t>펜텔 롤리 샤프 0.5mm</t>
  </si>
  <si>
    <t>P000012</t>
  </si>
  <si>
    <t>한국제지 레터용</t>
  </si>
  <si>
    <t>C000001</t>
  </si>
  <si>
    <t>신지 제로 0.38mm 0.7mm 1.0mm</t>
  </si>
  <si>
    <t>D000016</t>
  </si>
  <si>
    <t>정리함</t>
  </si>
  <si>
    <t>시스맥스 DESK TRAY(데스크트레이)</t>
  </si>
  <si>
    <t>C000006</t>
  </si>
  <si>
    <t>펜텔 그래프샤프PG5 0.5mm</t>
  </si>
  <si>
    <t>O000016</t>
  </si>
  <si>
    <t>공유기</t>
  </si>
  <si>
    <t>프린터 공유기 30037</t>
  </si>
  <si>
    <t>D000009</t>
  </si>
  <si>
    <t>함</t>
  </si>
  <si>
    <t>FOCUS 다용도함 NK-42</t>
  </si>
  <si>
    <t>D000010</t>
  </si>
  <si>
    <t>카파맥스 서류함 5단 KEY 서류함</t>
  </si>
  <si>
    <t>S000007</t>
  </si>
  <si>
    <t>더웬트 펜슬랩 필통</t>
  </si>
  <si>
    <t>N000007</t>
  </si>
  <si>
    <t>삼성 CLP-300토너</t>
  </si>
  <si>
    <t>N000022</t>
  </si>
  <si>
    <t>삼성토너 ML-1210D3</t>
  </si>
  <si>
    <t>S000001</t>
  </si>
  <si>
    <t>조은팬시 4500 친환경 콜롬버스지도</t>
  </si>
  <si>
    <t>P000015</t>
  </si>
  <si>
    <t>무림 복사지 B5</t>
  </si>
  <si>
    <t>S000008</t>
  </si>
  <si>
    <t>4000 우유팩필통</t>
  </si>
  <si>
    <t>B000012</t>
  </si>
  <si>
    <t>1% 링바인더 R-3009</t>
  </si>
  <si>
    <t>S000015</t>
  </si>
  <si>
    <t>모닝글로리 모닝하하 플러스 봉제필통</t>
  </si>
  <si>
    <t>P000002</t>
  </si>
  <si>
    <t>216*30</t>
  </si>
  <si>
    <t>B000005</t>
  </si>
  <si>
    <t>자석메모화일</t>
  </si>
  <si>
    <t>T000020</t>
  </si>
  <si>
    <t>포비월드 초강력자석 네오디움 ND자석-06</t>
  </si>
  <si>
    <t>T000019</t>
  </si>
  <si>
    <t>포비월드 초강력자석 네오디움 ND자석-05</t>
  </si>
  <si>
    <t>T000017</t>
  </si>
  <si>
    <t>포비월드 초강력자석 네오디움 ND자석-03</t>
  </si>
  <si>
    <t>C000022</t>
  </si>
  <si>
    <t>펜텔 테크닉클릭 샤프 0.5mm</t>
  </si>
  <si>
    <t>T000001</t>
  </si>
  <si>
    <t>쿠션</t>
  </si>
  <si>
    <t>리락쿠마 얼굴쿠션</t>
  </si>
  <si>
    <t>○○팀 12월 사무용품 신청내역</t>
    <phoneticPr fontId="3" type="noConversion"/>
  </si>
  <si>
    <t>코드</t>
    <phoneticPr fontId="3" type="noConversion"/>
  </si>
  <si>
    <t>품명</t>
    <phoneticPr fontId="3" type="noConversion"/>
  </si>
  <si>
    <t>규격</t>
    <phoneticPr fontId="3" type="noConversion"/>
  </si>
  <si>
    <t>단위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</si>
  <si>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</si>
  <si>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</si>
  <si>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</si>
  <si>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B001017</t>
    <phoneticPr fontId="3" type="noConversion"/>
  </si>
  <si>
    <t>이름</t>
  </si>
  <si>
    <t>홍길동</t>
  </si>
  <si>
    <t>성춘향</t>
  </si>
  <si>
    <t>박문수</t>
  </si>
  <si>
    <t>방자</t>
  </si>
  <si>
    <t>향단이</t>
  </si>
  <si>
    <t>김유신</t>
  </si>
  <si>
    <t>김춘추</t>
  </si>
  <si>
    <t>장보고</t>
  </si>
  <si>
    <t>덕만공주</t>
  </si>
  <si>
    <t>천명공주</t>
  </si>
  <si>
    <t>미실</t>
  </si>
  <si>
    <t>비담</t>
  </si>
  <si>
    <t>알천</t>
  </si>
  <si>
    <t>진평왕</t>
  </si>
  <si>
    <t>미생</t>
  </si>
  <si>
    <t>만명부인</t>
  </si>
  <si>
    <t>세종</t>
  </si>
  <si>
    <t>고도</t>
  </si>
  <si>
    <t>대풍</t>
  </si>
  <si>
    <t>선열</t>
  </si>
  <si>
    <t>호재</t>
  </si>
  <si>
    <t>설원</t>
  </si>
  <si>
    <t>서리</t>
  </si>
  <si>
    <t>마야부인</t>
  </si>
  <si>
    <t>을제</t>
  </si>
  <si>
    <t>소화</t>
  </si>
  <si>
    <t>김용춘</t>
  </si>
  <si>
    <t>하종</t>
  </si>
  <si>
    <t>보종</t>
  </si>
  <si>
    <t>칠숙</t>
  </si>
  <si>
    <t>문노</t>
  </si>
  <si>
    <t>김서현</t>
  </si>
  <si>
    <t>학번</t>
  </si>
  <si>
    <t>학번</t>
    <phoneticPr fontId="3" type="noConversion"/>
  </si>
  <si>
    <t>KOHI1303-001</t>
    <phoneticPr fontId="3" type="noConversion"/>
  </si>
  <si>
    <t>KOHI1303-002</t>
  </si>
  <si>
    <t>KOHI1303-003</t>
  </si>
  <si>
    <t>KOHI1303-004</t>
  </si>
  <si>
    <t>KOHI1303-005</t>
  </si>
  <si>
    <t>KOHI1303-006</t>
  </si>
  <si>
    <t>KOHI1303-007</t>
  </si>
  <si>
    <t>KOHI1303-008</t>
  </si>
  <si>
    <t>KOHI1303-009</t>
  </si>
  <si>
    <t>KOHI1303-010</t>
  </si>
  <si>
    <t>KOHI1303-011</t>
  </si>
  <si>
    <t>KOHI1303-012</t>
  </si>
  <si>
    <t>KOHI1303-013</t>
  </si>
  <si>
    <t>KOHI1303-014</t>
  </si>
  <si>
    <t>KOHI1303-015</t>
  </si>
  <si>
    <t>KOHI1303-016</t>
  </si>
  <si>
    <t>KOHI1303-017</t>
  </si>
  <si>
    <t>KOHI1303-018</t>
  </si>
  <si>
    <t>KOHI1303-019</t>
  </si>
  <si>
    <t>KOHI1303-020</t>
  </si>
  <si>
    <t>KOHI1303-021</t>
  </si>
  <si>
    <t>KOHI1303-022</t>
  </si>
  <si>
    <t>KOHI1303-023</t>
  </si>
  <si>
    <t>KOHI1303-024</t>
  </si>
  <si>
    <t>KOHI1303-025</t>
  </si>
  <si>
    <t>KOHI1303-026</t>
  </si>
  <si>
    <t>KOHI1303-027</t>
  </si>
  <si>
    <t>KOHI1303-028</t>
  </si>
  <si>
    <t>KOHI1303-029</t>
  </si>
  <si>
    <t>KOHI1303-030</t>
  </si>
  <si>
    <t>KOHI1303-031</t>
  </si>
  <si>
    <t>KOHI1303-032</t>
  </si>
  <si>
    <t>출석점수</t>
    <phoneticPr fontId="3" type="noConversion"/>
  </si>
  <si>
    <t>중간고사</t>
    <phoneticPr fontId="3" type="noConversion"/>
  </si>
  <si>
    <t>실습</t>
    <phoneticPr fontId="3" type="noConversion"/>
  </si>
  <si>
    <t>기말고사</t>
    <phoneticPr fontId="3" type="noConversion"/>
  </si>
  <si>
    <t>과제</t>
    <phoneticPr fontId="3" type="noConversion"/>
  </si>
  <si>
    <t>총점</t>
    <phoneticPr fontId="3" type="noConversion"/>
  </si>
  <si>
    <t>낙제</t>
    <phoneticPr fontId="3" type="noConversion"/>
  </si>
  <si>
    <t>기준</t>
    <phoneticPr fontId="3" type="noConversion"/>
  </si>
  <si>
    <t>낙제</t>
    <phoneticPr fontId="3" type="noConversion"/>
  </si>
  <si>
    <t>백분율순위</t>
    <phoneticPr fontId="3" type="noConversion"/>
  </si>
  <si>
    <t>2013년 10월 운송 내역</t>
    <phoneticPr fontId="3" type="noConversion"/>
  </si>
  <si>
    <t>KOHI1303-001</t>
    <phoneticPr fontId="3" type="noConversion"/>
  </si>
  <si>
    <t>조견표</t>
    <phoneticPr fontId="3" type="noConversion"/>
  </si>
  <si>
    <t>○○과 MT 참여자 파악</t>
    <phoneticPr fontId="3" type="noConversion"/>
  </si>
  <si>
    <t>참가여부</t>
    <phoneticPr fontId="3" type="noConversion"/>
  </si>
  <si>
    <t>상의사이즈</t>
    <phoneticPr fontId="3" type="noConversion"/>
  </si>
  <si>
    <t>이름</t>
    <phoneticPr fontId="3" type="noConversion"/>
  </si>
  <si>
    <t>○○청과 매출표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</si>
</sst>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;[Red]\-#,##0\ "/>
  </numFmts>
  <fonts count="14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6" fillId="0" borderId="0" xfId="1" applyNumberFormat="1" applyFont="1">
      <alignment vertical="center"/>
    </xf>
    <xf numFmtId="0" fontId="0" fillId="0" borderId="1" xfId="0" applyFont="1" applyBorder="1">
      <alignment vertical="center"/>
    </xf>
    <xf numFmtId="176" fontId="10" fillId="0" borderId="1" xfId="1" applyNumberFormat="1" applyFont="1" applyBorder="1">
      <alignment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41" fontId="10" fillId="0" borderId="1" xfId="1" applyFont="1" applyBorder="1">
      <alignment vertical="center"/>
    </xf>
    <xf numFmtId="176" fontId="11" fillId="0" borderId="1" xfId="1" applyNumberFormat="1" applyFont="1" applyBorder="1">
      <alignment vertical="center"/>
    </xf>
    <xf numFmtId="41" fontId="11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41" fontId="0" fillId="0" borderId="3" xfId="1" applyFont="1" applyBorder="1">
      <alignment vertical="center"/>
    </xf>
    <xf numFmtId="0" fontId="0" fillId="0" borderId="12" xfId="0" applyBorder="1">
      <alignment vertical="center"/>
    </xf>
    <xf numFmtId="0" fontId="4" fillId="5" borderId="13" xfId="0" applyFont="1" applyFill="1" applyBorder="1" applyAlignment="1">
      <alignment horizontal="center" vertical="center"/>
    </xf>
    <xf numFmtId="41" fontId="0" fillId="0" borderId="14" xfId="1" applyFont="1" applyBorder="1">
      <alignment vertical="center"/>
    </xf>
    <xf numFmtId="41" fontId="0" fillId="0" borderId="1" xfId="1" applyFont="1" applyBorder="1">
      <alignment vertical="center"/>
    </xf>
    <xf numFmtId="0" fontId="0" fillId="0" borderId="15" xfId="0" applyBorder="1">
      <alignment vertical="center"/>
    </xf>
    <xf numFmtId="0" fontId="4" fillId="5" borderId="16" xfId="0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41" fontId="0" fillId="0" borderId="18" xfId="1" applyFont="1" applyBorder="1">
      <alignment vertical="center"/>
    </xf>
    <xf numFmtId="41" fontId="0" fillId="0" borderId="19" xfId="1" applyFont="1" applyBorder="1">
      <alignment vertical="center"/>
    </xf>
    <xf numFmtId="0" fontId="0" fillId="0" borderId="20" xfId="0" applyBorder="1">
      <alignment vertical="center"/>
    </xf>
    <xf numFmtId="14" fontId="0" fillId="0" borderId="0" xfId="0" applyNumberFormat="1">
      <alignment vertical="center"/>
    </xf>
    <xf numFmtId="0" fontId="12" fillId="0" borderId="0" xfId="0" applyFont="1" applyAlignment="1">
      <alignment horizontal="right" vertical="center"/>
    </xf>
    <xf numFmtId="0" fontId="0" fillId="0" borderId="3" xfId="0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1" fontId="0" fillId="0" borderId="0" xfId="1" applyFont="1">
      <alignment vertical="center"/>
    </xf>
    <xf numFmtId="0" fontId="13" fillId="2" borderId="2" xfId="0" applyFont="1" applyFill="1" applyBorder="1" applyAlignment="1">
      <alignment horizontal="center" vertical="center"/>
    </xf>
    <xf numFmtId="41" fontId="11" fillId="0" borderId="3" xfId="1" applyFont="1" applyBorder="1">
      <alignment vertical="center"/>
    </xf>
    <xf numFmtId="41" fontId="11" fillId="0" borderId="3" xfId="1" applyFont="1" applyBorder="1" applyAlignment="1">
      <alignment horizontal="center" vertical="center"/>
    </xf>
    <xf numFmtId="0" fontId="1" fillId="0" borderId="0" xfId="3">
      <alignment vertical="center"/>
    </xf>
    <xf numFmtId="0" fontId="7" fillId="2" borderId="1" xfId="3" applyFont="1" applyFill="1" applyBorder="1" applyAlignment="1">
      <alignment horizontal="center" vertical="center"/>
    </xf>
    <xf numFmtId="0" fontId="1" fillId="0" borderId="1" xfId="3" applyBorder="1">
      <alignment vertical="center"/>
    </xf>
    <xf numFmtId="41" fontId="0" fillId="0" borderId="1" xfId="4" applyFont="1" applyBorder="1">
      <alignment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41" fontId="10" fillId="0" borderId="3" xfId="1" applyFont="1" applyBorder="1" applyAlignment="1">
      <alignment horizontal="center" vertical="center"/>
    </xf>
    <xf numFmtId="10" fontId="0" fillId="0" borderId="3" xfId="2" applyNumberFormat="1" applyFont="1" applyBorder="1" applyAlignment="1">
      <alignment horizontal="right" vertical="center"/>
    </xf>
    <xf numFmtId="0" fontId="4" fillId="4" borderId="6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workbookViewId="0">
      <selection sqref="A1:H1"/>
    </sheetView>
  </sheetViews>
  <sheetFormatPr defaultRowHeight="16.5" x14ac:dyDescent="0.3"/>
  <cols>
    <col min="2" max="2" width="12.625" customWidth="1"/>
    <col min="3" max="3" width="59.625" customWidth="1"/>
    <col min="4" max="4" width="6" customWidth="1"/>
    <col min="5" max="5" width="7.375" customWidth="1"/>
    <col min="6" max="6" width="15.375" customWidth="1"/>
    <col min="7" max="7" width="17" customWidth="1"/>
    <col min="8" max="8" width="10.25" customWidth="1"/>
  </cols>
  <sheetData>
    <row r="1" spans="1:8" ht="31.5" x14ac:dyDescent="0.3">
      <c r="A1" s="57" t="s">
        <v>518</v>
      </c>
      <c r="B1" s="57"/>
      <c r="C1" s="57"/>
      <c r="D1" s="57"/>
      <c r="E1" s="57"/>
      <c r="F1" s="57"/>
      <c r="G1" s="57"/>
      <c r="H1" s="57"/>
    </row>
    <row r="3" spans="1:8" ht="20.100000000000001" customHeight="1" thickBot="1" x14ac:dyDescent="0.35">
      <c r="A3" s="2" t="s">
        <v>519</v>
      </c>
      <c r="B3" s="2" t="s">
        <v>520</v>
      </c>
      <c r="C3" s="2" t="s">
        <v>521</v>
      </c>
      <c r="D3" s="2" t="s">
        <v>522</v>
      </c>
      <c r="E3" s="2" t="s">
        <v>523</v>
      </c>
      <c r="F3" s="2" t="s">
        <v>524</v>
      </c>
      <c r="G3" s="2" t="s">
        <v>525</v>
      </c>
      <c r="H3" s="2" t="s">
        <v>2</v>
      </c>
    </row>
    <row r="4" spans="1:8" ht="20.100000000000001" customHeight="1" thickTop="1" x14ac:dyDescent="0.3">
      <c r="A4" s="3" t="s">
        <v>320</v>
      </c>
      <c r="B4" s="50"/>
      <c r="C4" s="50"/>
      <c r="D4" s="3"/>
      <c r="E4" s="52">
        <v>2</v>
      </c>
      <c r="F4" s="51"/>
      <c r="G4" s="52">
        <f>IFERROR(F4*E4,"오류")</f>
        <v>0</v>
      </c>
      <c r="H4" s="3"/>
    </row>
    <row r="5" spans="1:8" ht="20.100000000000001" customHeight="1" x14ac:dyDescent="0.3">
      <c r="A5" s="3" t="s">
        <v>193</v>
      </c>
      <c r="B5" s="50"/>
      <c r="C5" s="50"/>
      <c r="D5" s="3"/>
      <c r="E5" s="52">
        <v>2</v>
      </c>
      <c r="F5" s="51"/>
      <c r="G5" s="52">
        <f t="shared" ref="G5:G18" si="0">IFERROR(F5*E5,"오류")</f>
        <v>0</v>
      </c>
      <c r="H5" s="4"/>
    </row>
    <row r="6" spans="1:8" ht="20.100000000000001" customHeight="1" x14ac:dyDescent="0.3">
      <c r="A6" s="3" t="s">
        <v>187</v>
      </c>
      <c r="B6" s="50"/>
      <c r="C6" s="50"/>
      <c r="D6" s="3"/>
      <c r="E6" s="52">
        <v>5</v>
      </c>
      <c r="F6" s="51"/>
      <c r="G6" s="52">
        <f t="shared" si="0"/>
        <v>0</v>
      </c>
      <c r="H6" s="4"/>
    </row>
    <row r="7" spans="1:8" ht="20.100000000000001" customHeight="1" x14ac:dyDescent="0.3">
      <c r="A7" s="3" t="s">
        <v>145</v>
      </c>
      <c r="B7" s="50"/>
      <c r="C7" s="50"/>
      <c r="D7" s="3"/>
      <c r="E7" s="52">
        <v>2</v>
      </c>
      <c r="F7" s="51"/>
      <c r="G7" s="52">
        <f t="shared" si="0"/>
        <v>0</v>
      </c>
      <c r="H7" s="4"/>
    </row>
    <row r="8" spans="1:8" ht="20.100000000000001" customHeight="1" x14ac:dyDescent="0.3">
      <c r="A8" s="3" t="s">
        <v>268</v>
      </c>
      <c r="B8" s="50"/>
      <c r="C8" s="50"/>
      <c r="D8" s="3"/>
      <c r="E8" s="52">
        <v>4</v>
      </c>
      <c r="F8" s="51"/>
      <c r="G8" s="52">
        <f t="shared" si="0"/>
        <v>0</v>
      </c>
      <c r="H8" s="4"/>
    </row>
    <row r="9" spans="1:8" ht="20.100000000000001" customHeight="1" x14ac:dyDescent="0.3">
      <c r="A9" s="3" t="s">
        <v>356</v>
      </c>
      <c r="B9" s="50"/>
      <c r="C9" s="50"/>
      <c r="D9" s="3"/>
      <c r="E9" s="52">
        <v>3</v>
      </c>
      <c r="F9" s="51"/>
      <c r="G9" s="52">
        <f t="shared" si="0"/>
        <v>0</v>
      </c>
      <c r="H9" s="4"/>
    </row>
    <row r="10" spans="1:8" ht="20.100000000000001" customHeight="1" x14ac:dyDescent="0.3">
      <c r="A10" s="3" t="s">
        <v>227</v>
      </c>
      <c r="B10" s="50"/>
      <c r="C10" s="50"/>
      <c r="D10" s="3"/>
      <c r="E10" s="52">
        <v>1</v>
      </c>
      <c r="F10" s="51"/>
      <c r="G10" s="52">
        <f t="shared" si="0"/>
        <v>0</v>
      </c>
      <c r="H10" s="4"/>
    </row>
    <row r="11" spans="1:8" ht="20.100000000000001" customHeight="1" x14ac:dyDescent="0.3">
      <c r="A11" s="3" t="s">
        <v>407</v>
      </c>
      <c r="B11" s="50"/>
      <c r="C11" s="50"/>
      <c r="D11" s="3"/>
      <c r="E11" s="52">
        <v>1</v>
      </c>
      <c r="F11" s="51"/>
      <c r="G11" s="52">
        <f t="shared" si="0"/>
        <v>0</v>
      </c>
      <c r="H11" s="4"/>
    </row>
    <row r="12" spans="1:8" ht="20.100000000000001" customHeight="1" x14ac:dyDescent="0.3">
      <c r="A12" s="3" t="s">
        <v>291</v>
      </c>
      <c r="B12" s="50"/>
      <c r="C12" s="50"/>
      <c r="D12" s="3"/>
      <c r="E12" s="52">
        <v>3</v>
      </c>
      <c r="F12" s="51"/>
      <c r="G12" s="52">
        <f t="shared" si="0"/>
        <v>0</v>
      </c>
      <c r="H12" s="4"/>
    </row>
    <row r="13" spans="1:8" ht="20.100000000000001" customHeight="1" x14ac:dyDescent="0.3">
      <c r="A13" s="3" t="s">
        <v>341</v>
      </c>
      <c r="B13" s="50"/>
      <c r="C13" s="50"/>
      <c r="D13" s="3"/>
      <c r="E13" s="52">
        <v>4</v>
      </c>
      <c r="F13" s="51"/>
      <c r="G13" s="52">
        <f t="shared" si="0"/>
        <v>0</v>
      </c>
      <c r="H13" s="4"/>
    </row>
    <row r="14" spans="1:8" ht="20.100000000000001" customHeight="1" x14ac:dyDescent="0.3">
      <c r="A14" s="3" t="s">
        <v>380</v>
      </c>
      <c r="B14" s="50"/>
      <c r="C14" s="50"/>
      <c r="D14" s="3"/>
      <c r="E14" s="52">
        <v>2</v>
      </c>
      <c r="F14" s="51"/>
      <c r="G14" s="52">
        <f t="shared" si="0"/>
        <v>0</v>
      </c>
      <c r="H14" s="4"/>
    </row>
    <row r="15" spans="1:8" ht="20.100000000000001" customHeight="1" x14ac:dyDescent="0.3">
      <c r="A15" s="3" t="s">
        <v>268</v>
      </c>
      <c r="B15" s="50"/>
      <c r="C15" s="50"/>
      <c r="D15" s="3"/>
      <c r="E15" s="52">
        <v>1</v>
      </c>
      <c r="F15" s="51"/>
      <c r="G15" s="52">
        <f t="shared" si="0"/>
        <v>0</v>
      </c>
      <c r="H15" s="4"/>
    </row>
    <row r="16" spans="1:8" ht="20.100000000000001" customHeight="1" x14ac:dyDescent="0.3">
      <c r="A16" s="3" t="s">
        <v>270</v>
      </c>
      <c r="B16" s="50"/>
      <c r="C16" s="50"/>
      <c r="D16" s="3"/>
      <c r="E16" s="52">
        <v>2</v>
      </c>
      <c r="F16" s="51"/>
      <c r="G16" s="52">
        <f t="shared" si="0"/>
        <v>0</v>
      </c>
      <c r="H16" s="4"/>
    </row>
    <row r="17" spans="1:8" ht="20.100000000000001" customHeight="1" x14ac:dyDescent="0.3">
      <c r="A17" s="3" t="s">
        <v>90</v>
      </c>
      <c r="B17" s="50"/>
      <c r="C17" s="50"/>
      <c r="D17" s="3"/>
      <c r="E17" s="52">
        <v>2</v>
      </c>
      <c r="F17" s="51"/>
      <c r="G17" s="52">
        <f t="shared" si="0"/>
        <v>0</v>
      </c>
      <c r="H17" s="4"/>
    </row>
    <row r="18" spans="1:8" ht="20.100000000000001" customHeight="1" x14ac:dyDescent="0.3">
      <c r="A18" s="3" t="s">
        <v>526</v>
      </c>
      <c r="B18" s="50"/>
      <c r="C18" s="50"/>
      <c r="D18" s="3"/>
      <c r="E18" s="52">
        <v>1</v>
      </c>
      <c r="F18" s="51"/>
      <c r="G18" s="52">
        <f t="shared" si="0"/>
        <v>0</v>
      </c>
      <c r="H18" s="4"/>
    </row>
    <row r="21" spans="1:8" x14ac:dyDescent="0.3">
      <c r="G21" s="9"/>
    </row>
  </sheetData>
  <mergeCells count="1">
    <mergeCell ref="A1:H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"/>
  <sheetViews>
    <sheetView workbookViewId="0">
      <selection sqref="A1:E1"/>
    </sheetView>
  </sheetViews>
  <sheetFormatPr defaultRowHeight="16.5" x14ac:dyDescent="0.3"/>
  <cols>
    <col min="2" max="2" width="12.5" customWidth="1"/>
    <col min="3" max="3" width="7.5" customWidth="1"/>
    <col min="4" max="4" width="17.125" customWidth="1"/>
    <col min="7" max="7" width="10.875" bestFit="1" customWidth="1"/>
  </cols>
  <sheetData>
    <row r="1" spans="1:5" ht="34.5" customHeight="1" x14ac:dyDescent="0.3">
      <c r="A1" s="57" t="s">
        <v>604</v>
      </c>
      <c r="B1" s="57"/>
      <c r="C1" s="57"/>
      <c r="D1" s="57"/>
      <c r="E1" s="57"/>
    </row>
    <row r="2" spans="1:5" ht="25.5" customHeight="1" x14ac:dyDescent="0.3">
      <c r="E2" s="38" t="s">
        <v>67</v>
      </c>
    </row>
    <row r="3" spans="1:5" ht="21.95" customHeight="1" thickBot="1" x14ac:dyDescent="0.35">
      <c r="A3" s="43" t="s">
        <v>68</v>
      </c>
      <c r="B3" s="43" t="s">
        <v>69</v>
      </c>
      <c r="C3" s="43" t="s">
        <v>70</v>
      </c>
      <c r="D3" s="43" t="s">
        <v>71</v>
      </c>
      <c r="E3" s="43" t="s">
        <v>72</v>
      </c>
    </row>
    <row r="4" spans="1:5" ht="21.95" customHeight="1" thickTop="1" x14ac:dyDescent="0.3">
      <c r="A4" s="39" t="s">
        <v>73</v>
      </c>
      <c r="B4" s="26">
        <v>826</v>
      </c>
      <c r="C4" s="3" t="s">
        <v>74</v>
      </c>
      <c r="D4" s="44"/>
      <c r="E4" s="39"/>
    </row>
    <row r="5" spans="1:5" ht="21.95" customHeight="1" x14ac:dyDescent="0.3">
      <c r="A5" s="39" t="s">
        <v>75</v>
      </c>
      <c r="B5" s="26">
        <v>59</v>
      </c>
      <c r="C5" s="3" t="s">
        <v>74</v>
      </c>
      <c r="D5" s="44"/>
      <c r="E5" s="39"/>
    </row>
    <row r="6" spans="1:5" ht="21.95" customHeight="1" x14ac:dyDescent="0.3">
      <c r="A6" s="39" t="s">
        <v>73</v>
      </c>
      <c r="B6" s="26">
        <v>667</v>
      </c>
      <c r="C6" s="3" t="s">
        <v>74</v>
      </c>
      <c r="D6" s="44"/>
      <c r="E6" s="39"/>
    </row>
    <row r="7" spans="1:5" ht="21.95" customHeight="1" x14ac:dyDescent="0.3">
      <c r="A7" s="39" t="s">
        <v>75</v>
      </c>
      <c r="B7" s="26">
        <v>342</v>
      </c>
      <c r="C7" s="3" t="s">
        <v>74</v>
      </c>
      <c r="D7" s="44"/>
      <c r="E7" s="39"/>
    </row>
    <row r="8" spans="1:5" ht="21.95" customHeight="1" x14ac:dyDescent="0.3">
      <c r="A8" s="39" t="s">
        <v>75</v>
      </c>
      <c r="B8" s="26">
        <v>123</v>
      </c>
      <c r="C8" s="3" t="s">
        <v>74</v>
      </c>
      <c r="D8" s="44"/>
      <c r="E8" s="39"/>
    </row>
    <row r="9" spans="1:5" ht="21.95" customHeight="1" x14ac:dyDescent="0.3">
      <c r="A9" s="39" t="s">
        <v>76</v>
      </c>
      <c r="B9" s="26">
        <v>5741</v>
      </c>
      <c r="C9" s="3" t="s">
        <v>74</v>
      </c>
      <c r="D9" s="44"/>
      <c r="E9" s="39"/>
    </row>
    <row r="10" spans="1:5" ht="21.95" customHeight="1" x14ac:dyDescent="0.3">
      <c r="A10" s="39" t="s">
        <v>77</v>
      </c>
      <c r="B10" s="26">
        <v>185</v>
      </c>
      <c r="C10" s="3" t="s">
        <v>74</v>
      </c>
      <c r="D10" s="44"/>
      <c r="E10" s="39"/>
    </row>
    <row r="11" spans="1:5" ht="21.95" customHeight="1" x14ac:dyDescent="0.3">
      <c r="A11" s="39" t="s">
        <v>77</v>
      </c>
      <c r="B11" s="26">
        <v>185</v>
      </c>
      <c r="C11" s="3" t="s">
        <v>74</v>
      </c>
      <c r="D11" s="44"/>
      <c r="E11" s="39"/>
    </row>
    <row r="12" spans="1:5" ht="21.95" customHeight="1" x14ac:dyDescent="0.3">
      <c r="A12" s="39" t="s">
        <v>78</v>
      </c>
      <c r="B12" s="26">
        <v>610</v>
      </c>
      <c r="C12" s="3" t="s">
        <v>74</v>
      </c>
      <c r="D12" s="44"/>
      <c r="E12" s="39"/>
    </row>
    <row r="13" spans="1:5" ht="21.95" customHeight="1" x14ac:dyDescent="0.3">
      <c r="A13" s="39" t="s">
        <v>79</v>
      </c>
      <c r="B13" s="26">
        <v>947</v>
      </c>
      <c r="C13" s="3" t="s">
        <v>74</v>
      </c>
      <c r="D13" s="44"/>
      <c r="E13" s="39"/>
    </row>
    <row r="14" spans="1:5" ht="21.95" customHeight="1" x14ac:dyDescent="0.3">
      <c r="A14" s="39" t="s">
        <v>76</v>
      </c>
      <c r="B14" s="26">
        <v>179</v>
      </c>
      <c r="C14" s="3" t="s">
        <v>74</v>
      </c>
      <c r="D14" s="44"/>
      <c r="E14" s="39"/>
    </row>
    <row r="15" spans="1:5" ht="21.95" customHeight="1" x14ac:dyDescent="0.3">
      <c r="A15" s="39" t="s">
        <v>80</v>
      </c>
      <c r="B15" s="26">
        <v>225</v>
      </c>
      <c r="C15" s="3" t="s">
        <v>74</v>
      </c>
      <c r="D15" s="44"/>
      <c r="E15" s="39"/>
    </row>
    <row r="16" spans="1:5" ht="21.95" customHeight="1" x14ac:dyDescent="0.3">
      <c r="A16" s="39" t="s">
        <v>75</v>
      </c>
      <c r="B16" s="26">
        <v>56</v>
      </c>
      <c r="C16" s="3" t="s">
        <v>74</v>
      </c>
      <c r="D16" s="44"/>
      <c r="E16" s="39"/>
    </row>
    <row r="17" spans="1:7" ht="21.95" customHeight="1" x14ac:dyDescent="0.3">
      <c r="A17" s="39" t="s">
        <v>80</v>
      </c>
      <c r="B17" s="26">
        <v>9571</v>
      </c>
      <c r="C17" s="3" t="s">
        <v>74</v>
      </c>
      <c r="D17" s="44"/>
      <c r="E17" s="39"/>
    </row>
    <row r="18" spans="1:7" ht="21.95" customHeight="1" x14ac:dyDescent="0.3">
      <c r="A18" s="61" t="s">
        <v>81</v>
      </c>
      <c r="B18" s="61"/>
      <c r="C18" s="61"/>
      <c r="D18" s="40">
        <f>SUM(D4:D16)</f>
        <v>0</v>
      </c>
      <c r="E18" s="41"/>
      <c r="G18" s="42"/>
    </row>
  </sheetData>
  <mergeCells count="2">
    <mergeCell ref="A1:E1"/>
    <mergeCell ref="A18:C18"/>
  </mergeCells>
  <phoneticPr fontId="3" type="noConversion"/>
  <dataValidations count="1">
    <dataValidation type="list" allowBlank="1" showInputMessage="1" showErrorMessage="1" sqref="A4:A17">
      <formula1>지역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workbookViewId="0">
      <selection sqref="A1:E1"/>
    </sheetView>
  </sheetViews>
  <sheetFormatPr defaultRowHeight="16.5" x14ac:dyDescent="0.3"/>
  <cols>
    <col min="2" max="2" width="12.5" customWidth="1"/>
    <col min="3" max="3" width="7.5" customWidth="1"/>
    <col min="4" max="4" width="17.125" customWidth="1"/>
    <col min="7" max="7" width="10.875" bestFit="1" customWidth="1"/>
  </cols>
  <sheetData>
    <row r="1" spans="1:5" ht="34.5" customHeight="1" x14ac:dyDescent="0.3">
      <c r="A1" s="57" t="s">
        <v>604</v>
      </c>
      <c r="B1" s="57"/>
      <c r="C1" s="57"/>
      <c r="D1" s="57"/>
      <c r="E1" s="57"/>
    </row>
    <row r="2" spans="1:5" ht="25.5" customHeight="1" x14ac:dyDescent="0.3">
      <c r="E2" s="38" t="s">
        <v>67</v>
      </c>
    </row>
    <row r="3" spans="1:5" ht="21.95" customHeight="1" thickBot="1" x14ac:dyDescent="0.35">
      <c r="A3" s="43" t="s">
        <v>68</v>
      </c>
      <c r="B3" s="43" t="s">
        <v>69</v>
      </c>
      <c r="C3" s="43" t="s">
        <v>70</v>
      </c>
      <c r="D3" s="43" t="s">
        <v>71</v>
      </c>
      <c r="E3" s="43" t="s">
        <v>72</v>
      </c>
    </row>
    <row r="4" spans="1:5" ht="21.95" customHeight="1" thickTop="1" x14ac:dyDescent="0.3">
      <c r="A4" s="39" t="s">
        <v>73</v>
      </c>
      <c r="B4" s="26">
        <v>826</v>
      </c>
      <c r="C4" s="3" t="s">
        <v>74</v>
      </c>
      <c r="D4" s="44"/>
      <c r="E4" s="39"/>
    </row>
    <row r="5" spans="1:5" ht="21.95" customHeight="1" x14ac:dyDescent="0.3">
      <c r="A5" s="39" t="s">
        <v>75</v>
      </c>
      <c r="B5" s="26">
        <v>59</v>
      </c>
      <c r="C5" s="3" t="s">
        <v>74</v>
      </c>
      <c r="D5" s="44"/>
      <c r="E5" s="39"/>
    </row>
    <row r="6" spans="1:5" ht="21.95" customHeight="1" x14ac:dyDescent="0.3">
      <c r="A6" s="39" t="s">
        <v>73</v>
      </c>
      <c r="B6" s="26">
        <v>667</v>
      </c>
      <c r="C6" s="3" t="s">
        <v>74</v>
      </c>
      <c r="D6" s="44"/>
      <c r="E6" s="39"/>
    </row>
    <row r="7" spans="1:5" ht="21.95" customHeight="1" x14ac:dyDescent="0.3">
      <c r="A7" s="39" t="s">
        <v>75</v>
      </c>
      <c r="B7" s="26">
        <v>342</v>
      </c>
      <c r="C7" s="3" t="s">
        <v>74</v>
      </c>
      <c r="D7" s="44"/>
      <c r="E7" s="39"/>
    </row>
    <row r="8" spans="1:5" ht="21.95" customHeight="1" x14ac:dyDescent="0.3">
      <c r="A8" s="39" t="s">
        <v>75</v>
      </c>
      <c r="B8" s="26">
        <v>123</v>
      </c>
      <c r="C8" s="3" t="s">
        <v>74</v>
      </c>
      <c r="D8" s="44"/>
      <c r="E8" s="39"/>
    </row>
    <row r="9" spans="1:5" ht="21.95" customHeight="1" x14ac:dyDescent="0.3">
      <c r="A9" s="39" t="s">
        <v>76</v>
      </c>
      <c r="B9" s="26">
        <v>5741</v>
      </c>
      <c r="C9" s="3" t="s">
        <v>74</v>
      </c>
      <c r="D9" s="44"/>
      <c r="E9" s="39"/>
    </row>
    <row r="10" spans="1:5" ht="21.95" customHeight="1" x14ac:dyDescent="0.3">
      <c r="A10" s="39" t="s">
        <v>77</v>
      </c>
      <c r="B10" s="26">
        <v>185</v>
      </c>
      <c r="C10" s="3" t="s">
        <v>74</v>
      </c>
      <c r="D10" s="44"/>
      <c r="E10" s="39"/>
    </row>
    <row r="11" spans="1:5" ht="21.95" customHeight="1" x14ac:dyDescent="0.3">
      <c r="A11" s="39" t="s">
        <v>77</v>
      </c>
      <c r="B11" s="26">
        <v>185</v>
      </c>
      <c r="C11" s="3" t="s">
        <v>74</v>
      </c>
      <c r="D11" s="44"/>
      <c r="E11" s="39"/>
    </row>
    <row r="12" spans="1:5" ht="21.95" customHeight="1" x14ac:dyDescent="0.3">
      <c r="A12" s="39" t="s">
        <v>78</v>
      </c>
      <c r="B12" s="26">
        <v>610</v>
      </c>
      <c r="C12" s="3" t="s">
        <v>74</v>
      </c>
      <c r="D12" s="44"/>
      <c r="E12" s="39"/>
    </row>
    <row r="13" spans="1:5" ht="21.95" customHeight="1" x14ac:dyDescent="0.3">
      <c r="A13" s="39" t="s">
        <v>79</v>
      </c>
      <c r="B13" s="26">
        <v>947</v>
      </c>
      <c r="C13" s="3" t="s">
        <v>74</v>
      </c>
      <c r="D13" s="44"/>
      <c r="E13" s="39"/>
    </row>
    <row r="14" spans="1:5" ht="21.95" customHeight="1" x14ac:dyDescent="0.3">
      <c r="A14" s="39" t="s">
        <v>76</v>
      </c>
      <c r="B14" s="26">
        <v>179</v>
      </c>
      <c r="C14" s="3" t="s">
        <v>74</v>
      </c>
      <c r="D14" s="44"/>
      <c r="E14" s="39"/>
    </row>
    <row r="15" spans="1:5" ht="21.95" customHeight="1" x14ac:dyDescent="0.3">
      <c r="A15" s="39" t="s">
        <v>80</v>
      </c>
      <c r="B15" s="26">
        <v>225</v>
      </c>
      <c r="C15" s="3" t="s">
        <v>74</v>
      </c>
      <c r="D15" s="44"/>
      <c r="E15" s="39"/>
    </row>
    <row r="16" spans="1:5" ht="21.95" customHeight="1" x14ac:dyDescent="0.3">
      <c r="A16" s="39" t="s">
        <v>75</v>
      </c>
      <c r="B16" s="26">
        <v>56</v>
      </c>
      <c r="C16" s="3" t="s">
        <v>74</v>
      </c>
      <c r="D16" s="44"/>
      <c r="E16" s="39"/>
    </row>
    <row r="17" spans="1:7" ht="21.95" customHeight="1" x14ac:dyDescent="0.3">
      <c r="A17" s="39" t="s">
        <v>80</v>
      </c>
      <c r="B17" s="26">
        <v>9571</v>
      </c>
      <c r="C17" s="3" t="s">
        <v>74</v>
      </c>
      <c r="D17" s="44"/>
      <c r="E17" s="39"/>
    </row>
    <row r="18" spans="1:7" ht="21.95" customHeight="1" x14ac:dyDescent="0.3">
      <c r="A18" s="61" t="s">
        <v>81</v>
      </c>
      <c r="B18" s="61"/>
      <c r="C18" s="61"/>
      <c r="D18" s="40">
        <f>SUM(D4:D16)</f>
        <v>0</v>
      </c>
      <c r="E18" s="41"/>
      <c r="G18" s="42"/>
    </row>
  </sheetData>
  <mergeCells count="2">
    <mergeCell ref="A1:E1"/>
    <mergeCell ref="A18:C18"/>
  </mergeCells>
  <phoneticPr fontId="3" type="noConversion"/>
  <dataValidations count="1">
    <dataValidation type="list" allowBlank="1" showInputMessage="1" showErrorMessage="1" sqref="A4:A17">
      <formula1>지역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2"/>
  <sheetViews>
    <sheetView workbookViewId="0">
      <selection sqref="A1:L1"/>
    </sheetView>
  </sheetViews>
  <sheetFormatPr defaultRowHeight="16.5" x14ac:dyDescent="0.3"/>
  <cols>
    <col min="1" max="2" width="10.625" customWidth="1"/>
    <col min="3" max="3" width="9.375" bestFit="1" customWidth="1"/>
    <col min="4" max="9" width="10.875" bestFit="1" customWidth="1"/>
    <col min="10" max="11" width="10.875" customWidth="1"/>
    <col min="12" max="12" width="10.125" customWidth="1"/>
  </cols>
  <sheetData>
    <row r="1" spans="1:12" ht="31.5" x14ac:dyDescent="0.3">
      <c r="A1" s="57" t="s">
        <v>58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7.25" thickBot="1" x14ac:dyDescent="0.35"/>
    <row r="3" spans="1:12" ht="33" customHeight="1" thickBot="1" x14ac:dyDescent="0.35">
      <c r="A3" s="22" t="s">
        <v>82</v>
      </c>
      <c r="B3" s="54">
        <v>0</v>
      </c>
      <c r="C3" s="54">
        <v>75</v>
      </c>
      <c r="D3" s="55">
        <v>150</v>
      </c>
      <c r="E3" s="55">
        <v>200</v>
      </c>
      <c r="F3" s="55">
        <v>250</v>
      </c>
      <c r="G3" s="55">
        <v>300</v>
      </c>
      <c r="H3" s="55">
        <v>500</v>
      </c>
      <c r="I3" s="55">
        <v>1000</v>
      </c>
      <c r="J3" s="56">
        <v>5000</v>
      </c>
      <c r="K3" s="56">
        <v>10000</v>
      </c>
      <c r="L3" s="23" t="s">
        <v>59</v>
      </c>
    </row>
    <row r="4" spans="1:12" ht="24.95" customHeight="1" x14ac:dyDescent="0.3">
      <c r="A4" s="24" t="s">
        <v>60</v>
      </c>
      <c r="B4" s="25">
        <v>35000</v>
      </c>
      <c r="C4" s="26">
        <v>43800</v>
      </c>
      <c r="D4" s="26">
        <v>54800</v>
      </c>
      <c r="E4" s="26">
        <v>68500</v>
      </c>
      <c r="F4" s="26">
        <v>85600</v>
      </c>
      <c r="G4" s="26">
        <v>107000</v>
      </c>
      <c r="H4" s="26">
        <v>133800</v>
      </c>
      <c r="I4" s="26">
        <f>ROUND(INT(H4*1.25),-2)</f>
        <v>167300</v>
      </c>
      <c r="J4" s="26">
        <f>ROUND(INT(I4*1.25),-2)</f>
        <v>209100</v>
      </c>
      <c r="K4" s="26">
        <f>ROUND(INT(J4*1.25),-2)</f>
        <v>261400</v>
      </c>
      <c r="L4" s="27"/>
    </row>
    <row r="5" spans="1:12" ht="24.95" customHeight="1" x14ac:dyDescent="0.3">
      <c r="A5" s="28" t="s">
        <v>61</v>
      </c>
      <c r="B5" s="29">
        <v>88500</v>
      </c>
      <c r="C5" s="30">
        <v>110600</v>
      </c>
      <c r="D5" s="30">
        <v>138300</v>
      </c>
      <c r="E5" s="30">
        <v>172900</v>
      </c>
      <c r="F5" s="30">
        <v>216100</v>
      </c>
      <c r="G5" s="30">
        <v>270100</v>
      </c>
      <c r="H5" s="30">
        <v>337600</v>
      </c>
      <c r="I5" s="26">
        <f t="shared" ref="I5:K10" si="0">ROUND(INT(H5*1.25),-2)</f>
        <v>422000</v>
      </c>
      <c r="J5" s="26">
        <f t="shared" si="0"/>
        <v>527500</v>
      </c>
      <c r="K5" s="26">
        <f t="shared" si="0"/>
        <v>659400</v>
      </c>
      <c r="L5" s="31"/>
    </row>
    <row r="6" spans="1:12" ht="24.95" customHeight="1" x14ac:dyDescent="0.3">
      <c r="A6" s="28" t="s">
        <v>62</v>
      </c>
      <c r="B6" s="29">
        <v>67000</v>
      </c>
      <c r="C6" s="30">
        <v>83800</v>
      </c>
      <c r="D6" s="30">
        <v>104800</v>
      </c>
      <c r="E6" s="30">
        <v>131000</v>
      </c>
      <c r="F6" s="30">
        <v>163800</v>
      </c>
      <c r="G6" s="30">
        <v>204800</v>
      </c>
      <c r="H6" s="30">
        <v>256000</v>
      </c>
      <c r="I6" s="26">
        <f t="shared" si="0"/>
        <v>320000</v>
      </c>
      <c r="J6" s="26">
        <f t="shared" si="0"/>
        <v>400000</v>
      </c>
      <c r="K6" s="26">
        <f t="shared" si="0"/>
        <v>500000</v>
      </c>
      <c r="L6" s="31"/>
    </row>
    <row r="7" spans="1:12" ht="24.95" customHeight="1" x14ac:dyDescent="0.3">
      <c r="A7" s="28" t="s">
        <v>63</v>
      </c>
      <c r="B7" s="29">
        <v>33000</v>
      </c>
      <c r="C7" s="30">
        <v>41300</v>
      </c>
      <c r="D7" s="30">
        <v>51600</v>
      </c>
      <c r="E7" s="30">
        <v>64500</v>
      </c>
      <c r="F7" s="30">
        <v>80600</v>
      </c>
      <c r="G7" s="30">
        <v>100800</v>
      </c>
      <c r="H7" s="30">
        <v>126000</v>
      </c>
      <c r="I7" s="26">
        <f t="shared" si="0"/>
        <v>157500</v>
      </c>
      <c r="J7" s="26">
        <f t="shared" si="0"/>
        <v>196900</v>
      </c>
      <c r="K7" s="26">
        <f t="shared" si="0"/>
        <v>246100</v>
      </c>
      <c r="L7" s="31"/>
    </row>
    <row r="8" spans="1:12" ht="24.95" customHeight="1" x14ac:dyDescent="0.3">
      <c r="A8" s="28" t="s">
        <v>64</v>
      </c>
      <c r="B8" s="29">
        <v>73000</v>
      </c>
      <c r="C8" s="30">
        <v>91300</v>
      </c>
      <c r="D8" s="30">
        <v>114100</v>
      </c>
      <c r="E8" s="30">
        <v>142600</v>
      </c>
      <c r="F8" s="30">
        <v>178300</v>
      </c>
      <c r="G8" s="30">
        <v>222900</v>
      </c>
      <c r="H8" s="30">
        <v>278600</v>
      </c>
      <c r="I8" s="26">
        <f t="shared" si="0"/>
        <v>348300</v>
      </c>
      <c r="J8" s="26">
        <f t="shared" si="0"/>
        <v>435400</v>
      </c>
      <c r="K8" s="26">
        <f t="shared" si="0"/>
        <v>544300</v>
      </c>
      <c r="L8" s="31"/>
    </row>
    <row r="9" spans="1:12" ht="24.95" customHeight="1" x14ac:dyDescent="0.3">
      <c r="A9" s="28" t="s">
        <v>65</v>
      </c>
      <c r="B9" s="29">
        <v>58000</v>
      </c>
      <c r="C9" s="30">
        <v>72500</v>
      </c>
      <c r="D9" s="30">
        <v>90600</v>
      </c>
      <c r="E9" s="30">
        <v>113300</v>
      </c>
      <c r="F9" s="30">
        <v>141600</v>
      </c>
      <c r="G9" s="30">
        <v>177000</v>
      </c>
      <c r="H9" s="30">
        <v>221300</v>
      </c>
      <c r="I9" s="26">
        <f t="shared" si="0"/>
        <v>276600</v>
      </c>
      <c r="J9" s="26">
        <f t="shared" si="0"/>
        <v>345800</v>
      </c>
      <c r="K9" s="26">
        <f t="shared" si="0"/>
        <v>432300</v>
      </c>
      <c r="L9" s="31"/>
    </row>
    <row r="10" spans="1:12" ht="24.95" customHeight="1" thickBot="1" x14ac:dyDescent="0.35">
      <c r="A10" s="32" t="s">
        <v>66</v>
      </c>
      <c r="B10" s="33">
        <v>54000</v>
      </c>
      <c r="C10" s="34">
        <v>67500</v>
      </c>
      <c r="D10" s="34">
        <v>84400</v>
      </c>
      <c r="E10" s="34">
        <v>105500</v>
      </c>
      <c r="F10" s="34">
        <v>131900</v>
      </c>
      <c r="G10" s="34">
        <v>164900</v>
      </c>
      <c r="H10" s="34">
        <v>206100</v>
      </c>
      <c r="I10" s="35">
        <f t="shared" si="0"/>
        <v>257600</v>
      </c>
      <c r="J10" s="35">
        <f t="shared" si="0"/>
        <v>322000</v>
      </c>
      <c r="K10" s="35">
        <f t="shared" si="0"/>
        <v>402500</v>
      </c>
      <c r="L10" s="36"/>
    </row>
    <row r="12" spans="1:12" x14ac:dyDescent="0.3">
      <c r="A12" s="37"/>
      <c r="B12" s="37"/>
    </row>
  </sheetData>
  <mergeCells count="1">
    <mergeCell ref="A1:L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87"/>
  <sheetViews>
    <sheetView workbookViewId="0">
      <selection sqref="A1:G1"/>
    </sheetView>
  </sheetViews>
  <sheetFormatPr defaultRowHeight="17.25" x14ac:dyDescent="0.3"/>
  <cols>
    <col min="1" max="1" width="9" style="46"/>
    <col min="2" max="3" width="11.75" style="46" bestFit="1" customWidth="1"/>
    <col min="4" max="4" width="58.75" style="46" bestFit="1" customWidth="1"/>
    <col min="5" max="5" width="5.75" style="46" bestFit="1" customWidth="1"/>
    <col min="6" max="6" width="10.75" style="46" bestFit="1" customWidth="1"/>
    <col min="7" max="7" width="5.75" style="46" bestFit="1" customWidth="1"/>
    <col min="8" max="16384" width="9" style="46"/>
  </cols>
  <sheetData>
    <row r="1" spans="1:7" ht="31.5" x14ac:dyDescent="0.3">
      <c r="A1" s="58" t="s">
        <v>83</v>
      </c>
      <c r="B1" s="58"/>
      <c r="C1" s="58"/>
      <c r="D1" s="58"/>
      <c r="E1" s="58"/>
      <c r="F1" s="58"/>
      <c r="G1" s="58"/>
    </row>
    <row r="3" spans="1:7" x14ac:dyDescent="0.3">
      <c r="A3" s="47" t="s">
        <v>84</v>
      </c>
      <c r="B3" s="47" t="s">
        <v>85</v>
      </c>
      <c r="C3" s="47" t="s">
        <v>86</v>
      </c>
      <c r="D3" s="47" t="s">
        <v>87</v>
      </c>
      <c r="E3" s="47" t="s">
        <v>88</v>
      </c>
      <c r="F3" s="47" t="s">
        <v>54</v>
      </c>
      <c r="G3" s="47" t="s">
        <v>89</v>
      </c>
    </row>
    <row r="4" spans="1:7" x14ac:dyDescent="0.3">
      <c r="A4" s="48" t="s">
        <v>90</v>
      </c>
      <c r="B4" s="48" t="s">
        <v>91</v>
      </c>
      <c r="C4" s="48" t="s">
        <v>92</v>
      </c>
      <c r="D4" s="48" t="s">
        <v>93</v>
      </c>
      <c r="E4" s="48" t="s">
        <v>94</v>
      </c>
      <c r="F4" s="49">
        <v>1000</v>
      </c>
      <c r="G4" s="48"/>
    </row>
    <row r="5" spans="1:7" x14ac:dyDescent="0.3">
      <c r="A5" s="48" t="s">
        <v>95</v>
      </c>
      <c r="B5" s="48" t="s">
        <v>96</v>
      </c>
      <c r="C5" s="48" t="s">
        <v>97</v>
      </c>
      <c r="D5" s="48" t="s">
        <v>98</v>
      </c>
      <c r="E5" s="48" t="s">
        <v>94</v>
      </c>
      <c r="F5" s="49">
        <v>6000</v>
      </c>
      <c r="G5" s="48"/>
    </row>
    <row r="6" spans="1:7" x14ac:dyDescent="0.3">
      <c r="A6" s="48" t="s">
        <v>99</v>
      </c>
      <c r="B6" s="48" t="s">
        <v>100</v>
      </c>
      <c r="C6" s="48" t="s">
        <v>101</v>
      </c>
      <c r="D6" s="48" t="s">
        <v>102</v>
      </c>
      <c r="E6" s="48" t="s">
        <v>94</v>
      </c>
      <c r="F6" s="49">
        <v>70000</v>
      </c>
      <c r="G6" s="48"/>
    </row>
    <row r="7" spans="1:7" x14ac:dyDescent="0.3">
      <c r="A7" s="48" t="s">
        <v>103</v>
      </c>
      <c r="B7" s="48" t="s">
        <v>91</v>
      </c>
      <c r="C7" s="48" t="s">
        <v>104</v>
      </c>
      <c r="D7" s="48" t="s">
        <v>105</v>
      </c>
      <c r="E7" s="48" t="s">
        <v>94</v>
      </c>
      <c r="F7" s="49">
        <v>2000</v>
      </c>
      <c r="G7" s="48"/>
    </row>
    <row r="8" spans="1:7" x14ac:dyDescent="0.3">
      <c r="A8" s="48" t="s">
        <v>106</v>
      </c>
      <c r="B8" s="48" t="s">
        <v>107</v>
      </c>
      <c r="C8" s="48" t="s">
        <v>108</v>
      </c>
      <c r="D8" s="48" t="s">
        <v>109</v>
      </c>
      <c r="E8" s="48" t="s">
        <v>94</v>
      </c>
      <c r="F8" s="49">
        <v>6500</v>
      </c>
      <c r="G8" s="48"/>
    </row>
    <row r="9" spans="1:7" x14ac:dyDescent="0.3">
      <c r="A9" s="48" t="s">
        <v>110</v>
      </c>
      <c r="B9" s="48" t="s">
        <v>91</v>
      </c>
      <c r="C9" s="48" t="s">
        <v>111</v>
      </c>
      <c r="D9" s="48" t="s">
        <v>112</v>
      </c>
      <c r="E9" s="48" t="s">
        <v>94</v>
      </c>
      <c r="F9" s="49">
        <v>9000</v>
      </c>
      <c r="G9" s="48"/>
    </row>
    <row r="10" spans="1:7" x14ac:dyDescent="0.3">
      <c r="A10" s="48" t="s">
        <v>113</v>
      </c>
      <c r="B10" s="48" t="s">
        <v>100</v>
      </c>
      <c r="C10" s="48" t="s">
        <v>101</v>
      </c>
      <c r="D10" s="48" t="s">
        <v>114</v>
      </c>
      <c r="E10" s="48" t="s">
        <v>94</v>
      </c>
      <c r="F10" s="49">
        <v>215000</v>
      </c>
      <c r="G10" s="48"/>
    </row>
    <row r="11" spans="1:7" x14ac:dyDescent="0.3">
      <c r="A11" s="48" t="s">
        <v>115</v>
      </c>
      <c r="B11" s="48" t="s">
        <v>100</v>
      </c>
      <c r="C11" s="48" t="s">
        <v>101</v>
      </c>
      <c r="D11" s="48" t="s">
        <v>116</v>
      </c>
      <c r="E11" s="48" t="s">
        <v>94</v>
      </c>
      <c r="F11" s="49">
        <v>99000</v>
      </c>
      <c r="G11" s="48"/>
    </row>
    <row r="12" spans="1:7" x14ac:dyDescent="0.3">
      <c r="A12" s="48" t="s">
        <v>117</v>
      </c>
      <c r="B12" s="48" t="s">
        <v>96</v>
      </c>
      <c r="C12" s="48" t="s">
        <v>118</v>
      </c>
      <c r="D12" s="48" t="s">
        <v>119</v>
      </c>
      <c r="E12" s="48" t="s">
        <v>94</v>
      </c>
      <c r="F12" s="49">
        <v>2700</v>
      </c>
      <c r="G12" s="48"/>
    </row>
    <row r="13" spans="1:7" x14ac:dyDescent="0.3">
      <c r="A13" s="48" t="s">
        <v>120</v>
      </c>
      <c r="B13" s="48" t="s">
        <v>100</v>
      </c>
      <c r="C13" s="48" t="s">
        <v>101</v>
      </c>
      <c r="D13" s="48" t="s">
        <v>121</v>
      </c>
      <c r="E13" s="48" t="s">
        <v>94</v>
      </c>
      <c r="F13" s="49">
        <v>69000</v>
      </c>
      <c r="G13" s="48"/>
    </row>
    <row r="14" spans="1:7" x14ac:dyDescent="0.3">
      <c r="A14" s="48" t="s">
        <v>122</v>
      </c>
      <c r="B14" s="48" t="s">
        <v>123</v>
      </c>
      <c r="C14" s="48" t="s">
        <v>124</v>
      </c>
      <c r="D14" s="48" t="s">
        <v>125</v>
      </c>
      <c r="E14" s="48" t="s">
        <v>94</v>
      </c>
      <c r="F14" s="49">
        <v>42000</v>
      </c>
      <c r="G14" s="48"/>
    </row>
    <row r="15" spans="1:7" x14ac:dyDescent="0.3">
      <c r="A15" s="48" t="s">
        <v>126</v>
      </c>
      <c r="B15" s="48" t="s">
        <v>107</v>
      </c>
      <c r="C15" s="48" t="s">
        <v>127</v>
      </c>
      <c r="D15" s="48" t="s">
        <v>128</v>
      </c>
      <c r="E15" s="48" t="s">
        <v>129</v>
      </c>
      <c r="F15" s="49">
        <v>4000</v>
      </c>
      <c r="G15" s="48"/>
    </row>
    <row r="16" spans="1:7" x14ac:dyDescent="0.3">
      <c r="A16" s="48" t="s">
        <v>130</v>
      </c>
      <c r="B16" s="48" t="s">
        <v>131</v>
      </c>
      <c r="C16" s="48" t="s">
        <v>132</v>
      </c>
      <c r="D16" s="48" t="s">
        <v>133</v>
      </c>
      <c r="E16" s="48" t="s">
        <v>94</v>
      </c>
      <c r="F16" s="49">
        <v>5200</v>
      </c>
      <c r="G16" s="48"/>
    </row>
    <row r="17" spans="1:7" x14ac:dyDescent="0.3">
      <c r="A17" s="48" t="s">
        <v>134</v>
      </c>
      <c r="B17" s="48" t="s">
        <v>135</v>
      </c>
      <c r="C17" s="48" t="s">
        <v>136</v>
      </c>
      <c r="D17" s="48" t="s">
        <v>137</v>
      </c>
      <c r="E17" s="48" t="s">
        <v>94</v>
      </c>
      <c r="F17" s="49">
        <v>7000</v>
      </c>
      <c r="G17" s="48"/>
    </row>
    <row r="18" spans="1:7" x14ac:dyDescent="0.3">
      <c r="A18" s="48" t="s">
        <v>138</v>
      </c>
      <c r="B18" s="48" t="s">
        <v>96</v>
      </c>
      <c r="C18" s="48" t="s">
        <v>139</v>
      </c>
      <c r="D18" s="48" t="s">
        <v>140</v>
      </c>
      <c r="E18" s="48" t="s">
        <v>94</v>
      </c>
      <c r="F18" s="49">
        <v>15000</v>
      </c>
      <c r="G18" s="48"/>
    </row>
    <row r="19" spans="1:7" x14ac:dyDescent="0.3">
      <c r="A19" s="48" t="s">
        <v>141</v>
      </c>
      <c r="B19" s="48" t="s">
        <v>96</v>
      </c>
      <c r="C19" s="48" t="s">
        <v>139</v>
      </c>
      <c r="D19" s="48" t="s">
        <v>142</v>
      </c>
      <c r="E19" s="48" t="s">
        <v>94</v>
      </c>
      <c r="F19" s="49">
        <v>8400</v>
      </c>
      <c r="G19" s="48"/>
    </row>
    <row r="20" spans="1:7" x14ac:dyDescent="0.3">
      <c r="A20" s="48" t="s">
        <v>143</v>
      </c>
      <c r="B20" s="48" t="s">
        <v>91</v>
      </c>
      <c r="C20" s="48" t="s">
        <v>111</v>
      </c>
      <c r="D20" s="48" t="s">
        <v>144</v>
      </c>
      <c r="E20" s="48" t="s">
        <v>94</v>
      </c>
      <c r="F20" s="49">
        <v>3500</v>
      </c>
      <c r="G20" s="48"/>
    </row>
    <row r="21" spans="1:7" x14ac:dyDescent="0.3">
      <c r="A21" s="48" t="s">
        <v>145</v>
      </c>
      <c r="B21" s="48" t="s">
        <v>100</v>
      </c>
      <c r="C21" s="48" t="s">
        <v>101</v>
      </c>
      <c r="D21" s="48" t="s">
        <v>146</v>
      </c>
      <c r="E21" s="48" t="s">
        <v>94</v>
      </c>
      <c r="F21" s="49">
        <v>67000</v>
      </c>
      <c r="G21" s="48"/>
    </row>
    <row r="22" spans="1:7" x14ac:dyDescent="0.3">
      <c r="A22" s="48" t="s">
        <v>147</v>
      </c>
      <c r="B22" s="48" t="s">
        <v>91</v>
      </c>
      <c r="C22" s="48" t="s">
        <v>111</v>
      </c>
      <c r="D22" s="48" t="s">
        <v>148</v>
      </c>
      <c r="E22" s="48" t="s">
        <v>94</v>
      </c>
      <c r="F22" s="49">
        <v>14000</v>
      </c>
      <c r="G22" s="48"/>
    </row>
    <row r="23" spans="1:7" x14ac:dyDescent="0.3">
      <c r="A23" s="48" t="s">
        <v>149</v>
      </c>
      <c r="B23" s="48" t="s">
        <v>123</v>
      </c>
      <c r="C23" s="48" t="s">
        <v>150</v>
      </c>
      <c r="D23" s="48" t="s">
        <v>151</v>
      </c>
      <c r="E23" s="48" t="s">
        <v>94</v>
      </c>
      <c r="F23" s="49">
        <v>2500</v>
      </c>
      <c r="G23" s="48"/>
    </row>
    <row r="24" spans="1:7" x14ac:dyDescent="0.3">
      <c r="A24" s="48" t="s">
        <v>152</v>
      </c>
      <c r="B24" s="48" t="s">
        <v>135</v>
      </c>
      <c r="C24" s="48" t="s">
        <v>136</v>
      </c>
      <c r="D24" s="48" t="s">
        <v>153</v>
      </c>
      <c r="E24" s="48" t="s">
        <v>94</v>
      </c>
      <c r="F24" s="49">
        <v>7500</v>
      </c>
      <c r="G24" s="48"/>
    </row>
    <row r="25" spans="1:7" x14ac:dyDescent="0.3">
      <c r="A25" s="48" t="s">
        <v>154</v>
      </c>
      <c r="B25" s="48" t="s">
        <v>123</v>
      </c>
      <c r="C25" s="48" t="s">
        <v>155</v>
      </c>
      <c r="D25" s="48" t="s">
        <v>156</v>
      </c>
      <c r="E25" s="48" t="s">
        <v>94</v>
      </c>
      <c r="F25" s="49">
        <v>1100</v>
      </c>
      <c r="G25" s="48"/>
    </row>
    <row r="26" spans="1:7" x14ac:dyDescent="0.3">
      <c r="A26" s="48" t="s">
        <v>157</v>
      </c>
      <c r="B26" s="48" t="s">
        <v>123</v>
      </c>
      <c r="C26" s="48" t="s">
        <v>124</v>
      </c>
      <c r="D26" s="48" t="s">
        <v>158</v>
      </c>
      <c r="E26" s="48" t="s">
        <v>94</v>
      </c>
      <c r="F26" s="49">
        <v>324000</v>
      </c>
      <c r="G26" s="48"/>
    </row>
    <row r="27" spans="1:7" x14ac:dyDescent="0.3">
      <c r="A27" s="48" t="s">
        <v>159</v>
      </c>
      <c r="B27" s="48" t="s">
        <v>160</v>
      </c>
      <c r="C27" s="48" t="s">
        <v>161</v>
      </c>
      <c r="D27" s="48" t="s">
        <v>162</v>
      </c>
      <c r="E27" s="48" t="s">
        <v>94</v>
      </c>
      <c r="F27" s="49">
        <v>2800</v>
      </c>
      <c r="G27" s="48"/>
    </row>
    <row r="28" spans="1:7" x14ac:dyDescent="0.3">
      <c r="A28" s="48" t="s">
        <v>163</v>
      </c>
      <c r="B28" s="48" t="s">
        <v>96</v>
      </c>
      <c r="C28" s="48" t="s">
        <v>97</v>
      </c>
      <c r="D28" s="48" t="s">
        <v>164</v>
      </c>
      <c r="E28" s="48" t="s">
        <v>94</v>
      </c>
      <c r="F28" s="49">
        <v>2700</v>
      </c>
      <c r="G28" s="48"/>
    </row>
    <row r="29" spans="1:7" x14ac:dyDescent="0.3">
      <c r="A29" s="48" t="s">
        <v>165</v>
      </c>
      <c r="B29" s="48" t="s">
        <v>160</v>
      </c>
      <c r="C29" s="48" t="s">
        <v>166</v>
      </c>
      <c r="D29" s="48" t="s">
        <v>167</v>
      </c>
      <c r="E29" s="48" t="s">
        <v>94</v>
      </c>
      <c r="F29" s="49">
        <v>5600</v>
      </c>
      <c r="G29" s="48"/>
    </row>
    <row r="30" spans="1:7" x14ac:dyDescent="0.3">
      <c r="A30" s="48" t="s">
        <v>168</v>
      </c>
      <c r="B30" s="48" t="s">
        <v>160</v>
      </c>
      <c r="C30" s="48" t="s">
        <v>166</v>
      </c>
      <c r="D30" s="48" t="s">
        <v>169</v>
      </c>
      <c r="E30" s="48" t="s">
        <v>94</v>
      </c>
      <c r="F30" s="49">
        <v>13000</v>
      </c>
      <c r="G30" s="48"/>
    </row>
    <row r="31" spans="1:7" x14ac:dyDescent="0.3">
      <c r="A31" s="48" t="s">
        <v>170</v>
      </c>
      <c r="B31" s="48" t="s">
        <v>96</v>
      </c>
      <c r="C31" s="48" t="s">
        <v>97</v>
      </c>
      <c r="D31" s="48" t="s">
        <v>171</v>
      </c>
      <c r="E31" s="48" t="s">
        <v>94</v>
      </c>
      <c r="F31" s="49">
        <v>3500</v>
      </c>
      <c r="G31" s="48"/>
    </row>
    <row r="32" spans="1:7" x14ac:dyDescent="0.3">
      <c r="A32" s="48" t="s">
        <v>172</v>
      </c>
      <c r="B32" s="48" t="s">
        <v>123</v>
      </c>
      <c r="C32" s="48" t="s">
        <v>173</v>
      </c>
      <c r="D32" s="48" t="s">
        <v>174</v>
      </c>
      <c r="E32" s="48" t="s">
        <v>94</v>
      </c>
      <c r="F32" s="49">
        <v>1200</v>
      </c>
      <c r="G32" s="48"/>
    </row>
    <row r="33" spans="1:7" x14ac:dyDescent="0.3">
      <c r="A33" s="48" t="s">
        <v>175</v>
      </c>
      <c r="B33" s="48" t="s">
        <v>123</v>
      </c>
      <c r="C33" s="48" t="s">
        <v>124</v>
      </c>
      <c r="D33" s="48" t="s">
        <v>176</v>
      </c>
      <c r="E33" s="48" t="s">
        <v>94</v>
      </c>
      <c r="F33" s="49">
        <v>190000</v>
      </c>
      <c r="G33" s="48"/>
    </row>
    <row r="34" spans="1:7" x14ac:dyDescent="0.3">
      <c r="A34" s="48" t="s">
        <v>177</v>
      </c>
      <c r="B34" s="48" t="s">
        <v>96</v>
      </c>
      <c r="C34" s="48" t="s">
        <v>139</v>
      </c>
      <c r="D34" s="48" t="s">
        <v>178</v>
      </c>
      <c r="E34" s="48" t="s">
        <v>94</v>
      </c>
      <c r="F34" s="49">
        <v>5500</v>
      </c>
      <c r="G34" s="48"/>
    </row>
    <row r="35" spans="1:7" x14ac:dyDescent="0.3">
      <c r="A35" s="48" t="s">
        <v>179</v>
      </c>
      <c r="B35" s="48" t="s">
        <v>91</v>
      </c>
      <c r="C35" s="48" t="s">
        <v>180</v>
      </c>
      <c r="D35" s="48" t="s">
        <v>181</v>
      </c>
      <c r="E35" s="48" t="s">
        <v>94</v>
      </c>
      <c r="F35" s="49">
        <v>1100</v>
      </c>
      <c r="G35" s="48"/>
    </row>
    <row r="36" spans="1:7" x14ac:dyDescent="0.3">
      <c r="A36" s="48" t="s">
        <v>182</v>
      </c>
      <c r="B36" s="48" t="s">
        <v>96</v>
      </c>
      <c r="C36" s="48" t="s">
        <v>97</v>
      </c>
      <c r="D36" s="48" t="s">
        <v>183</v>
      </c>
      <c r="E36" s="48" t="s">
        <v>94</v>
      </c>
      <c r="F36" s="49">
        <v>3600</v>
      </c>
      <c r="G36" s="48"/>
    </row>
    <row r="37" spans="1:7" x14ac:dyDescent="0.3">
      <c r="A37" s="48" t="s">
        <v>184</v>
      </c>
      <c r="B37" s="48" t="s">
        <v>135</v>
      </c>
      <c r="C37" s="48" t="s">
        <v>185</v>
      </c>
      <c r="D37" s="48" t="s">
        <v>186</v>
      </c>
      <c r="E37" s="48" t="s">
        <v>94</v>
      </c>
      <c r="F37" s="49">
        <v>4000</v>
      </c>
      <c r="G37" s="48"/>
    </row>
    <row r="38" spans="1:7" x14ac:dyDescent="0.3">
      <c r="A38" s="48" t="s">
        <v>187</v>
      </c>
      <c r="B38" s="48" t="s">
        <v>131</v>
      </c>
      <c r="C38" s="48" t="s">
        <v>132</v>
      </c>
      <c r="D38" s="48" t="s">
        <v>188</v>
      </c>
      <c r="E38" s="48" t="s">
        <v>94</v>
      </c>
      <c r="F38" s="49">
        <v>2200</v>
      </c>
      <c r="G38" s="48"/>
    </row>
    <row r="39" spans="1:7" x14ac:dyDescent="0.3">
      <c r="A39" s="48" t="s">
        <v>189</v>
      </c>
      <c r="B39" s="48" t="s">
        <v>107</v>
      </c>
      <c r="C39" s="48" t="s">
        <v>108</v>
      </c>
      <c r="D39" s="48" t="s">
        <v>190</v>
      </c>
      <c r="E39" s="48" t="s">
        <v>94</v>
      </c>
      <c r="F39" s="49">
        <v>7000</v>
      </c>
      <c r="G39" s="48"/>
    </row>
    <row r="40" spans="1:7" x14ac:dyDescent="0.3">
      <c r="A40" s="48" t="s">
        <v>191</v>
      </c>
      <c r="B40" s="48" t="s">
        <v>91</v>
      </c>
      <c r="C40" s="48" t="s">
        <v>104</v>
      </c>
      <c r="D40" s="48" t="s">
        <v>192</v>
      </c>
      <c r="E40" s="48" t="s">
        <v>94</v>
      </c>
      <c r="F40" s="49">
        <v>800</v>
      </c>
      <c r="G40" s="48"/>
    </row>
    <row r="41" spans="1:7" x14ac:dyDescent="0.3">
      <c r="A41" s="48" t="s">
        <v>193</v>
      </c>
      <c r="B41" s="48" t="s">
        <v>96</v>
      </c>
      <c r="C41" s="48" t="s">
        <v>139</v>
      </c>
      <c r="D41" s="48" t="s">
        <v>194</v>
      </c>
      <c r="E41" s="48" t="s">
        <v>94</v>
      </c>
      <c r="F41" s="49">
        <v>10500</v>
      </c>
      <c r="G41" s="48"/>
    </row>
    <row r="42" spans="1:7" x14ac:dyDescent="0.3">
      <c r="A42" s="48" t="s">
        <v>195</v>
      </c>
      <c r="B42" s="48" t="s">
        <v>107</v>
      </c>
      <c r="C42" s="48" t="s">
        <v>108</v>
      </c>
      <c r="D42" s="48" t="s">
        <v>196</v>
      </c>
      <c r="E42" s="48" t="s">
        <v>94</v>
      </c>
      <c r="F42" s="49">
        <v>10000</v>
      </c>
      <c r="G42" s="48"/>
    </row>
    <row r="43" spans="1:7" x14ac:dyDescent="0.3">
      <c r="A43" s="48" t="s">
        <v>197</v>
      </c>
      <c r="B43" s="48" t="s">
        <v>160</v>
      </c>
      <c r="C43" s="48" t="s">
        <v>198</v>
      </c>
      <c r="D43" s="48" t="s">
        <v>199</v>
      </c>
      <c r="E43" s="48" t="s">
        <v>94</v>
      </c>
      <c r="F43" s="49">
        <v>2500</v>
      </c>
      <c r="G43" s="48"/>
    </row>
    <row r="44" spans="1:7" x14ac:dyDescent="0.3">
      <c r="A44" s="48" t="s">
        <v>200</v>
      </c>
      <c r="B44" s="48" t="s">
        <v>135</v>
      </c>
      <c r="C44" s="48" t="s">
        <v>136</v>
      </c>
      <c r="D44" s="48" t="s">
        <v>201</v>
      </c>
      <c r="E44" s="48" t="s">
        <v>94</v>
      </c>
      <c r="F44" s="49">
        <v>9000</v>
      </c>
      <c r="G44" s="48"/>
    </row>
    <row r="45" spans="1:7" x14ac:dyDescent="0.3">
      <c r="A45" s="48" t="s">
        <v>202</v>
      </c>
      <c r="B45" s="48" t="s">
        <v>107</v>
      </c>
      <c r="C45" s="48" t="s">
        <v>127</v>
      </c>
      <c r="D45" s="48" t="s">
        <v>203</v>
      </c>
      <c r="E45" s="48" t="s">
        <v>129</v>
      </c>
      <c r="F45" s="49">
        <v>24000</v>
      </c>
      <c r="G45" s="48"/>
    </row>
    <row r="46" spans="1:7" x14ac:dyDescent="0.3">
      <c r="A46" s="48" t="s">
        <v>204</v>
      </c>
      <c r="B46" s="48" t="s">
        <v>135</v>
      </c>
      <c r="C46" s="48" t="s">
        <v>185</v>
      </c>
      <c r="D46" s="48" t="s">
        <v>205</v>
      </c>
      <c r="E46" s="48" t="s">
        <v>94</v>
      </c>
      <c r="F46" s="49">
        <v>8000</v>
      </c>
      <c r="G46" s="48"/>
    </row>
    <row r="47" spans="1:7" x14ac:dyDescent="0.3">
      <c r="A47" s="48" t="s">
        <v>206</v>
      </c>
      <c r="B47" s="48" t="s">
        <v>131</v>
      </c>
      <c r="C47" s="48" t="s">
        <v>207</v>
      </c>
      <c r="D47" s="48" t="s">
        <v>208</v>
      </c>
      <c r="E47" s="48" t="s">
        <v>94</v>
      </c>
      <c r="F47" s="49">
        <v>14000</v>
      </c>
      <c r="G47" s="48"/>
    </row>
    <row r="48" spans="1:7" x14ac:dyDescent="0.3">
      <c r="A48" s="48" t="s">
        <v>209</v>
      </c>
      <c r="B48" s="48" t="s">
        <v>131</v>
      </c>
      <c r="C48" s="48" t="s">
        <v>210</v>
      </c>
      <c r="D48" s="48" t="s">
        <v>211</v>
      </c>
      <c r="E48" s="48" t="s">
        <v>94</v>
      </c>
      <c r="F48" s="49">
        <v>20000</v>
      </c>
      <c r="G48" s="48"/>
    </row>
    <row r="49" spans="1:7" x14ac:dyDescent="0.3">
      <c r="A49" s="48" t="s">
        <v>212</v>
      </c>
      <c r="B49" s="48" t="s">
        <v>160</v>
      </c>
      <c r="C49" s="48" t="s">
        <v>166</v>
      </c>
      <c r="D49" s="48" t="s">
        <v>213</v>
      </c>
      <c r="E49" s="48" t="s">
        <v>94</v>
      </c>
      <c r="F49" s="49">
        <v>4800</v>
      </c>
      <c r="G49" s="48"/>
    </row>
    <row r="50" spans="1:7" x14ac:dyDescent="0.3">
      <c r="A50" s="48" t="s">
        <v>214</v>
      </c>
      <c r="B50" s="48" t="s">
        <v>135</v>
      </c>
      <c r="C50" s="48" t="s">
        <v>185</v>
      </c>
      <c r="D50" s="48" t="s">
        <v>215</v>
      </c>
      <c r="E50" s="48" t="s">
        <v>94</v>
      </c>
      <c r="F50" s="49">
        <v>8000</v>
      </c>
      <c r="G50" s="48"/>
    </row>
    <row r="51" spans="1:7" x14ac:dyDescent="0.3">
      <c r="A51" s="48" t="s">
        <v>216</v>
      </c>
      <c r="B51" s="48" t="s">
        <v>100</v>
      </c>
      <c r="C51" s="48" t="s">
        <v>101</v>
      </c>
      <c r="D51" s="48" t="s">
        <v>217</v>
      </c>
      <c r="E51" s="48" t="s">
        <v>94</v>
      </c>
      <c r="F51" s="49">
        <v>148000</v>
      </c>
      <c r="G51" s="48"/>
    </row>
    <row r="52" spans="1:7" x14ac:dyDescent="0.3">
      <c r="A52" s="48" t="s">
        <v>218</v>
      </c>
      <c r="B52" s="48" t="s">
        <v>135</v>
      </c>
      <c r="C52" s="48" t="s">
        <v>136</v>
      </c>
      <c r="D52" s="48" t="s">
        <v>219</v>
      </c>
      <c r="E52" s="48" t="s">
        <v>94</v>
      </c>
      <c r="F52" s="49">
        <v>1200</v>
      </c>
      <c r="G52" s="48"/>
    </row>
    <row r="53" spans="1:7" x14ac:dyDescent="0.3">
      <c r="A53" s="48" t="s">
        <v>220</v>
      </c>
      <c r="B53" s="48" t="s">
        <v>107</v>
      </c>
      <c r="C53" s="48" t="s">
        <v>127</v>
      </c>
      <c r="D53" s="48" t="s">
        <v>221</v>
      </c>
      <c r="E53" s="48" t="s">
        <v>129</v>
      </c>
      <c r="F53" s="49">
        <v>5000</v>
      </c>
      <c r="G53" s="48"/>
    </row>
    <row r="54" spans="1:7" x14ac:dyDescent="0.3">
      <c r="A54" s="48" t="s">
        <v>222</v>
      </c>
      <c r="B54" s="48" t="s">
        <v>135</v>
      </c>
      <c r="C54" s="48" t="s">
        <v>185</v>
      </c>
      <c r="D54" s="48" t="s">
        <v>223</v>
      </c>
      <c r="E54" s="48" t="s">
        <v>94</v>
      </c>
      <c r="F54" s="49">
        <v>8000</v>
      </c>
      <c r="G54" s="48"/>
    </row>
    <row r="55" spans="1:7" x14ac:dyDescent="0.3">
      <c r="A55" s="48" t="s">
        <v>224</v>
      </c>
      <c r="B55" s="48" t="s">
        <v>123</v>
      </c>
      <c r="C55" s="48" t="s">
        <v>225</v>
      </c>
      <c r="D55" s="48" t="s">
        <v>226</v>
      </c>
      <c r="E55" s="48" t="s">
        <v>94</v>
      </c>
      <c r="F55" s="49">
        <v>1800</v>
      </c>
      <c r="G55" s="48"/>
    </row>
    <row r="56" spans="1:7" x14ac:dyDescent="0.3">
      <c r="A56" s="48" t="s">
        <v>227</v>
      </c>
      <c r="B56" s="48" t="s">
        <v>131</v>
      </c>
      <c r="C56" s="48" t="s">
        <v>228</v>
      </c>
      <c r="D56" s="48" t="s">
        <v>229</v>
      </c>
      <c r="E56" s="48" t="s">
        <v>94</v>
      </c>
      <c r="F56" s="49">
        <v>12000</v>
      </c>
      <c r="G56" s="48"/>
    </row>
    <row r="57" spans="1:7" x14ac:dyDescent="0.3">
      <c r="A57" s="48" t="s">
        <v>230</v>
      </c>
      <c r="B57" s="48" t="s">
        <v>135</v>
      </c>
      <c r="C57" s="48" t="s">
        <v>231</v>
      </c>
      <c r="D57" s="48" t="s">
        <v>232</v>
      </c>
      <c r="E57" s="48" t="s">
        <v>94</v>
      </c>
      <c r="F57" s="49">
        <v>6000</v>
      </c>
      <c r="G57" s="48"/>
    </row>
    <row r="58" spans="1:7" x14ac:dyDescent="0.3">
      <c r="A58" s="48" t="s">
        <v>233</v>
      </c>
      <c r="B58" s="48" t="s">
        <v>135</v>
      </c>
      <c r="C58" s="48" t="s">
        <v>136</v>
      </c>
      <c r="D58" s="48" t="s">
        <v>234</v>
      </c>
      <c r="E58" s="48" t="s">
        <v>94</v>
      </c>
      <c r="F58" s="49">
        <v>300</v>
      </c>
      <c r="G58" s="48"/>
    </row>
    <row r="59" spans="1:7" x14ac:dyDescent="0.3">
      <c r="A59" s="48" t="s">
        <v>235</v>
      </c>
      <c r="B59" s="48" t="s">
        <v>135</v>
      </c>
      <c r="C59" s="48" t="s">
        <v>236</v>
      </c>
      <c r="D59" s="48" t="s">
        <v>237</v>
      </c>
      <c r="E59" s="48" t="s">
        <v>94</v>
      </c>
      <c r="F59" s="49">
        <v>800</v>
      </c>
      <c r="G59" s="48"/>
    </row>
    <row r="60" spans="1:7" x14ac:dyDescent="0.3">
      <c r="A60" s="48" t="s">
        <v>238</v>
      </c>
      <c r="B60" s="48" t="s">
        <v>107</v>
      </c>
      <c r="C60" s="48" t="s">
        <v>127</v>
      </c>
      <c r="D60" s="48" t="s">
        <v>239</v>
      </c>
      <c r="E60" s="48" t="s">
        <v>129</v>
      </c>
      <c r="F60" s="49">
        <v>25000</v>
      </c>
      <c r="G60" s="48"/>
    </row>
    <row r="61" spans="1:7" x14ac:dyDescent="0.3">
      <c r="A61" s="48" t="s">
        <v>240</v>
      </c>
      <c r="B61" s="48" t="s">
        <v>135</v>
      </c>
      <c r="C61" s="48" t="s">
        <v>136</v>
      </c>
      <c r="D61" s="48" t="s">
        <v>241</v>
      </c>
      <c r="E61" s="48" t="s">
        <v>94</v>
      </c>
      <c r="F61" s="49">
        <v>3500</v>
      </c>
      <c r="G61" s="48"/>
    </row>
    <row r="62" spans="1:7" x14ac:dyDescent="0.3">
      <c r="A62" s="48" t="s">
        <v>242</v>
      </c>
      <c r="B62" s="48" t="s">
        <v>96</v>
      </c>
      <c r="C62" s="48" t="s">
        <v>97</v>
      </c>
      <c r="D62" s="48" t="s">
        <v>243</v>
      </c>
      <c r="E62" s="48" t="s">
        <v>94</v>
      </c>
      <c r="F62" s="49">
        <v>2700</v>
      </c>
      <c r="G62" s="48"/>
    </row>
    <row r="63" spans="1:7" x14ac:dyDescent="0.3">
      <c r="A63" s="48" t="s">
        <v>244</v>
      </c>
      <c r="B63" s="48" t="s">
        <v>96</v>
      </c>
      <c r="C63" s="48" t="s">
        <v>139</v>
      </c>
      <c r="D63" s="48" t="s">
        <v>245</v>
      </c>
      <c r="E63" s="48" t="s">
        <v>94</v>
      </c>
      <c r="F63" s="49">
        <v>6000</v>
      </c>
      <c r="G63" s="48"/>
    </row>
    <row r="64" spans="1:7" x14ac:dyDescent="0.3">
      <c r="A64" s="48" t="s">
        <v>246</v>
      </c>
      <c r="B64" s="48" t="s">
        <v>100</v>
      </c>
      <c r="C64" s="48" t="s">
        <v>101</v>
      </c>
      <c r="D64" s="48" t="s">
        <v>247</v>
      </c>
      <c r="E64" s="48" t="s">
        <v>94</v>
      </c>
      <c r="F64" s="49">
        <v>94000</v>
      </c>
      <c r="G64" s="48"/>
    </row>
    <row r="65" spans="1:7" x14ac:dyDescent="0.3">
      <c r="A65" s="48" t="s">
        <v>248</v>
      </c>
      <c r="B65" s="48" t="s">
        <v>107</v>
      </c>
      <c r="C65" s="48" t="s">
        <v>127</v>
      </c>
      <c r="D65" s="48" t="s">
        <v>249</v>
      </c>
      <c r="E65" s="48" t="s">
        <v>129</v>
      </c>
      <c r="F65" s="49">
        <v>23000</v>
      </c>
      <c r="G65" s="48"/>
    </row>
    <row r="66" spans="1:7" x14ac:dyDescent="0.3">
      <c r="A66" s="48" t="s">
        <v>250</v>
      </c>
      <c r="B66" s="48" t="s">
        <v>160</v>
      </c>
      <c r="C66" s="48" t="s">
        <v>161</v>
      </c>
      <c r="D66" s="48" t="s">
        <v>251</v>
      </c>
      <c r="E66" s="48" t="s">
        <v>94</v>
      </c>
      <c r="F66" s="49">
        <v>5200</v>
      </c>
      <c r="G66" s="48"/>
    </row>
    <row r="67" spans="1:7" x14ac:dyDescent="0.3">
      <c r="A67" s="48" t="s">
        <v>252</v>
      </c>
      <c r="B67" s="48" t="s">
        <v>100</v>
      </c>
      <c r="C67" s="48" t="s">
        <v>101</v>
      </c>
      <c r="D67" s="48" t="s">
        <v>253</v>
      </c>
      <c r="E67" s="48" t="s">
        <v>94</v>
      </c>
      <c r="F67" s="49">
        <v>148000</v>
      </c>
      <c r="G67" s="48"/>
    </row>
    <row r="68" spans="1:7" x14ac:dyDescent="0.3">
      <c r="A68" s="48" t="s">
        <v>254</v>
      </c>
      <c r="B68" s="48" t="s">
        <v>123</v>
      </c>
      <c r="C68" s="48" t="s">
        <v>255</v>
      </c>
      <c r="D68" s="48" t="s">
        <v>256</v>
      </c>
      <c r="E68" s="48" t="s">
        <v>94</v>
      </c>
      <c r="F68" s="49">
        <v>1500</v>
      </c>
      <c r="G68" s="48"/>
    </row>
    <row r="69" spans="1:7" x14ac:dyDescent="0.3">
      <c r="A69" s="48" t="s">
        <v>257</v>
      </c>
      <c r="B69" s="48" t="s">
        <v>107</v>
      </c>
      <c r="C69" s="48" t="s">
        <v>108</v>
      </c>
      <c r="D69" s="48" t="s">
        <v>258</v>
      </c>
      <c r="E69" s="48" t="s">
        <v>94</v>
      </c>
      <c r="F69" s="49">
        <v>17500</v>
      </c>
      <c r="G69" s="48"/>
    </row>
    <row r="70" spans="1:7" x14ac:dyDescent="0.3">
      <c r="A70" s="48" t="s">
        <v>259</v>
      </c>
      <c r="B70" s="48" t="s">
        <v>131</v>
      </c>
      <c r="C70" s="48" t="s">
        <v>132</v>
      </c>
      <c r="D70" s="48" t="s">
        <v>260</v>
      </c>
      <c r="E70" s="48" t="s">
        <v>94</v>
      </c>
      <c r="F70" s="49">
        <v>2200</v>
      </c>
      <c r="G70" s="48"/>
    </row>
    <row r="71" spans="1:7" x14ac:dyDescent="0.3">
      <c r="A71" s="48" t="s">
        <v>261</v>
      </c>
      <c r="B71" s="48" t="s">
        <v>107</v>
      </c>
      <c r="C71" s="48" t="s">
        <v>262</v>
      </c>
      <c r="D71" s="48" t="s">
        <v>263</v>
      </c>
      <c r="E71" s="48" t="s">
        <v>94</v>
      </c>
      <c r="F71" s="49">
        <v>2400</v>
      </c>
      <c r="G71" s="48"/>
    </row>
    <row r="72" spans="1:7" x14ac:dyDescent="0.3">
      <c r="A72" s="48" t="s">
        <v>264</v>
      </c>
      <c r="B72" s="48" t="s">
        <v>100</v>
      </c>
      <c r="C72" s="48" t="s">
        <v>101</v>
      </c>
      <c r="D72" s="48" t="s">
        <v>265</v>
      </c>
      <c r="E72" s="48" t="s">
        <v>94</v>
      </c>
      <c r="F72" s="49">
        <v>112000</v>
      </c>
      <c r="G72" s="48"/>
    </row>
    <row r="73" spans="1:7" x14ac:dyDescent="0.3">
      <c r="A73" s="48" t="s">
        <v>266</v>
      </c>
      <c r="B73" s="48" t="s">
        <v>123</v>
      </c>
      <c r="C73" s="48" t="s">
        <v>155</v>
      </c>
      <c r="D73" s="48" t="s">
        <v>267</v>
      </c>
      <c r="E73" s="48" t="s">
        <v>94</v>
      </c>
      <c r="F73" s="49">
        <v>1100</v>
      </c>
      <c r="G73" s="48"/>
    </row>
    <row r="74" spans="1:7" x14ac:dyDescent="0.3">
      <c r="A74" s="48" t="s">
        <v>268</v>
      </c>
      <c r="B74" s="48" t="s">
        <v>100</v>
      </c>
      <c r="C74" s="48" t="s">
        <v>101</v>
      </c>
      <c r="D74" s="48" t="s">
        <v>269</v>
      </c>
      <c r="E74" s="48" t="s">
        <v>94</v>
      </c>
      <c r="F74" s="49">
        <v>182000</v>
      </c>
      <c r="G74" s="48"/>
    </row>
    <row r="75" spans="1:7" x14ac:dyDescent="0.3">
      <c r="A75" s="48" t="s">
        <v>270</v>
      </c>
      <c r="B75" s="48" t="s">
        <v>100</v>
      </c>
      <c r="C75" s="48" t="s">
        <v>101</v>
      </c>
      <c r="D75" s="48" t="s">
        <v>271</v>
      </c>
      <c r="E75" s="48" t="s">
        <v>94</v>
      </c>
      <c r="F75" s="49">
        <v>110000</v>
      </c>
      <c r="G75" s="48"/>
    </row>
    <row r="76" spans="1:7" x14ac:dyDescent="0.3">
      <c r="A76" s="48" t="s">
        <v>272</v>
      </c>
      <c r="B76" s="48" t="s">
        <v>123</v>
      </c>
      <c r="C76" s="48" t="s">
        <v>155</v>
      </c>
      <c r="D76" s="48" t="s">
        <v>273</v>
      </c>
      <c r="E76" s="48" t="s">
        <v>94</v>
      </c>
      <c r="F76" s="49">
        <v>520</v>
      </c>
      <c r="G76" s="48"/>
    </row>
    <row r="77" spans="1:7" x14ac:dyDescent="0.3">
      <c r="A77" s="48" t="s">
        <v>274</v>
      </c>
      <c r="B77" s="48" t="s">
        <v>100</v>
      </c>
      <c r="C77" s="48" t="s">
        <v>101</v>
      </c>
      <c r="D77" s="48" t="s">
        <v>275</v>
      </c>
      <c r="E77" s="48" t="s">
        <v>94</v>
      </c>
      <c r="F77" s="49">
        <v>162000</v>
      </c>
      <c r="G77" s="48"/>
    </row>
    <row r="78" spans="1:7" x14ac:dyDescent="0.3">
      <c r="A78" s="48" t="s">
        <v>276</v>
      </c>
      <c r="B78" s="48" t="s">
        <v>96</v>
      </c>
      <c r="C78" s="48" t="s">
        <v>277</v>
      </c>
      <c r="D78" s="48" t="s">
        <v>278</v>
      </c>
      <c r="E78" s="48" t="s">
        <v>94</v>
      </c>
      <c r="F78" s="49">
        <v>7000</v>
      </c>
      <c r="G78" s="48"/>
    </row>
    <row r="79" spans="1:7" x14ac:dyDescent="0.3">
      <c r="A79" s="48" t="s">
        <v>279</v>
      </c>
      <c r="B79" s="48" t="s">
        <v>100</v>
      </c>
      <c r="C79" s="48" t="s">
        <v>101</v>
      </c>
      <c r="D79" s="48" t="s">
        <v>280</v>
      </c>
      <c r="E79" s="48" t="s">
        <v>94</v>
      </c>
      <c r="F79" s="49">
        <v>118000</v>
      </c>
      <c r="G79" s="48"/>
    </row>
    <row r="80" spans="1:7" x14ac:dyDescent="0.3">
      <c r="A80" s="48" t="s">
        <v>281</v>
      </c>
      <c r="B80" s="48" t="s">
        <v>91</v>
      </c>
      <c r="C80" s="48" t="s">
        <v>282</v>
      </c>
      <c r="D80" s="48" t="s">
        <v>283</v>
      </c>
      <c r="E80" s="48" t="s">
        <v>94</v>
      </c>
      <c r="F80" s="49">
        <v>2400</v>
      </c>
      <c r="G80" s="48"/>
    </row>
    <row r="81" spans="1:7" x14ac:dyDescent="0.3">
      <c r="A81" s="48" t="s">
        <v>284</v>
      </c>
      <c r="B81" s="48" t="s">
        <v>135</v>
      </c>
      <c r="C81" s="48" t="s">
        <v>185</v>
      </c>
      <c r="D81" s="48" t="s">
        <v>285</v>
      </c>
      <c r="E81" s="48" t="s">
        <v>94</v>
      </c>
      <c r="F81" s="49">
        <v>500</v>
      </c>
      <c r="G81" s="48"/>
    </row>
    <row r="82" spans="1:7" x14ac:dyDescent="0.3">
      <c r="A82" s="48" t="s">
        <v>286</v>
      </c>
      <c r="B82" s="48" t="s">
        <v>135</v>
      </c>
      <c r="C82" s="48" t="s">
        <v>287</v>
      </c>
      <c r="D82" s="48" t="s">
        <v>288</v>
      </c>
      <c r="E82" s="48" t="s">
        <v>94</v>
      </c>
      <c r="F82" s="49">
        <v>2500</v>
      </c>
      <c r="G82" s="48"/>
    </row>
    <row r="83" spans="1:7" x14ac:dyDescent="0.3">
      <c r="A83" s="48" t="s">
        <v>289</v>
      </c>
      <c r="B83" s="48" t="s">
        <v>91</v>
      </c>
      <c r="C83" s="48" t="s">
        <v>111</v>
      </c>
      <c r="D83" s="48" t="s">
        <v>290</v>
      </c>
      <c r="E83" s="48" t="s">
        <v>94</v>
      </c>
      <c r="F83" s="49">
        <v>15900</v>
      </c>
      <c r="G83" s="48"/>
    </row>
    <row r="84" spans="1:7" x14ac:dyDescent="0.3">
      <c r="A84" s="48" t="s">
        <v>291</v>
      </c>
      <c r="B84" s="48" t="s">
        <v>135</v>
      </c>
      <c r="C84" s="48" t="s">
        <v>231</v>
      </c>
      <c r="D84" s="48" t="s">
        <v>292</v>
      </c>
      <c r="E84" s="48" t="s">
        <v>94</v>
      </c>
      <c r="F84" s="49">
        <v>60000</v>
      </c>
      <c r="G84" s="48"/>
    </row>
    <row r="85" spans="1:7" x14ac:dyDescent="0.3">
      <c r="A85" s="48" t="s">
        <v>293</v>
      </c>
      <c r="B85" s="48" t="s">
        <v>91</v>
      </c>
      <c r="C85" s="48" t="s">
        <v>111</v>
      </c>
      <c r="D85" s="48" t="s">
        <v>294</v>
      </c>
      <c r="E85" s="48" t="s">
        <v>94</v>
      </c>
      <c r="F85" s="49">
        <v>13500</v>
      </c>
      <c r="G85" s="48"/>
    </row>
    <row r="86" spans="1:7" x14ac:dyDescent="0.3">
      <c r="A86" s="48" t="s">
        <v>295</v>
      </c>
      <c r="B86" s="48" t="s">
        <v>100</v>
      </c>
      <c r="C86" s="48" t="s">
        <v>101</v>
      </c>
      <c r="D86" s="48" t="s">
        <v>296</v>
      </c>
      <c r="E86" s="48" t="s">
        <v>94</v>
      </c>
      <c r="F86" s="49">
        <v>89000</v>
      </c>
      <c r="G86" s="48"/>
    </row>
    <row r="87" spans="1:7" x14ac:dyDescent="0.3">
      <c r="A87" s="48" t="s">
        <v>297</v>
      </c>
      <c r="B87" s="48" t="s">
        <v>131</v>
      </c>
      <c r="C87" s="48" t="s">
        <v>132</v>
      </c>
      <c r="D87" s="48" t="s">
        <v>298</v>
      </c>
      <c r="E87" s="48" t="s">
        <v>94</v>
      </c>
      <c r="F87" s="49">
        <v>15500</v>
      </c>
      <c r="G87" s="48"/>
    </row>
    <row r="88" spans="1:7" x14ac:dyDescent="0.3">
      <c r="A88" s="48" t="s">
        <v>299</v>
      </c>
      <c r="B88" s="48" t="s">
        <v>135</v>
      </c>
      <c r="C88" s="48" t="s">
        <v>136</v>
      </c>
      <c r="D88" s="48" t="s">
        <v>300</v>
      </c>
      <c r="E88" s="48" t="s">
        <v>94</v>
      </c>
      <c r="F88" s="49">
        <v>1800</v>
      </c>
      <c r="G88" s="48"/>
    </row>
    <row r="89" spans="1:7" x14ac:dyDescent="0.3">
      <c r="A89" s="48" t="s">
        <v>301</v>
      </c>
      <c r="B89" s="48" t="s">
        <v>91</v>
      </c>
      <c r="C89" s="48" t="s">
        <v>111</v>
      </c>
      <c r="D89" s="48" t="s">
        <v>302</v>
      </c>
      <c r="E89" s="48" t="s">
        <v>94</v>
      </c>
      <c r="F89" s="49">
        <v>14800</v>
      </c>
      <c r="G89" s="48"/>
    </row>
    <row r="90" spans="1:7" x14ac:dyDescent="0.3">
      <c r="A90" s="48" t="s">
        <v>303</v>
      </c>
      <c r="B90" s="48" t="s">
        <v>91</v>
      </c>
      <c r="C90" s="48" t="s">
        <v>104</v>
      </c>
      <c r="D90" s="48" t="s">
        <v>304</v>
      </c>
      <c r="E90" s="48" t="s">
        <v>94</v>
      </c>
      <c r="F90" s="49">
        <v>1600</v>
      </c>
      <c r="G90" s="48"/>
    </row>
    <row r="91" spans="1:7" x14ac:dyDescent="0.3">
      <c r="A91" s="48" t="s">
        <v>305</v>
      </c>
      <c r="B91" s="48" t="s">
        <v>131</v>
      </c>
      <c r="C91" s="48" t="s">
        <v>210</v>
      </c>
      <c r="D91" s="48" t="s">
        <v>306</v>
      </c>
      <c r="E91" s="48" t="s">
        <v>94</v>
      </c>
      <c r="F91" s="49">
        <v>31000</v>
      </c>
      <c r="G91" s="48"/>
    </row>
    <row r="92" spans="1:7" x14ac:dyDescent="0.3">
      <c r="A92" s="48" t="s">
        <v>307</v>
      </c>
      <c r="B92" s="48" t="s">
        <v>91</v>
      </c>
      <c r="C92" s="48" t="s">
        <v>111</v>
      </c>
      <c r="D92" s="48" t="s">
        <v>308</v>
      </c>
      <c r="E92" s="48" t="s">
        <v>94</v>
      </c>
      <c r="F92" s="49">
        <v>2400</v>
      </c>
      <c r="G92" s="48"/>
    </row>
    <row r="93" spans="1:7" x14ac:dyDescent="0.3">
      <c r="A93" s="48" t="s">
        <v>309</v>
      </c>
      <c r="B93" s="48" t="s">
        <v>131</v>
      </c>
      <c r="C93" s="48" t="s">
        <v>310</v>
      </c>
      <c r="D93" s="48" t="s">
        <v>311</v>
      </c>
      <c r="E93" s="48" t="s">
        <v>94</v>
      </c>
      <c r="F93" s="49">
        <v>3700</v>
      </c>
      <c r="G93" s="48"/>
    </row>
    <row r="94" spans="1:7" x14ac:dyDescent="0.3">
      <c r="A94" s="48" t="s">
        <v>312</v>
      </c>
      <c r="B94" s="48" t="s">
        <v>160</v>
      </c>
      <c r="C94" s="48" t="s">
        <v>166</v>
      </c>
      <c r="D94" s="48" t="s">
        <v>313</v>
      </c>
      <c r="E94" s="48" t="s">
        <v>94</v>
      </c>
      <c r="F94" s="49">
        <v>2300</v>
      </c>
      <c r="G94" s="48"/>
    </row>
    <row r="95" spans="1:7" x14ac:dyDescent="0.3">
      <c r="A95" s="48" t="s">
        <v>314</v>
      </c>
      <c r="B95" s="48" t="s">
        <v>160</v>
      </c>
      <c r="C95" s="48" t="s">
        <v>315</v>
      </c>
      <c r="D95" s="48" t="s">
        <v>316</v>
      </c>
      <c r="E95" s="48" t="s">
        <v>94</v>
      </c>
      <c r="F95" s="49">
        <v>2000</v>
      </c>
      <c r="G95" s="48"/>
    </row>
    <row r="96" spans="1:7" x14ac:dyDescent="0.3">
      <c r="A96" s="48" t="s">
        <v>317</v>
      </c>
      <c r="B96" s="48" t="s">
        <v>123</v>
      </c>
      <c r="C96" s="48" t="s">
        <v>318</v>
      </c>
      <c r="D96" s="48" t="s">
        <v>319</v>
      </c>
      <c r="E96" s="48" t="s">
        <v>94</v>
      </c>
      <c r="F96" s="49">
        <v>27000</v>
      </c>
      <c r="G96" s="48"/>
    </row>
    <row r="97" spans="1:7" x14ac:dyDescent="0.3">
      <c r="A97" s="48" t="s">
        <v>320</v>
      </c>
      <c r="B97" s="48" t="s">
        <v>100</v>
      </c>
      <c r="C97" s="48" t="s">
        <v>101</v>
      </c>
      <c r="D97" s="48" t="s">
        <v>321</v>
      </c>
      <c r="E97" s="48" t="s">
        <v>94</v>
      </c>
      <c r="F97" s="49">
        <v>98000</v>
      </c>
      <c r="G97" s="48"/>
    </row>
    <row r="98" spans="1:7" x14ac:dyDescent="0.3">
      <c r="A98" s="48" t="s">
        <v>322</v>
      </c>
      <c r="B98" s="48" t="s">
        <v>91</v>
      </c>
      <c r="C98" s="48" t="s">
        <v>111</v>
      </c>
      <c r="D98" s="48" t="s">
        <v>323</v>
      </c>
      <c r="E98" s="48" t="s">
        <v>94</v>
      </c>
      <c r="F98" s="49">
        <v>12000</v>
      </c>
      <c r="G98" s="48"/>
    </row>
    <row r="99" spans="1:7" x14ac:dyDescent="0.3">
      <c r="A99" s="48" t="s">
        <v>324</v>
      </c>
      <c r="B99" s="48" t="s">
        <v>123</v>
      </c>
      <c r="C99" s="48" t="s">
        <v>318</v>
      </c>
      <c r="D99" s="48" t="s">
        <v>325</v>
      </c>
      <c r="E99" s="48" t="s">
        <v>94</v>
      </c>
      <c r="F99" s="49">
        <v>10000</v>
      </c>
      <c r="G99" s="48"/>
    </row>
    <row r="100" spans="1:7" x14ac:dyDescent="0.3">
      <c r="A100" s="48" t="s">
        <v>326</v>
      </c>
      <c r="B100" s="48" t="s">
        <v>96</v>
      </c>
      <c r="C100" s="48" t="s">
        <v>139</v>
      </c>
      <c r="D100" s="48" t="s">
        <v>327</v>
      </c>
      <c r="E100" s="48" t="s">
        <v>94</v>
      </c>
      <c r="F100" s="49">
        <v>7200</v>
      </c>
      <c r="G100" s="48"/>
    </row>
    <row r="101" spans="1:7" x14ac:dyDescent="0.3">
      <c r="A101" s="48" t="s">
        <v>328</v>
      </c>
      <c r="B101" s="48" t="s">
        <v>131</v>
      </c>
      <c r="C101" s="48" t="s">
        <v>228</v>
      </c>
      <c r="D101" s="48" t="s">
        <v>329</v>
      </c>
      <c r="E101" s="48" t="s">
        <v>94</v>
      </c>
      <c r="F101" s="49">
        <v>11500</v>
      </c>
      <c r="G101" s="48"/>
    </row>
    <row r="102" spans="1:7" x14ac:dyDescent="0.3">
      <c r="A102" s="48" t="s">
        <v>330</v>
      </c>
      <c r="B102" s="48" t="s">
        <v>100</v>
      </c>
      <c r="C102" s="48" t="s">
        <v>101</v>
      </c>
      <c r="D102" s="48" t="s">
        <v>331</v>
      </c>
      <c r="E102" s="48" t="s">
        <v>94</v>
      </c>
      <c r="F102" s="49">
        <v>112000</v>
      </c>
      <c r="G102" s="48"/>
    </row>
    <row r="103" spans="1:7" x14ac:dyDescent="0.3">
      <c r="A103" s="48" t="s">
        <v>332</v>
      </c>
      <c r="B103" s="48" t="s">
        <v>123</v>
      </c>
      <c r="C103" s="48" t="s">
        <v>155</v>
      </c>
      <c r="D103" s="48" t="s">
        <v>333</v>
      </c>
      <c r="E103" s="48" t="s">
        <v>94</v>
      </c>
      <c r="F103" s="49">
        <v>1200</v>
      </c>
      <c r="G103" s="48"/>
    </row>
    <row r="104" spans="1:7" x14ac:dyDescent="0.3">
      <c r="A104" s="48" t="s">
        <v>334</v>
      </c>
      <c r="B104" s="48" t="s">
        <v>107</v>
      </c>
      <c r="C104" s="48" t="s">
        <v>127</v>
      </c>
      <c r="D104" s="48" t="s">
        <v>335</v>
      </c>
      <c r="E104" s="48" t="s">
        <v>129</v>
      </c>
      <c r="F104" s="49">
        <v>26000</v>
      </c>
      <c r="G104" s="48"/>
    </row>
    <row r="105" spans="1:7" x14ac:dyDescent="0.3">
      <c r="A105" s="48" t="s">
        <v>336</v>
      </c>
      <c r="B105" s="48" t="s">
        <v>96</v>
      </c>
      <c r="C105" s="48" t="s">
        <v>337</v>
      </c>
      <c r="D105" s="48" t="s">
        <v>338</v>
      </c>
      <c r="E105" s="48" t="s">
        <v>94</v>
      </c>
      <c r="F105" s="49">
        <v>19500</v>
      </c>
      <c r="G105" s="48"/>
    </row>
    <row r="106" spans="1:7" x14ac:dyDescent="0.3">
      <c r="A106" s="48" t="s">
        <v>339</v>
      </c>
      <c r="B106" s="48" t="s">
        <v>96</v>
      </c>
      <c r="C106" s="48" t="s">
        <v>139</v>
      </c>
      <c r="D106" s="48" t="s">
        <v>340</v>
      </c>
      <c r="E106" s="48" t="s">
        <v>94</v>
      </c>
      <c r="F106" s="49">
        <v>9900</v>
      </c>
      <c r="G106" s="48"/>
    </row>
    <row r="107" spans="1:7" x14ac:dyDescent="0.3">
      <c r="A107" s="48" t="s">
        <v>341</v>
      </c>
      <c r="B107" s="48" t="s">
        <v>160</v>
      </c>
      <c r="C107" s="48" t="s">
        <v>166</v>
      </c>
      <c r="D107" s="48" t="s">
        <v>342</v>
      </c>
      <c r="E107" s="48" t="s">
        <v>94</v>
      </c>
      <c r="F107" s="49">
        <v>10800</v>
      </c>
      <c r="G107" s="48"/>
    </row>
    <row r="108" spans="1:7" x14ac:dyDescent="0.3">
      <c r="A108" s="48" t="s">
        <v>343</v>
      </c>
      <c r="B108" s="48" t="s">
        <v>107</v>
      </c>
      <c r="C108" s="48" t="s">
        <v>344</v>
      </c>
      <c r="D108" s="48" t="s">
        <v>345</v>
      </c>
      <c r="E108" s="48" t="s">
        <v>94</v>
      </c>
      <c r="F108" s="49">
        <v>1500</v>
      </c>
      <c r="G108" s="48"/>
    </row>
    <row r="109" spans="1:7" x14ac:dyDescent="0.3">
      <c r="A109" s="48" t="s">
        <v>346</v>
      </c>
      <c r="B109" s="48" t="s">
        <v>131</v>
      </c>
      <c r="C109" s="48" t="s">
        <v>132</v>
      </c>
      <c r="D109" s="48" t="s">
        <v>347</v>
      </c>
      <c r="E109" s="48" t="s">
        <v>94</v>
      </c>
      <c r="F109" s="49">
        <v>1900</v>
      </c>
      <c r="G109" s="48"/>
    </row>
    <row r="110" spans="1:7" x14ac:dyDescent="0.3">
      <c r="A110" s="48" t="s">
        <v>348</v>
      </c>
      <c r="B110" s="48" t="s">
        <v>107</v>
      </c>
      <c r="C110" s="48" t="s">
        <v>262</v>
      </c>
      <c r="D110" s="48" t="s">
        <v>349</v>
      </c>
      <c r="E110" s="48" t="s">
        <v>94</v>
      </c>
      <c r="F110" s="49">
        <v>1600</v>
      </c>
      <c r="G110" s="48"/>
    </row>
    <row r="111" spans="1:7" x14ac:dyDescent="0.3">
      <c r="A111" s="48" t="s">
        <v>350</v>
      </c>
      <c r="B111" s="48" t="s">
        <v>100</v>
      </c>
      <c r="C111" s="48" t="s">
        <v>101</v>
      </c>
      <c r="D111" s="48" t="s">
        <v>351</v>
      </c>
      <c r="E111" s="48" t="s">
        <v>94</v>
      </c>
      <c r="F111" s="49">
        <v>110000</v>
      </c>
      <c r="G111" s="48"/>
    </row>
    <row r="112" spans="1:7" x14ac:dyDescent="0.3">
      <c r="A112" s="48" t="s">
        <v>352</v>
      </c>
      <c r="B112" s="48" t="s">
        <v>131</v>
      </c>
      <c r="C112" s="48" t="s">
        <v>132</v>
      </c>
      <c r="D112" s="48" t="s">
        <v>353</v>
      </c>
      <c r="E112" s="48" t="s">
        <v>94</v>
      </c>
      <c r="F112" s="49">
        <v>2800</v>
      </c>
      <c r="G112" s="48"/>
    </row>
    <row r="113" spans="1:7" x14ac:dyDescent="0.3">
      <c r="A113" s="48" t="s">
        <v>354</v>
      </c>
      <c r="B113" s="48" t="s">
        <v>160</v>
      </c>
      <c r="C113" s="48" t="s">
        <v>161</v>
      </c>
      <c r="D113" s="48" t="s">
        <v>355</v>
      </c>
      <c r="E113" s="48" t="s">
        <v>94</v>
      </c>
      <c r="F113" s="49">
        <v>6400</v>
      </c>
      <c r="G113" s="48"/>
    </row>
    <row r="114" spans="1:7" x14ac:dyDescent="0.3">
      <c r="A114" s="48" t="s">
        <v>356</v>
      </c>
      <c r="B114" s="48" t="s">
        <v>96</v>
      </c>
      <c r="C114" s="48" t="s">
        <v>97</v>
      </c>
      <c r="D114" s="48" t="s">
        <v>357</v>
      </c>
      <c r="E114" s="48" t="s">
        <v>94</v>
      </c>
      <c r="F114" s="49">
        <v>3600</v>
      </c>
      <c r="G114" s="48"/>
    </row>
    <row r="115" spans="1:7" x14ac:dyDescent="0.3">
      <c r="A115" s="48" t="s">
        <v>358</v>
      </c>
      <c r="B115" s="48" t="s">
        <v>123</v>
      </c>
      <c r="C115" s="48" t="s">
        <v>318</v>
      </c>
      <c r="D115" s="48" t="s">
        <v>359</v>
      </c>
      <c r="E115" s="48" t="s">
        <v>94</v>
      </c>
      <c r="F115" s="49">
        <v>1100</v>
      </c>
      <c r="G115" s="48"/>
    </row>
    <row r="116" spans="1:7" x14ac:dyDescent="0.3">
      <c r="A116" s="48" t="s">
        <v>360</v>
      </c>
      <c r="B116" s="48" t="s">
        <v>123</v>
      </c>
      <c r="C116" s="48" t="s">
        <v>155</v>
      </c>
      <c r="D116" s="48" t="s">
        <v>361</v>
      </c>
      <c r="E116" s="48" t="s">
        <v>94</v>
      </c>
      <c r="F116" s="49">
        <v>1300</v>
      </c>
      <c r="G116" s="48"/>
    </row>
    <row r="117" spans="1:7" x14ac:dyDescent="0.3">
      <c r="A117" s="48" t="s">
        <v>362</v>
      </c>
      <c r="B117" s="48" t="s">
        <v>107</v>
      </c>
      <c r="C117" s="48" t="s">
        <v>108</v>
      </c>
      <c r="D117" s="48" t="s">
        <v>363</v>
      </c>
      <c r="E117" s="48" t="s">
        <v>94</v>
      </c>
      <c r="F117" s="49">
        <v>20500</v>
      </c>
      <c r="G117" s="48"/>
    </row>
    <row r="118" spans="1:7" x14ac:dyDescent="0.3">
      <c r="A118" s="48" t="s">
        <v>364</v>
      </c>
      <c r="B118" s="48" t="s">
        <v>123</v>
      </c>
      <c r="C118" s="48" t="s">
        <v>365</v>
      </c>
      <c r="D118" s="48" t="s">
        <v>366</v>
      </c>
      <c r="E118" s="48" t="s">
        <v>94</v>
      </c>
      <c r="F118" s="49">
        <v>500</v>
      </c>
      <c r="G118" s="48"/>
    </row>
    <row r="119" spans="1:7" x14ac:dyDescent="0.3">
      <c r="A119" s="48" t="s">
        <v>367</v>
      </c>
      <c r="B119" s="48" t="s">
        <v>107</v>
      </c>
      <c r="C119" s="48" t="s">
        <v>127</v>
      </c>
      <c r="D119" s="48" t="s">
        <v>368</v>
      </c>
      <c r="E119" s="48" t="s">
        <v>129</v>
      </c>
      <c r="F119" s="49">
        <v>40000</v>
      </c>
      <c r="G119" s="48"/>
    </row>
    <row r="120" spans="1:7" x14ac:dyDescent="0.3">
      <c r="A120" s="48" t="s">
        <v>369</v>
      </c>
      <c r="B120" s="48" t="s">
        <v>160</v>
      </c>
      <c r="C120" s="48" t="s">
        <v>370</v>
      </c>
      <c r="D120" s="48" t="s">
        <v>371</v>
      </c>
      <c r="E120" s="48" t="s">
        <v>94</v>
      </c>
      <c r="F120" s="49">
        <v>15000</v>
      </c>
      <c r="G120" s="48"/>
    </row>
    <row r="121" spans="1:7" x14ac:dyDescent="0.3">
      <c r="A121" s="48" t="s">
        <v>372</v>
      </c>
      <c r="B121" s="48" t="s">
        <v>160</v>
      </c>
      <c r="C121" s="48" t="s">
        <v>373</v>
      </c>
      <c r="D121" s="48" t="s">
        <v>374</v>
      </c>
      <c r="E121" s="48" t="s">
        <v>94</v>
      </c>
      <c r="F121" s="49">
        <v>400</v>
      </c>
      <c r="G121" s="48"/>
    </row>
    <row r="122" spans="1:7" x14ac:dyDescent="0.3">
      <c r="A122" s="48" t="s">
        <v>375</v>
      </c>
      <c r="B122" s="48" t="s">
        <v>131</v>
      </c>
      <c r="C122" s="48" t="s">
        <v>228</v>
      </c>
      <c r="D122" s="48" t="s">
        <v>376</v>
      </c>
      <c r="E122" s="48" t="s">
        <v>94</v>
      </c>
      <c r="F122" s="49">
        <v>8500</v>
      </c>
      <c r="G122" s="48"/>
    </row>
    <row r="123" spans="1:7" x14ac:dyDescent="0.3">
      <c r="A123" s="48" t="s">
        <v>377</v>
      </c>
      <c r="B123" s="48" t="s">
        <v>96</v>
      </c>
      <c r="C123" s="48" t="s">
        <v>378</v>
      </c>
      <c r="D123" s="48" t="s">
        <v>379</v>
      </c>
      <c r="E123" s="48" t="s">
        <v>94</v>
      </c>
      <c r="F123" s="49">
        <v>49000</v>
      </c>
      <c r="G123" s="48"/>
    </row>
    <row r="124" spans="1:7" x14ac:dyDescent="0.3">
      <c r="A124" s="48" t="s">
        <v>380</v>
      </c>
      <c r="B124" s="48" t="s">
        <v>107</v>
      </c>
      <c r="C124" s="48" t="s">
        <v>262</v>
      </c>
      <c r="D124" s="48" t="s">
        <v>381</v>
      </c>
      <c r="E124" s="48" t="s">
        <v>94</v>
      </c>
      <c r="F124" s="49">
        <v>950</v>
      </c>
      <c r="G124" s="48"/>
    </row>
    <row r="125" spans="1:7" x14ac:dyDescent="0.3">
      <c r="A125" s="48" t="s">
        <v>382</v>
      </c>
      <c r="B125" s="48" t="s">
        <v>107</v>
      </c>
      <c r="C125" s="48" t="s">
        <v>127</v>
      </c>
      <c r="D125" s="48" t="s">
        <v>383</v>
      </c>
      <c r="E125" s="48" t="s">
        <v>129</v>
      </c>
      <c r="F125" s="49">
        <v>22000</v>
      </c>
      <c r="G125" s="48"/>
    </row>
    <row r="126" spans="1:7" x14ac:dyDescent="0.3">
      <c r="A126" s="48" t="s">
        <v>384</v>
      </c>
      <c r="B126" s="48" t="s">
        <v>131</v>
      </c>
      <c r="C126" s="48" t="s">
        <v>132</v>
      </c>
      <c r="D126" s="48" t="s">
        <v>385</v>
      </c>
      <c r="E126" s="48" t="s">
        <v>94</v>
      </c>
      <c r="F126" s="49">
        <v>13000</v>
      </c>
      <c r="G126" s="48"/>
    </row>
    <row r="127" spans="1:7" x14ac:dyDescent="0.3">
      <c r="A127" s="48" t="s">
        <v>386</v>
      </c>
      <c r="B127" s="48" t="s">
        <v>91</v>
      </c>
      <c r="C127" s="48" t="s">
        <v>111</v>
      </c>
      <c r="D127" s="48" t="s">
        <v>387</v>
      </c>
      <c r="E127" s="48" t="s">
        <v>94</v>
      </c>
      <c r="F127" s="49">
        <v>2400</v>
      </c>
      <c r="G127" s="48"/>
    </row>
    <row r="128" spans="1:7" x14ac:dyDescent="0.3">
      <c r="A128" s="48" t="s">
        <v>388</v>
      </c>
      <c r="B128" s="48" t="s">
        <v>160</v>
      </c>
      <c r="C128" s="48" t="s">
        <v>161</v>
      </c>
      <c r="D128" s="48" t="s">
        <v>389</v>
      </c>
      <c r="E128" s="48" t="s">
        <v>94</v>
      </c>
      <c r="F128" s="49">
        <v>17000</v>
      </c>
      <c r="G128" s="48"/>
    </row>
    <row r="129" spans="1:7" x14ac:dyDescent="0.3">
      <c r="A129" s="48" t="s">
        <v>390</v>
      </c>
      <c r="B129" s="48" t="s">
        <v>135</v>
      </c>
      <c r="C129" s="48" t="s">
        <v>185</v>
      </c>
      <c r="D129" s="48" t="s">
        <v>391</v>
      </c>
      <c r="E129" s="48" t="s">
        <v>94</v>
      </c>
      <c r="F129" s="49">
        <v>200</v>
      </c>
      <c r="G129" s="48"/>
    </row>
    <row r="130" spans="1:7" x14ac:dyDescent="0.3">
      <c r="A130" s="48" t="s">
        <v>392</v>
      </c>
      <c r="B130" s="48" t="s">
        <v>100</v>
      </c>
      <c r="C130" s="48" t="s">
        <v>101</v>
      </c>
      <c r="D130" s="48" t="s">
        <v>393</v>
      </c>
      <c r="E130" s="48" t="s">
        <v>94</v>
      </c>
      <c r="F130" s="49">
        <v>112000</v>
      </c>
      <c r="G130" s="48"/>
    </row>
    <row r="131" spans="1:7" x14ac:dyDescent="0.3">
      <c r="A131" s="48" t="s">
        <v>394</v>
      </c>
      <c r="B131" s="48" t="s">
        <v>135</v>
      </c>
      <c r="C131" s="48" t="s">
        <v>231</v>
      </c>
      <c r="D131" s="48" t="s">
        <v>395</v>
      </c>
      <c r="E131" s="48" t="s">
        <v>94</v>
      </c>
      <c r="F131" s="49">
        <v>28000</v>
      </c>
      <c r="G131" s="48"/>
    </row>
    <row r="132" spans="1:7" x14ac:dyDescent="0.3">
      <c r="A132" s="48" t="s">
        <v>396</v>
      </c>
      <c r="B132" s="48" t="s">
        <v>131</v>
      </c>
      <c r="C132" s="48" t="s">
        <v>397</v>
      </c>
      <c r="D132" s="48" t="s">
        <v>398</v>
      </c>
      <c r="E132" s="48" t="s">
        <v>94</v>
      </c>
      <c r="F132" s="49">
        <v>12000</v>
      </c>
      <c r="G132" s="48"/>
    </row>
    <row r="133" spans="1:7" x14ac:dyDescent="0.3">
      <c r="A133" s="48" t="s">
        <v>399</v>
      </c>
      <c r="B133" s="48" t="s">
        <v>100</v>
      </c>
      <c r="C133" s="48" t="s">
        <v>101</v>
      </c>
      <c r="D133" s="48" t="s">
        <v>400</v>
      </c>
      <c r="E133" s="48" t="s">
        <v>94</v>
      </c>
      <c r="F133" s="49">
        <v>107000</v>
      </c>
      <c r="G133" s="48"/>
    </row>
    <row r="134" spans="1:7" x14ac:dyDescent="0.3">
      <c r="A134" s="48" t="s">
        <v>401</v>
      </c>
      <c r="B134" s="48" t="s">
        <v>160</v>
      </c>
      <c r="C134" s="48" t="s">
        <v>166</v>
      </c>
      <c r="D134" s="48" t="s">
        <v>402</v>
      </c>
      <c r="E134" s="48" t="s">
        <v>94</v>
      </c>
      <c r="F134" s="49">
        <v>8500</v>
      </c>
      <c r="G134" s="48"/>
    </row>
    <row r="135" spans="1:7" x14ac:dyDescent="0.3">
      <c r="A135" s="48" t="s">
        <v>403</v>
      </c>
      <c r="B135" s="48" t="s">
        <v>160</v>
      </c>
      <c r="C135" s="48" t="s">
        <v>166</v>
      </c>
      <c r="D135" s="48" t="s">
        <v>404</v>
      </c>
      <c r="E135" s="48" t="s">
        <v>94</v>
      </c>
      <c r="F135" s="49">
        <v>2700</v>
      </c>
      <c r="G135" s="48"/>
    </row>
    <row r="136" spans="1:7" x14ac:dyDescent="0.3">
      <c r="A136" s="48" t="s">
        <v>405</v>
      </c>
      <c r="B136" s="48" t="s">
        <v>131</v>
      </c>
      <c r="C136" s="48" t="s">
        <v>132</v>
      </c>
      <c r="D136" s="48" t="s">
        <v>406</v>
      </c>
      <c r="E136" s="48" t="s">
        <v>94</v>
      </c>
      <c r="F136" s="49">
        <v>3600</v>
      </c>
      <c r="G136" s="48"/>
    </row>
    <row r="137" spans="1:7" x14ac:dyDescent="0.3">
      <c r="A137" s="48" t="s">
        <v>407</v>
      </c>
      <c r="B137" s="48" t="s">
        <v>100</v>
      </c>
      <c r="C137" s="48" t="s">
        <v>101</v>
      </c>
      <c r="D137" s="48" t="s">
        <v>408</v>
      </c>
      <c r="E137" s="48" t="s">
        <v>94</v>
      </c>
      <c r="F137" s="49">
        <v>79500</v>
      </c>
      <c r="G137" s="48"/>
    </row>
    <row r="138" spans="1:7" x14ac:dyDescent="0.3">
      <c r="A138" s="48" t="s">
        <v>409</v>
      </c>
      <c r="B138" s="48" t="s">
        <v>96</v>
      </c>
      <c r="C138" s="48" t="s">
        <v>139</v>
      </c>
      <c r="D138" s="48" t="s">
        <v>410</v>
      </c>
      <c r="E138" s="48" t="s">
        <v>94</v>
      </c>
      <c r="F138" s="49">
        <v>2500</v>
      </c>
      <c r="G138" s="48"/>
    </row>
    <row r="139" spans="1:7" x14ac:dyDescent="0.3">
      <c r="A139" s="48" t="s">
        <v>411</v>
      </c>
      <c r="B139" s="48" t="s">
        <v>160</v>
      </c>
      <c r="C139" s="48" t="s">
        <v>412</v>
      </c>
      <c r="D139" s="48" t="s">
        <v>413</v>
      </c>
      <c r="E139" s="48" t="s">
        <v>94</v>
      </c>
      <c r="F139" s="49">
        <v>3900</v>
      </c>
      <c r="G139" s="48"/>
    </row>
    <row r="140" spans="1:7" x14ac:dyDescent="0.3">
      <c r="A140" s="48" t="s">
        <v>414</v>
      </c>
      <c r="B140" s="48" t="s">
        <v>96</v>
      </c>
      <c r="C140" s="48" t="s">
        <v>277</v>
      </c>
      <c r="D140" s="48" t="s">
        <v>415</v>
      </c>
      <c r="E140" s="48" t="s">
        <v>94</v>
      </c>
      <c r="F140" s="49">
        <v>7800</v>
      </c>
      <c r="G140" s="48"/>
    </row>
    <row r="141" spans="1:7" x14ac:dyDescent="0.3">
      <c r="A141" s="48" t="s">
        <v>416</v>
      </c>
      <c r="B141" s="48" t="s">
        <v>123</v>
      </c>
      <c r="C141" s="48" t="s">
        <v>173</v>
      </c>
      <c r="D141" s="48" t="s">
        <v>417</v>
      </c>
      <c r="E141" s="48" t="s">
        <v>94</v>
      </c>
      <c r="F141" s="49">
        <v>1100</v>
      </c>
      <c r="G141" s="48"/>
    </row>
    <row r="142" spans="1:7" x14ac:dyDescent="0.3">
      <c r="A142" s="48" t="s">
        <v>418</v>
      </c>
      <c r="B142" s="48" t="s">
        <v>91</v>
      </c>
      <c r="C142" s="48" t="s">
        <v>111</v>
      </c>
      <c r="D142" s="48" t="s">
        <v>419</v>
      </c>
      <c r="E142" s="48" t="s">
        <v>94</v>
      </c>
      <c r="F142" s="49">
        <v>4800</v>
      </c>
      <c r="G142" s="48"/>
    </row>
    <row r="143" spans="1:7" x14ac:dyDescent="0.3">
      <c r="A143" s="48" t="s">
        <v>420</v>
      </c>
      <c r="B143" s="48" t="s">
        <v>107</v>
      </c>
      <c r="C143" s="48" t="s">
        <v>421</v>
      </c>
      <c r="D143" s="48" t="s">
        <v>422</v>
      </c>
      <c r="E143" s="48" t="s">
        <v>129</v>
      </c>
      <c r="F143" s="49">
        <v>26000</v>
      </c>
      <c r="G143" s="48"/>
    </row>
    <row r="144" spans="1:7" x14ac:dyDescent="0.3">
      <c r="A144" s="48" t="s">
        <v>423</v>
      </c>
      <c r="B144" s="48" t="s">
        <v>160</v>
      </c>
      <c r="C144" s="48" t="s">
        <v>370</v>
      </c>
      <c r="D144" s="48" t="s">
        <v>424</v>
      </c>
      <c r="E144" s="48" t="s">
        <v>94</v>
      </c>
      <c r="F144" s="49">
        <v>3600</v>
      </c>
      <c r="G144" s="48"/>
    </row>
    <row r="145" spans="1:7" x14ac:dyDescent="0.3">
      <c r="A145" s="48" t="s">
        <v>425</v>
      </c>
      <c r="B145" s="48" t="s">
        <v>135</v>
      </c>
      <c r="C145" s="48" t="s">
        <v>231</v>
      </c>
      <c r="D145" s="48" t="s">
        <v>426</v>
      </c>
      <c r="E145" s="48" t="s">
        <v>94</v>
      </c>
      <c r="F145" s="49">
        <v>22000</v>
      </c>
      <c r="G145" s="48"/>
    </row>
    <row r="146" spans="1:7" x14ac:dyDescent="0.3">
      <c r="A146" s="48" t="s">
        <v>427</v>
      </c>
      <c r="B146" s="48" t="s">
        <v>91</v>
      </c>
      <c r="C146" s="48" t="s">
        <v>180</v>
      </c>
      <c r="D146" s="48" t="s">
        <v>428</v>
      </c>
      <c r="E146" s="48" t="s">
        <v>94</v>
      </c>
      <c r="F146" s="49">
        <v>700</v>
      </c>
      <c r="G146" s="48"/>
    </row>
    <row r="147" spans="1:7" x14ac:dyDescent="0.3">
      <c r="A147" s="48" t="s">
        <v>429</v>
      </c>
      <c r="B147" s="48" t="s">
        <v>160</v>
      </c>
      <c r="C147" s="48" t="s">
        <v>370</v>
      </c>
      <c r="D147" s="48" t="s">
        <v>430</v>
      </c>
      <c r="E147" s="48" t="s">
        <v>94</v>
      </c>
      <c r="F147" s="49">
        <v>14000</v>
      </c>
      <c r="G147" s="48"/>
    </row>
    <row r="148" spans="1:7" x14ac:dyDescent="0.3">
      <c r="A148" s="48" t="s">
        <v>431</v>
      </c>
      <c r="B148" s="48" t="s">
        <v>91</v>
      </c>
      <c r="C148" s="48" t="s">
        <v>111</v>
      </c>
      <c r="D148" s="48" t="s">
        <v>432</v>
      </c>
      <c r="E148" s="48" t="s">
        <v>94</v>
      </c>
      <c r="F148" s="49">
        <v>7600</v>
      </c>
      <c r="G148" s="48"/>
    </row>
    <row r="149" spans="1:7" x14ac:dyDescent="0.3">
      <c r="A149" s="48" t="s">
        <v>433</v>
      </c>
      <c r="B149" s="48" t="s">
        <v>160</v>
      </c>
      <c r="C149" s="48" t="s">
        <v>370</v>
      </c>
      <c r="D149" s="48" t="s">
        <v>434</v>
      </c>
      <c r="E149" s="48" t="s">
        <v>94</v>
      </c>
      <c r="F149" s="49">
        <v>3900</v>
      </c>
      <c r="G149" s="48"/>
    </row>
    <row r="150" spans="1:7" x14ac:dyDescent="0.3">
      <c r="A150" s="48" t="s">
        <v>435</v>
      </c>
      <c r="B150" s="48" t="s">
        <v>96</v>
      </c>
      <c r="C150" s="48" t="s">
        <v>139</v>
      </c>
      <c r="D150" s="48" t="s">
        <v>436</v>
      </c>
      <c r="E150" s="48" t="s">
        <v>94</v>
      </c>
      <c r="F150" s="49">
        <v>18000</v>
      </c>
      <c r="G150" s="48"/>
    </row>
    <row r="151" spans="1:7" x14ac:dyDescent="0.3">
      <c r="A151" s="48" t="s">
        <v>437</v>
      </c>
      <c r="B151" s="48" t="s">
        <v>131</v>
      </c>
      <c r="C151" s="48" t="s">
        <v>438</v>
      </c>
      <c r="D151" s="48" t="s">
        <v>439</v>
      </c>
      <c r="E151" s="48" t="s">
        <v>94</v>
      </c>
      <c r="F151" s="49">
        <v>15000</v>
      </c>
      <c r="G151" s="48"/>
    </row>
    <row r="152" spans="1:7" x14ac:dyDescent="0.3">
      <c r="A152" s="48" t="s">
        <v>440</v>
      </c>
      <c r="B152" s="48" t="s">
        <v>131</v>
      </c>
      <c r="C152" s="48" t="s">
        <v>210</v>
      </c>
      <c r="D152" s="48" t="s">
        <v>441</v>
      </c>
      <c r="E152" s="48" t="s">
        <v>94</v>
      </c>
      <c r="F152" s="49">
        <v>19900</v>
      </c>
      <c r="G152" s="48"/>
    </row>
    <row r="153" spans="1:7" x14ac:dyDescent="0.3">
      <c r="A153" s="48" t="s">
        <v>442</v>
      </c>
      <c r="B153" s="48" t="s">
        <v>100</v>
      </c>
      <c r="C153" s="48" t="s">
        <v>101</v>
      </c>
      <c r="D153" s="48" t="s">
        <v>443</v>
      </c>
      <c r="E153" s="48" t="s">
        <v>94</v>
      </c>
      <c r="F153" s="49">
        <v>119500</v>
      </c>
      <c r="G153" s="48"/>
    </row>
    <row r="154" spans="1:7" x14ac:dyDescent="0.3">
      <c r="A154" s="48" t="s">
        <v>444</v>
      </c>
      <c r="B154" s="48" t="s">
        <v>160</v>
      </c>
      <c r="C154" s="48" t="s">
        <v>180</v>
      </c>
      <c r="D154" s="48" t="s">
        <v>445</v>
      </c>
      <c r="E154" s="48" t="s">
        <v>94</v>
      </c>
      <c r="F154" s="49">
        <v>9500</v>
      </c>
      <c r="G154" s="48"/>
    </row>
    <row r="155" spans="1:7" x14ac:dyDescent="0.3">
      <c r="A155" s="48" t="s">
        <v>446</v>
      </c>
      <c r="B155" s="48" t="s">
        <v>96</v>
      </c>
      <c r="C155" s="48" t="s">
        <v>97</v>
      </c>
      <c r="D155" s="48" t="s">
        <v>447</v>
      </c>
      <c r="E155" s="48" t="s">
        <v>94</v>
      </c>
      <c r="F155" s="49">
        <v>4000</v>
      </c>
      <c r="G155" s="48"/>
    </row>
    <row r="156" spans="1:7" x14ac:dyDescent="0.3">
      <c r="A156" s="48" t="s">
        <v>448</v>
      </c>
      <c r="B156" s="48" t="s">
        <v>107</v>
      </c>
      <c r="C156" s="48" t="s">
        <v>127</v>
      </c>
      <c r="D156" s="48" t="s">
        <v>449</v>
      </c>
      <c r="E156" s="48" t="s">
        <v>129</v>
      </c>
      <c r="F156" s="49">
        <v>5000</v>
      </c>
      <c r="G156" s="48"/>
    </row>
    <row r="157" spans="1:7" x14ac:dyDescent="0.3">
      <c r="A157" s="48" t="s">
        <v>450</v>
      </c>
      <c r="B157" s="48" t="s">
        <v>160</v>
      </c>
      <c r="C157" s="48" t="s">
        <v>370</v>
      </c>
      <c r="D157" s="48" t="s">
        <v>451</v>
      </c>
      <c r="E157" s="48" t="s">
        <v>94</v>
      </c>
      <c r="F157" s="49">
        <v>14000</v>
      </c>
      <c r="G157" s="48"/>
    </row>
    <row r="158" spans="1:7" x14ac:dyDescent="0.3">
      <c r="A158" s="48" t="s">
        <v>452</v>
      </c>
      <c r="B158" s="48" t="s">
        <v>91</v>
      </c>
      <c r="C158" s="48" t="s">
        <v>180</v>
      </c>
      <c r="D158" s="48" t="s">
        <v>453</v>
      </c>
      <c r="E158" s="48" t="s">
        <v>94</v>
      </c>
      <c r="F158" s="49">
        <v>1500</v>
      </c>
      <c r="G158" s="48"/>
    </row>
    <row r="159" spans="1:7" x14ac:dyDescent="0.3">
      <c r="A159" s="48" t="s">
        <v>454</v>
      </c>
      <c r="B159" s="48" t="s">
        <v>107</v>
      </c>
      <c r="C159" s="48" t="s">
        <v>127</v>
      </c>
      <c r="D159" s="48" t="s">
        <v>455</v>
      </c>
      <c r="E159" s="48" t="s">
        <v>129</v>
      </c>
      <c r="F159" s="49">
        <v>49000</v>
      </c>
      <c r="G159" s="48"/>
    </row>
    <row r="160" spans="1:7" x14ac:dyDescent="0.3">
      <c r="A160" s="48" t="s">
        <v>456</v>
      </c>
      <c r="B160" s="48" t="s">
        <v>123</v>
      </c>
      <c r="C160" s="48" t="s">
        <v>457</v>
      </c>
      <c r="D160" s="48" t="s">
        <v>458</v>
      </c>
      <c r="E160" s="48" t="s">
        <v>94</v>
      </c>
      <c r="F160" s="49">
        <v>13000</v>
      </c>
      <c r="G160" s="48"/>
    </row>
    <row r="161" spans="1:7" x14ac:dyDescent="0.3">
      <c r="A161" s="48" t="s">
        <v>459</v>
      </c>
      <c r="B161" s="48" t="s">
        <v>131</v>
      </c>
      <c r="C161" s="48" t="s">
        <v>228</v>
      </c>
      <c r="D161" s="48" t="s">
        <v>460</v>
      </c>
      <c r="E161" s="48" t="s">
        <v>94</v>
      </c>
      <c r="F161" s="49">
        <v>7000</v>
      </c>
      <c r="G161" s="48"/>
    </row>
    <row r="162" spans="1:7" x14ac:dyDescent="0.3">
      <c r="A162" s="48" t="s">
        <v>461</v>
      </c>
      <c r="B162" s="48" t="s">
        <v>96</v>
      </c>
      <c r="C162" s="48" t="s">
        <v>97</v>
      </c>
      <c r="D162" s="48" t="s">
        <v>462</v>
      </c>
      <c r="E162" s="48" t="s">
        <v>94</v>
      </c>
      <c r="F162" s="49">
        <v>2700</v>
      </c>
      <c r="G162" s="48"/>
    </row>
    <row r="163" spans="1:7" x14ac:dyDescent="0.3">
      <c r="A163" s="48" t="s">
        <v>463</v>
      </c>
      <c r="B163" s="48" t="s">
        <v>123</v>
      </c>
      <c r="C163" s="48" t="s">
        <v>155</v>
      </c>
      <c r="D163" s="48" t="s">
        <v>464</v>
      </c>
      <c r="E163" s="48" t="s">
        <v>94</v>
      </c>
      <c r="F163" s="49">
        <v>2000</v>
      </c>
      <c r="G163" s="48"/>
    </row>
    <row r="164" spans="1:7" x14ac:dyDescent="0.3">
      <c r="A164" s="48" t="s">
        <v>465</v>
      </c>
      <c r="B164" s="48" t="s">
        <v>131</v>
      </c>
      <c r="C164" s="48" t="s">
        <v>466</v>
      </c>
      <c r="D164" s="48" t="s">
        <v>467</v>
      </c>
      <c r="E164" s="48" t="s">
        <v>94</v>
      </c>
      <c r="F164" s="49">
        <v>10000</v>
      </c>
      <c r="G164" s="48"/>
    </row>
    <row r="165" spans="1:7" x14ac:dyDescent="0.3">
      <c r="A165" s="48" t="s">
        <v>468</v>
      </c>
      <c r="B165" s="48" t="s">
        <v>123</v>
      </c>
      <c r="C165" s="48" t="s">
        <v>318</v>
      </c>
      <c r="D165" s="48" t="s">
        <v>469</v>
      </c>
      <c r="E165" s="48" t="s">
        <v>94</v>
      </c>
      <c r="F165" s="49">
        <v>1500</v>
      </c>
      <c r="G165" s="48"/>
    </row>
    <row r="166" spans="1:7" x14ac:dyDescent="0.3">
      <c r="A166" s="48" t="s">
        <v>470</v>
      </c>
      <c r="B166" s="48" t="s">
        <v>107</v>
      </c>
      <c r="C166" s="48" t="s">
        <v>127</v>
      </c>
      <c r="D166" s="48" t="s">
        <v>471</v>
      </c>
      <c r="E166" s="48" t="s">
        <v>129</v>
      </c>
      <c r="F166" s="49">
        <v>24000</v>
      </c>
      <c r="G166" s="48"/>
    </row>
    <row r="167" spans="1:7" x14ac:dyDescent="0.3">
      <c r="A167" s="48" t="s">
        <v>472</v>
      </c>
      <c r="B167" s="48" t="s">
        <v>123</v>
      </c>
      <c r="C167" s="48" t="s">
        <v>155</v>
      </c>
      <c r="D167" s="48" t="s">
        <v>473</v>
      </c>
      <c r="E167" s="48" t="s">
        <v>94</v>
      </c>
      <c r="F167" s="49">
        <v>350</v>
      </c>
      <c r="G167" s="48"/>
    </row>
    <row r="168" spans="1:7" x14ac:dyDescent="0.3">
      <c r="A168" s="48" t="s">
        <v>474</v>
      </c>
      <c r="B168" s="48" t="s">
        <v>131</v>
      </c>
      <c r="C168" s="48" t="s">
        <v>475</v>
      </c>
      <c r="D168" s="48" t="s">
        <v>476</v>
      </c>
      <c r="E168" s="48" t="s">
        <v>94</v>
      </c>
      <c r="F168" s="49">
        <v>8500</v>
      </c>
      <c r="G168" s="48"/>
    </row>
    <row r="169" spans="1:7" x14ac:dyDescent="0.3">
      <c r="A169" s="48" t="s">
        <v>477</v>
      </c>
      <c r="B169" s="48" t="s">
        <v>123</v>
      </c>
      <c r="C169" s="48" t="s">
        <v>318</v>
      </c>
      <c r="D169" s="48" t="s">
        <v>478</v>
      </c>
      <c r="E169" s="48" t="s">
        <v>94</v>
      </c>
      <c r="F169" s="49">
        <v>7700</v>
      </c>
      <c r="G169" s="48"/>
    </row>
    <row r="170" spans="1:7" x14ac:dyDescent="0.3">
      <c r="A170" s="48" t="s">
        <v>479</v>
      </c>
      <c r="B170" s="48" t="s">
        <v>96</v>
      </c>
      <c r="C170" s="48" t="s">
        <v>480</v>
      </c>
      <c r="D170" s="48" t="s">
        <v>481</v>
      </c>
      <c r="E170" s="48" t="s">
        <v>94</v>
      </c>
      <c r="F170" s="49">
        <v>22500</v>
      </c>
      <c r="G170" s="48"/>
    </row>
    <row r="171" spans="1:7" x14ac:dyDescent="0.3">
      <c r="A171" s="48" t="s">
        <v>482</v>
      </c>
      <c r="B171" s="48" t="s">
        <v>131</v>
      </c>
      <c r="C171" s="48" t="s">
        <v>483</v>
      </c>
      <c r="D171" s="48" t="s">
        <v>484</v>
      </c>
      <c r="E171" s="48" t="s">
        <v>94</v>
      </c>
      <c r="F171" s="49">
        <v>16500</v>
      </c>
      <c r="G171" s="48"/>
    </row>
    <row r="172" spans="1:7" x14ac:dyDescent="0.3">
      <c r="A172" s="48" t="s">
        <v>485</v>
      </c>
      <c r="B172" s="48" t="s">
        <v>131</v>
      </c>
      <c r="C172" s="48" t="s">
        <v>210</v>
      </c>
      <c r="D172" s="48" t="s">
        <v>486</v>
      </c>
      <c r="E172" s="48" t="s">
        <v>94</v>
      </c>
      <c r="F172" s="49">
        <v>32000</v>
      </c>
      <c r="G172" s="48"/>
    </row>
    <row r="173" spans="1:7" x14ac:dyDescent="0.3">
      <c r="A173" s="48" t="s">
        <v>487</v>
      </c>
      <c r="B173" s="48" t="s">
        <v>91</v>
      </c>
      <c r="C173" s="48" t="s">
        <v>111</v>
      </c>
      <c r="D173" s="48" t="s">
        <v>488</v>
      </c>
      <c r="E173" s="48" t="s">
        <v>94</v>
      </c>
      <c r="F173" s="49">
        <v>14000</v>
      </c>
      <c r="G173" s="48"/>
    </row>
    <row r="174" spans="1:7" x14ac:dyDescent="0.3">
      <c r="A174" s="48" t="s">
        <v>489</v>
      </c>
      <c r="B174" s="48" t="s">
        <v>100</v>
      </c>
      <c r="C174" s="48" t="s">
        <v>101</v>
      </c>
      <c r="D174" s="48" t="s">
        <v>490</v>
      </c>
      <c r="E174" s="48" t="s">
        <v>94</v>
      </c>
      <c r="F174" s="49">
        <v>68000</v>
      </c>
      <c r="G174" s="48"/>
    </row>
    <row r="175" spans="1:7" x14ac:dyDescent="0.3">
      <c r="A175" s="48" t="s">
        <v>491</v>
      </c>
      <c r="B175" s="48" t="s">
        <v>100</v>
      </c>
      <c r="C175" s="48" t="s">
        <v>101</v>
      </c>
      <c r="D175" s="48" t="s">
        <v>492</v>
      </c>
      <c r="E175" s="48" t="s">
        <v>94</v>
      </c>
      <c r="F175" s="49">
        <v>112000</v>
      </c>
      <c r="G175" s="48"/>
    </row>
    <row r="176" spans="1:7" x14ac:dyDescent="0.3">
      <c r="A176" s="48" t="s">
        <v>493</v>
      </c>
      <c r="B176" s="48" t="s">
        <v>91</v>
      </c>
      <c r="C176" s="48" t="s">
        <v>111</v>
      </c>
      <c r="D176" s="48" t="s">
        <v>494</v>
      </c>
      <c r="E176" s="48" t="s">
        <v>94</v>
      </c>
      <c r="F176" s="49">
        <v>3200</v>
      </c>
      <c r="G176" s="48"/>
    </row>
    <row r="177" spans="1:7" x14ac:dyDescent="0.3">
      <c r="A177" s="48" t="s">
        <v>495</v>
      </c>
      <c r="B177" s="48" t="s">
        <v>107</v>
      </c>
      <c r="C177" s="48" t="s">
        <v>127</v>
      </c>
      <c r="D177" s="48" t="s">
        <v>496</v>
      </c>
      <c r="E177" s="48" t="s">
        <v>129</v>
      </c>
      <c r="F177" s="49">
        <v>18000</v>
      </c>
      <c r="G177" s="48"/>
    </row>
    <row r="178" spans="1:7" x14ac:dyDescent="0.3">
      <c r="A178" s="48" t="s">
        <v>497</v>
      </c>
      <c r="B178" s="48" t="s">
        <v>91</v>
      </c>
      <c r="C178" s="48" t="s">
        <v>111</v>
      </c>
      <c r="D178" s="48" t="s">
        <v>498</v>
      </c>
      <c r="E178" s="48" t="s">
        <v>94</v>
      </c>
      <c r="F178" s="49">
        <v>2900</v>
      </c>
      <c r="G178" s="48"/>
    </row>
    <row r="179" spans="1:7" x14ac:dyDescent="0.3">
      <c r="A179" s="48" t="s">
        <v>499</v>
      </c>
      <c r="B179" s="48" t="s">
        <v>160</v>
      </c>
      <c r="C179" s="48" t="s">
        <v>370</v>
      </c>
      <c r="D179" s="48" t="s">
        <v>500</v>
      </c>
      <c r="E179" s="48" t="s">
        <v>94</v>
      </c>
      <c r="F179" s="49">
        <v>18000</v>
      </c>
      <c r="G179" s="48"/>
    </row>
    <row r="180" spans="1:7" x14ac:dyDescent="0.3">
      <c r="A180" s="48" t="s">
        <v>501</v>
      </c>
      <c r="B180" s="48" t="s">
        <v>91</v>
      </c>
      <c r="C180" s="48" t="s">
        <v>111</v>
      </c>
      <c r="D180" s="48" t="s">
        <v>502</v>
      </c>
      <c r="E180" s="48" t="s">
        <v>94</v>
      </c>
      <c r="F180" s="49">
        <v>5300</v>
      </c>
      <c r="G180" s="48"/>
    </row>
    <row r="181" spans="1:7" x14ac:dyDescent="0.3">
      <c r="A181" s="48" t="s">
        <v>503</v>
      </c>
      <c r="B181" s="48" t="s">
        <v>107</v>
      </c>
      <c r="C181" s="48" t="s">
        <v>344</v>
      </c>
      <c r="D181" s="48" t="s">
        <v>504</v>
      </c>
      <c r="E181" s="48" t="s">
        <v>94</v>
      </c>
      <c r="F181" s="49">
        <v>2000</v>
      </c>
      <c r="G181" s="48"/>
    </row>
    <row r="182" spans="1:7" x14ac:dyDescent="0.3">
      <c r="A182" s="48" t="s">
        <v>505</v>
      </c>
      <c r="B182" s="48" t="s">
        <v>160</v>
      </c>
      <c r="C182" s="48" t="s">
        <v>166</v>
      </c>
      <c r="D182" s="48" t="s">
        <v>506</v>
      </c>
      <c r="E182" s="48" t="s">
        <v>94</v>
      </c>
      <c r="F182" s="49">
        <v>800</v>
      </c>
      <c r="G182" s="48"/>
    </row>
    <row r="183" spans="1:7" x14ac:dyDescent="0.3">
      <c r="A183" s="48" t="s">
        <v>507</v>
      </c>
      <c r="B183" s="48" t="s">
        <v>135</v>
      </c>
      <c r="C183" s="48" t="s">
        <v>185</v>
      </c>
      <c r="D183" s="48" t="s">
        <v>508</v>
      </c>
      <c r="E183" s="48" t="s">
        <v>94</v>
      </c>
      <c r="F183" s="49">
        <v>8000</v>
      </c>
      <c r="G183" s="48"/>
    </row>
    <row r="184" spans="1:7" x14ac:dyDescent="0.3">
      <c r="A184" s="48" t="s">
        <v>509</v>
      </c>
      <c r="B184" s="48" t="s">
        <v>135</v>
      </c>
      <c r="C184" s="48" t="s">
        <v>185</v>
      </c>
      <c r="D184" s="48" t="s">
        <v>510</v>
      </c>
      <c r="E184" s="48" t="s">
        <v>94</v>
      </c>
      <c r="F184" s="49">
        <v>8000</v>
      </c>
      <c r="G184" s="48"/>
    </row>
    <row r="185" spans="1:7" x14ac:dyDescent="0.3">
      <c r="A185" s="48" t="s">
        <v>511</v>
      </c>
      <c r="B185" s="48" t="s">
        <v>135</v>
      </c>
      <c r="C185" s="48" t="s">
        <v>185</v>
      </c>
      <c r="D185" s="48" t="s">
        <v>512</v>
      </c>
      <c r="E185" s="48" t="s">
        <v>94</v>
      </c>
      <c r="F185" s="49">
        <v>8000</v>
      </c>
      <c r="G185" s="48"/>
    </row>
    <row r="186" spans="1:7" x14ac:dyDescent="0.3">
      <c r="A186" s="48" t="s">
        <v>513</v>
      </c>
      <c r="B186" s="48" t="s">
        <v>123</v>
      </c>
      <c r="C186" s="48" t="s">
        <v>318</v>
      </c>
      <c r="D186" s="48" t="s">
        <v>514</v>
      </c>
      <c r="E186" s="48" t="s">
        <v>94</v>
      </c>
      <c r="F186" s="49">
        <v>1500</v>
      </c>
      <c r="G186" s="48"/>
    </row>
    <row r="187" spans="1:7" x14ac:dyDescent="0.3">
      <c r="A187" s="48" t="s">
        <v>515</v>
      </c>
      <c r="B187" s="48" t="s">
        <v>135</v>
      </c>
      <c r="C187" s="48" t="s">
        <v>516</v>
      </c>
      <c r="D187" s="48" t="s">
        <v>517</v>
      </c>
      <c r="E187" s="48" t="s">
        <v>94</v>
      </c>
      <c r="F187" s="49">
        <v>27000</v>
      </c>
      <c r="G187" s="48"/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5"/>
  <sheetViews>
    <sheetView workbookViewId="0">
      <selection sqref="A1:J1"/>
    </sheetView>
  </sheetViews>
  <sheetFormatPr defaultRowHeight="16.5" x14ac:dyDescent="0.3"/>
  <cols>
    <col min="1" max="1" width="14.125" bestFit="1" customWidth="1"/>
    <col min="9" max="9" width="12.75" customWidth="1"/>
    <col min="10" max="10" width="9.875" customWidth="1"/>
    <col min="12" max="12" width="8.875" customWidth="1"/>
    <col min="13" max="13" width="13.125" customWidth="1"/>
  </cols>
  <sheetData>
    <row r="1" spans="1:13" ht="31.5" x14ac:dyDescent="0.3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L1" s="57" t="s">
        <v>3</v>
      </c>
      <c r="M1" s="57"/>
    </row>
    <row r="3" spans="1:13" ht="20.100000000000001" customHeight="1" thickBot="1" x14ac:dyDescent="0.35">
      <c r="A3" s="2" t="s">
        <v>561</v>
      </c>
      <c r="B3" s="2" t="s">
        <v>527</v>
      </c>
      <c r="C3" s="2" t="s">
        <v>594</v>
      </c>
      <c r="D3" s="2" t="s">
        <v>595</v>
      </c>
      <c r="E3" s="2" t="s">
        <v>598</v>
      </c>
      <c r="F3" s="2" t="s">
        <v>596</v>
      </c>
      <c r="G3" s="2" t="s">
        <v>597</v>
      </c>
      <c r="H3" s="2" t="s">
        <v>599</v>
      </c>
      <c r="I3" s="2" t="s">
        <v>9</v>
      </c>
      <c r="J3" s="2" t="s">
        <v>2</v>
      </c>
      <c r="L3" s="2" t="s">
        <v>8</v>
      </c>
      <c r="M3" s="2" t="s">
        <v>10</v>
      </c>
    </row>
    <row r="4" spans="1:13" ht="20.100000000000001" customHeight="1" thickTop="1" x14ac:dyDescent="0.3">
      <c r="A4" s="3" t="s">
        <v>562</v>
      </c>
      <c r="B4" s="3" t="s">
        <v>528</v>
      </c>
      <c r="C4" s="6">
        <v>9</v>
      </c>
      <c r="D4" s="6">
        <v>15</v>
      </c>
      <c r="E4" s="6">
        <v>13</v>
      </c>
      <c r="F4" s="6">
        <v>10</v>
      </c>
      <c r="G4" s="6">
        <v>15</v>
      </c>
      <c r="H4" s="6">
        <f>SUM(C4:G4)</f>
        <v>62</v>
      </c>
      <c r="I4" s="21"/>
      <c r="J4" s="3"/>
      <c r="L4" s="3">
        <v>0</v>
      </c>
      <c r="M4" s="3" t="s">
        <v>600</v>
      </c>
    </row>
    <row r="5" spans="1:13" ht="20.100000000000001" customHeight="1" x14ac:dyDescent="0.3">
      <c r="A5" s="3" t="s">
        <v>563</v>
      </c>
      <c r="B5" s="3" t="s">
        <v>529</v>
      </c>
      <c r="C5" s="6">
        <v>20</v>
      </c>
      <c r="D5" s="6">
        <v>19</v>
      </c>
      <c r="E5" s="6">
        <v>15</v>
      </c>
      <c r="F5" s="6">
        <v>16</v>
      </c>
      <c r="G5" s="6">
        <v>18</v>
      </c>
      <c r="H5" s="6">
        <f t="shared" ref="H5:H35" si="0">SUM(C5:G5)</f>
        <v>88</v>
      </c>
      <c r="I5" s="21"/>
      <c r="J5" s="4"/>
      <c r="L5" s="4">
        <v>60</v>
      </c>
      <c r="M5" s="4" t="s">
        <v>4</v>
      </c>
    </row>
    <row r="6" spans="1:13" ht="20.100000000000001" customHeight="1" x14ac:dyDescent="0.3">
      <c r="A6" s="3" t="s">
        <v>564</v>
      </c>
      <c r="B6" s="3" t="s">
        <v>530</v>
      </c>
      <c r="C6" s="6">
        <v>15</v>
      </c>
      <c r="D6" s="6">
        <v>11</v>
      </c>
      <c r="E6" s="6">
        <v>15</v>
      </c>
      <c r="F6" s="6">
        <v>17</v>
      </c>
      <c r="G6" s="6">
        <v>16</v>
      </c>
      <c r="H6" s="6">
        <f t="shared" si="0"/>
        <v>74</v>
      </c>
      <c r="I6" s="21"/>
      <c r="J6" s="4"/>
      <c r="L6" s="4">
        <v>70</v>
      </c>
      <c r="M6" s="4" t="s">
        <v>5</v>
      </c>
    </row>
    <row r="7" spans="1:13" ht="20.100000000000001" customHeight="1" x14ac:dyDescent="0.3">
      <c r="A7" s="3" t="s">
        <v>565</v>
      </c>
      <c r="B7" s="3" t="s">
        <v>531</v>
      </c>
      <c r="C7" s="6">
        <v>13</v>
      </c>
      <c r="D7" s="6">
        <v>18</v>
      </c>
      <c r="E7" s="6">
        <v>19</v>
      </c>
      <c r="F7" s="6">
        <v>18</v>
      </c>
      <c r="G7" s="6">
        <v>11</v>
      </c>
      <c r="H7" s="6">
        <f t="shared" si="0"/>
        <v>79</v>
      </c>
      <c r="I7" s="21"/>
      <c r="J7" s="4"/>
      <c r="L7" s="4">
        <v>80</v>
      </c>
      <c r="M7" s="4" t="s">
        <v>1</v>
      </c>
    </row>
    <row r="8" spans="1:13" ht="20.100000000000001" customHeight="1" x14ac:dyDescent="0.3">
      <c r="A8" s="3" t="s">
        <v>566</v>
      </c>
      <c r="B8" s="3" t="s">
        <v>532</v>
      </c>
      <c r="C8" s="6">
        <v>11</v>
      </c>
      <c r="D8" s="6">
        <v>17</v>
      </c>
      <c r="E8" s="6">
        <v>10</v>
      </c>
      <c r="F8" s="6">
        <v>19</v>
      </c>
      <c r="G8" s="6">
        <v>13</v>
      </c>
      <c r="H8" s="6">
        <f t="shared" si="0"/>
        <v>70</v>
      </c>
      <c r="I8" s="21"/>
      <c r="J8" s="3"/>
      <c r="L8" s="5">
        <v>90</v>
      </c>
      <c r="M8" s="5" t="s">
        <v>6</v>
      </c>
    </row>
    <row r="9" spans="1:13" ht="20.100000000000001" customHeight="1" x14ac:dyDescent="0.3">
      <c r="A9" s="3" t="s">
        <v>567</v>
      </c>
      <c r="B9" s="3" t="s">
        <v>533</v>
      </c>
      <c r="C9" s="6">
        <v>13</v>
      </c>
      <c r="D9" s="6">
        <v>15</v>
      </c>
      <c r="E9" s="6">
        <v>15</v>
      </c>
      <c r="F9" s="6">
        <v>17</v>
      </c>
      <c r="G9" s="6">
        <v>11</v>
      </c>
      <c r="H9" s="6">
        <f t="shared" si="0"/>
        <v>71</v>
      </c>
      <c r="I9" s="21"/>
      <c r="J9" s="4"/>
    </row>
    <row r="10" spans="1:13" ht="20.100000000000001" customHeight="1" x14ac:dyDescent="0.3">
      <c r="A10" s="3" t="s">
        <v>568</v>
      </c>
      <c r="B10" s="3" t="s">
        <v>534</v>
      </c>
      <c r="C10" s="6">
        <v>16</v>
      </c>
      <c r="D10" s="6">
        <v>19</v>
      </c>
      <c r="E10" s="6">
        <v>16</v>
      </c>
      <c r="F10" s="6">
        <v>12</v>
      </c>
      <c r="G10" s="6">
        <v>9</v>
      </c>
      <c r="H10" s="6">
        <f t="shared" si="0"/>
        <v>72</v>
      </c>
      <c r="I10" s="21"/>
      <c r="J10" s="4"/>
    </row>
    <row r="11" spans="1:13" ht="20.100000000000001" customHeight="1" x14ac:dyDescent="0.3">
      <c r="A11" s="3" t="s">
        <v>569</v>
      </c>
      <c r="B11" s="3" t="s">
        <v>535</v>
      </c>
      <c r="C11" s="6">
        <v>9</v>
      </c>
      <c r="D11" s="6">
        <v>20</v>
      </c>
      <c r="E11" s="6">
        <v>14</v>
      </c>
      <c r="F11" s="6">
        <v>20</v>
      </c>
      <c r="G11" s="6">
        <v>18</v>
      </c>
      <c r="H11" s="6">
        <f t="shared" si="0"/>
        <v>81</v>
      </c>
      <c r="I11" s="21"/>
      <c r="J11" s="4"/>
    </row>
    <row r="12" spans="1:13" ht="20.100000000000001" customHeight="1" x14ac:dyDescent="0.3">
      <c r="A12" s="3" t="s">
        <v>570</v>
      </c>
      <c r="B12" s="3" t="s">
        <v>536</v>
      </c>
      <c r="C12" s="6">
        <v>9</v>
      </c>
      <c r="D12" s="6">
        <v>17</v>
      </c>
      <c r="E12" s="6">
        <v>19</v>
      </c>
      <c r="F12" s="6">
        <v>12</v>
      </c>
      <c r="G12" s="6">
        <v>16</v>
      </c>
      <c r="H12" s="6">
        <f t="shared" si="0"/>
        <v>73</v>
      </c>
      <c r="I12" s="21"/>
      <c r="J12" s="4"/>
    </row>
    <row r="13" spans="1:13" ht="20.100000000000001" customHeight="1" x14ac:dyDescent="0.3">
      <c r="A13" s="3" t="s">
        <v>571</v>
      </c>
      <c r="B13" s="3" t="s">
        <v>537</v>
      </c>
      <c r="C13" s="6">
        <v>15</v>
      </c>
      <c r="D13" s="6">
        <v>18</v>
      </c>
      <c r="E13" s="6">
        <v>15</v>
      </c>
      <c r="F13" s="6">
        <v>13</v>
      </c>
      <c r="G13" s="6">
        <v>15</v>
      </c>
      <c r="H13" s="6">
        <f t="shared" si="0"/>
        <v>76</v>
      </c>
      <c r="I13" s="21"/>
      <c r="J13" s="4"/>
    </row>
    <row r="14" spans="1:13" ht="20.100000000000001" customHeight="1" x14ac:dyDescent="0.3">
      <c r="A14" s="3" t="s">
        <v>572</v>
      </c>
      <c r="B14" s="3" t="s">
        <v>538</v>
      </c>
      <c r="C14" s="6">
        <v>18</v>
      </c>
      <c r="D14" s="6">
        <v>13</v>
      </c>
      <c r="E14" s="6">
        <v>15</v>
      </c>
      <c r="F14" s="6">
        <v>12</v>
      </c>
      <c r="G14" s="6">
        <v>15</v>
      </c>
      <c r="H14" s="6">
        <f t="shared" si="0"/>
        <v>73</v>
      </c>
      <c r="I14" s="21"/>
      <c r="J14" s="4"/>
    </row>
    <row r="15" spans="1:13" ht="20.100000000000001" customHeight="1" x14ac:dyDescent="0.3">
      <c r="A15" s="3" t="s">
        <v>573</v>
      </c>
      <c r="B15" s="3" t="s">
        <v>539</v>
      </c>
      <c r="C15" s="6">
        <v>9</v>
      </c>
      <c r="D15" s="6">
        <v>14</v>
      </c>
      <c r="E15" s="6">
        <v>18</v>
      </c>
      <c r="F15" s="6">
        <v>14</v>
      </c>
      <c r="G15" s="6">
        <v>9</v>
      </c>
      <c r="H15" s="6">
        <f t="shared" si="0"/>
        <v>64</v>
      </c>
      <c r="I15" s="21"/>
      <c r="J15" s="4"/>
    </row>
    <row r="16" spans="1:13" ht="20.100000000000001" customHeight="1" x14ac:dyDescent="0.3">
      <c r="A16" s="3" t="s">
        <v>574</v>
      </c>
      <c r="B16" s="3" t="s">
        <v>540</v>
      </c>
      <c r="C16" s="6">
        <v>13</v>
      </c>
      <c r="D16" s="6">
        <v>15</v>
      </c>
      <c r="E16" s="6">
        <v>10</v>
      </c>
      <c r="F16" s="6">
        <v>11</v>
      </c>
      <c r="G16" s="6">
        <v>15</v>
      </c>
      <c r="H16" s="6">
        <f t="shared" si="0"/>
        <v>64</v>
      </c>
      <c r="I16" s="21"/>
      <c r="J16" s="4"/>
    </row>
    <row r="17" spans="1:10" ht="20.100000000000001" customHeight="1" x14ac:dyDescent="0.3">
      <c r="A17" s="3" t="s">
        <v>575</v>
      </c>
      <c r="B17" s="3" t="s">
        <v>541</v>
      </c>
      <c r="C17" s="6">
        <v>11</v>
      </c>
      <c r="D17" s="6">
        <v>15</v>
      </c>
      <c r="E17" s="6">
        <v>20</v>
      </c>
      <c r="F17" s="6">
        <v>15</v>
      </c>
      <c r="G17" s="6">
        <v>18</v>
      </c>
      <c r="H17" s="6">
        <f t="shared" si="0"/>
        <v>79</v>
      </c>
      <c r="I17" s="21"/>
      <c r="J17" s="4"/>
    </row>
    <row r="18" spans="1:10" ht="20.100000000000001" customHeight="1" x14ac:dyDescent="0.3">
      <c r="A18" s="3" t="s">
        <v>576</v>
      </c>
      <c r="B18" s="3" t="s">
        <v>542</v>
      </c>
      <c r="C18" s="6">
        <v>12</v>
      </c>
      <c r="D18" s="6">
        <v>13</v>
      </c>
      <c r="E18" s="6">
        <v>19</v>
      </c>
      <c r="F18" s="6">
        <v>17</v>
      </c>
      <c r="G18" s="6">
        <v>17</v>
      </c>
      <c r="H18" s="6">
        <f t="shared" si="0"/>
        <v>78</v>
      </c>
      <c r="I18" s="21"/>
      <c r="J18" s="4"/>
    </row>
    <row r="19" spans="1:10" ht="20.100000000000001" customHeight="1" x14ac:dyDescent="0.3">
      <c r="A19" s="3" t="s">
        <v>577</v>
      </c>
      <c r="B19" s="3" t="s">
        <v>543</v>
      </c>
      <c r="C19" s="6">
        <v>19</v>
      </c>
      <c r="D19" s="6">
        <v>11</v>
      </c>
      <c r="E19" s="6">
        <v>19</v>
      </c>
      <c r="F19" s="6">
        <v>9</v>
      </c>
      <c r="G19" s="6">
        <v>17</v>
      </c>
      <c r="H19" s="6">
        <f t="shared" si="0"/>
        <v>75</v>
      </c>
      <c r="I19" s="21"/>
      <c r="J19" s="4"/>
    </row>
    <row r="20" spans="1:10" ht="20.100000000000001" customHeight="1" x14ac:dyDescent="0.3">
      <c r="A20" s="3" t="s">
        <v>578</v>
      </c>
      <c r="B20" s="3" t="s">
        <v>544</v>
      </c>
      <c r="C20" s="6">
        <v>11</v>
      </c>
      <c r="D20" s="6">
        <v>10</v>
      </c>
      <c r="E20" s="6">
        <v>16</v>
      </c>
      <c r="F20" s="6">
        <v>12</v>
      </c>
      <c r="G20" s="6">
        <v>16</v>
      </c>
      <c r="H20" s="6">
        <f t="shared" si="0"/>
        <v>65</v>
      </c>
      <c r="I20" s="21"/>
      <c r="J20" s="4"/>
    </row>
    <row r="21" spans="1:10" ht="20.100000000000001" customHeight="1" x14ac:dyDescent="0.3">
      <c r="A21" s="3" t="s">
        <v>579</v>
      </c>
      <c r="B21" s="3" t="s">
        <v>545</v>
      </c>
      <c r="C21" s="6">
        <v>16</v>
      </c>
      <c r="D21" s="6">
        <v>18</v>
      </c>
      <c r="E21" s="6">
        <v>17</v>
      </c>
      <c r="F21" s="6">
        <v>12</v>
      </c>
      <c r="G21" s="6">
        <v>16</v>
      </c>
      <c r="H21" s="6">
        <f t="shared" si="0"/>
        <v>79</v>
      </c>
      <c r="I21" s="21"/>
      <c r="J21" s="4"/>
    </row>
    <row r="22" spans="1:10" ht="20.100000000000001" customHeight="1" x14ac:dyDescent="0.3">
      <c r="A22" s="3" t="s">
        <v>580</v>
      </c>
      <c r="B22" s="3" t="s">
        <v>546</v>
      </c>
      <c r="C22" s="6">
        <v>17</v>
      </c>
      <c r="D22" s="6">
        <v>9</v>
      </c>
      <c r="E22" s="6">
        <v>19</v>
      </c>
      <c r="F22" s="6">
        <v>20</v>
      </c>
      <c r="G22" s="6">
        <v>16</v>
      </c>
      <c r="H22" s="6">
        <f t="shared" si="0"/>
        <v>81</v>
      </c>
      <c r="I22" s="21"/>
      <c r="J22" s="4"/>
    </row>
    <row r="23" spans="1:10" ht="20.100000000000001" customHeight="1" x14ac:dyDescent="0.3">
      <c r="A23" s="3" t="s">
        <v>581</v>
      </c>
      <c r="B23" s="3" t="s">
        <v>547</v>
      </c>
      <c r="C23" s="6">
        <v>17</v>
      </c>
      <c r="D23" s="6">
        <v>17</v>
      </c>
      <c r="E23" s="6">
        <v>19</v>
      </c>
      <c r="F23" s="6">
        <v>13</v>
      </c>
      <c r="G23" s="6">
        <v>19</v>
      </c>
      <c r="H23" s="6">
        <f t="shared" si="0"/>
        <v>85</v>
      </c>
      <c r="I23" s="21"/>
      <c r="J23" s="4"/>
    </row>
    <row r="24" spans="1:10" ht="20.100000000000001" customHeight="1" x14ac:dyDescent="0.3">
      <c r="A24" s="3" t="s">
        <v>582</v>
      </c>
      <c r="B24" s="3" t="s">
        <v>548</v>
      </c>
      <c r="C24" s="6">
        <v>9</v>
      </c>
      <c r="D24" s="6">
        <v>16</v>
      </c>
      <c r="E24" s="6">
        <v>14</v>
      </c>
      <c r="F24" s="6">
        <v>15</v>
      </c>
      <c r="G24" s="6">
        <v>9</v>
      </c>
      <c r="H24" s="6">
        <f t="shared" si="0"/>
        <v>63</v>
      </c>
      <c r="I24" s="21"/>
      <c r="J24" s="4"/>
    </row>
    <row r="25" spans="1:10" ht="20.100000000000001" customHeight="1" x14ac:dyDescent="0.3">
      <c r="A25" s="3" t="s">
        <v>583</v>
      </c>
      <c r="B25" s="3" t="s">
        <v>549</v>
      </c>
      <c r="C25" s="6">
        <v>16</v>
      </c>
      <c r="D25" s="6">
        <v>20</v>
      </c>
      <c r="E25" s="6">
        <v>20</v>
      </c>
      <c r="F25" s="6">
        <v>16</v>
      </c>
      <c r="G25" s="6">
        <v>9</v>
      </c>
      <c r="H25" s="6">
        <f t="shared" si="0"/>
        <v>81</v>
      </c>
      <c r="I25" s="21"/>
      <c r="J25" s="4"/>
    </row>
    <row r="26" spans="1:10" ht="20.100000000000001" customHeight="1" x14ac:dyDescent="0.3">
      <c r="A26" s="3" t="s">
        <v>584</v>
      </c>
      <c r="B26" s="3" t="s">
        <v>550</v>
      </c>
      <c r="C26" s="6">
        <v>17</v>
      </c>
      <c r="D26" s="6">
        <v>14</v>
      </c>
      <c r="E26" s="6">
        <v>18</v>
      </c>
      <c r="F26" s="6">
        <v>10</v>
      </c>
      <c r="G26" s="6">
        <v>9</v>
      </c>
      <c r="H26" s="6">
        <f t="shared" si="0"/>
        <v>68</v>
      </c>
      <c r="I26" s="21"/>
      <c r="J26" s="4"/>
    </row>
    <row r="27" spans="1:10" ht="20.100000000000001" customHeight="1" x14ac:dyDescent="0.3">
      <c r="A27" s="3" t="s">
        <v>585</v>
      </c>
      <c r="B27" s="3" t="s">
        <v>551</v>
      </c>
      <c r="C27" s="6">
        <v>11</v>
      </c>
      <c r="D27" s="6">
        <v>19</v>
      </c>
      <c r="E27" s="6">
        <v>9</v>
      </c>
      <c r="F27" s="6">
        <v>11</v>
      </c>
      <c r="G27" s="6">
        <v>9</v>
      </c>
      <c r="H27" s="6">
        <f t="shared" si="0"/>
        <v>59</v>
      </c>
      <c r="I27" s="21"/>
      <c r="J27" s="4"/>
    </row>
    <row r="28" spans="1:10" ht="20.100000000000001" customHeight="1" x14ac:dyDescent="0.3">
      <c r="A28" s="3" t="s">
        <v>586</v>
      </c>
      <c r="B28" s="3" t="s">
        <v>552</v>
      </c>
      <c r="C28" s="6">
        <v>12</v>
      </c>
      <c r="D28" s="6">
        <v>11</v>
      </c>
      <c r="E28" s="6">
        <v>18</v>
      </c>
      <c r="F28" s="6">
        <v>16</v>
      </c>
      <c r="G28" s="6">
        <v>9</v>
      </c>
      <c r="H28" s="6">
        <f t="shared" si="0"/>
        <v>66</v>
      </c>
      <c r="I28" s="21"/>
      <c r="J28" s="4"/>
    </row>
    <row r="29" spans="1:10" ht="20.100000000000001" customHeight="1" x14ac:dyDescent="0.3">
      <c r="A29" s="3" t="s">
        <v>587</v>
      </c>
      <c r="B29" s="3" t="s">
        <v>553</v>
      </c>
      <c r="C29" s="6">
        <v>14</v>
      </c>
      <c r="D29" s="6">
        <v>9</v>
      </c>
      <c r="E29" s="6">
        <v>12</v>
      </c>
      <c r="F29" s="6">
        <v>17</v>
      </c>
      <c r="G29" s="6">
        <v>10</v>
      </c>
      <c r="H29" s="6">
        <f t="shared" si="0"/>
        <v>62</v>
      </c>
      <c r="I29" s="21"/>
      <c r="J29" s="4"/>
    </row>
    <row r="30" spans="1:10" ht="20.100000000000001" customHeight="1" x14ac:dyDescent="0.3">
      <c r="A30" s="3" t="s">
        <v>588</v>
      </c>
      <c r="B30" s="3" t="s">
        <v>554</v>
      </c>
      <c r="C30" s="6">
        <v>13</v>
      </c>
      <c r="D30" s="6">
        <v>14</v>
      </c>
      <c r="E30" s="6">
        <v>20</v>
      </c>
      <c r="F30" s="6">
        <v>15</v>
      </c>
      <c r="G30" s="6">
        <v>16</v>
      </c>
      <c r="H30" s="6">
        <f t="shared" si="0"/>
        <v>78</v>
      </c>
      <c r="I30" s="21"/>
      <c r="J30" s="4"/>
    </row>
    <row r="31" spans="1:10" ht="20.100000000000001" customHeight="1" x14ac:dyDescent="0.3">
      <c r="A31" s="3" t="s">
        <v>589</v>
      </c>
      <c r="B31" s="3" t="s">
        <v>555</v>
      </c>
      <c r="C31" s="6">
        <v>13</v>
      </c>
      <c r="D31" s="6">
        <v>19</v>
      </c>
      <c r="E31" s="6">
        <v>10</v>
      </c>
      <c r="F31" s="6">
        <v>14</v>
      </c>
      <c r="G31" s="6">
        <v>18</v>
      </c>
      <c r="H31" s="6">
        <f t="shared" si="0"/>
        <v>74</v>
      </c>
      <c r="I31" s="21"/>
      <c r="J31" s="4"/>
    </row>
    <row r="32" spans="1:10" ht="20.100000000000001" customHeight="1" x14ac:dyDescent="0.3">
      <c r="A32" s="3" t="s">
        <v>590</v>
      </c>
      <c r="B32" s="3" t="s">
        <v>556</v>
      </c>
      <c r="C32" s="6">
        <v>10</v>
      </c>
      <c r="D32" s="6">
        <v>11</v>
      </c>
      <c r="E32" s="6">
        <v>13</v>
      </c>
      <c r="F32" s="6">
        <v>13</v>
      </c>
      <c r="G32" s="6">
        <v>14</v>
      </c>
      <c r="H32" s="6">
        <f t="shared" si="0"/>
        <v>61</v>
      </c>
      <c r="I32" s="21"/>
      <c r="J32" s="4"/>
    </row>
    <row r="33" spans="1:10" ht="20.100000000000001" customHeight="1" x14ac:dyDescent="0.3">
      <c r="A33" s="3" t="s">
        <v>591</v>
      </c>
      <c r="B33" s="3" t="s">
        <v>557</v>
      </c>
      <c r="C33" s="6">
        <v>19</v>
      </c>
      <c r="D33" s="6">
        <v>20</v>
      </c>
      <c r="E33" s="6">
        <v>17</v>
      </c>
      <c r="F33" s="6">
        <v>17</v>
      </c>
      <c r="G33" s="6">
        <v>20</v>
      </c>
      <c r="H33" s="6">
        <f t="shared" si="0"/>
        <v>93</v>
      </c>
      <c r="I33" s="21"/>
      <c r="J33" s="4"/>
    </row>
    <row r="34" spans="1:10" ht="20.100000000000001" customHeight="1" x14ac:dyDescent="0.3">
      <c r="A34" s="3" t="s">
        <v>592</v>
      </c>
      <c r="B34" s="3" t="s">
        <v>558</v>
      </c>
      <c r="C34" s="6">
        <v>12</v>
      </c>
      <c r="D34" s="6">
        <v>16</v>
      </c>
      <c r="E34" s="6">
        <v>19</v>
      </c>
      <c r="F34" s="6">
        <v>20</v>
      </c>
      <c r="G34" s="6">
        <v>9</v>
      </c>
      <c r="H34" s="6">
        <f t="shared" si="0"/>
        <v>76</v>
      </c>
      <c r="I34" s="21"/>
      <c r="J34" s="4"/>
    </row>
    <row r="35" spans="1:10" ht="20.100000000000001" customHeight="1" x14ac:dyDescent="0.3">
      <c r="A35" s="3" t="s">
        <v>593</v>
      </c>
      <c r="B35" s="3" t="s">
        <v>559</v>
      </c>
      <c r="C35" s="6">
        <v>12</v>
      </c>
      <c r="D35" s="6">
        <v>10</v>
      </c>
      <c r="E35" s="6">
        <v>14</v>
      </c>
      <c r="F35" s="6">
        <v>15</v>
      </c>
      <c r="G35" s="6">
        <v>20</v>
      </c>
      <c r="H35" s="6">
        <f t="shared" si="0"/>
        <v>71</v>
      </c>
      <c r="I35" s="21"/>
      <c r="J35" s="4"/>
    </row>
  </sheetData>
  <mergeCells count="2">
    <mergeCell ref="A1:J1"/>
    <mergeCell ref="L1:M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5"/>
  <sheetViews>
    <sheetView workbookViewId="0">
      <selection sqref="A1:J1"/>
    </sheetView>
  </sheetViews>
  <sheetFormatPr defaultRowHeight="16.5" x14ac:dyDescent="0.3"/>
  <cols>
    <col min="1" max="1" width="14.125" bestFit="1" customWidth="1"/>
    <col min="9" max="9" width="12.75" customWidth="1"/>
    <col min="10" max="10" width="9.875" customWidth="1"/>
    <col min="12" max="12" width="8.875" customWidth="1"/>
    <col min="13" max="13" width="13.125" customWidth="1"/>
  </cols>
  <sheetData>
    <row r="1" spans="1:13" ht="31.5" x14ac:dyDescent="0.3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L1" s="57" t="s">
        <v>3</v>
      </c>
      <c r="M1" s="57"/>
    </row>
    <row r="3" spans="1:13" ht="20.100000000000001" customHeight="1" thickBot="1" x14ac:dyDescent="0.35">
      <c r="A3" s="2" t="s">
        <v>561</v>
      </c>
      <c r="B3" s="2" t="s">
        <v>527</v>
      </c>
      <c r="C3" s="2" t="s">
        <v>594</v>
      </c>
      <c r="D3" s="2" t="s">
        <v>595</v>
      </c>
      <c r="E3" s="2" t="s">
        <v>598</v>
      </c>
      <c r="F3" s="2" t="s">
        <v>596</v>
      </c>
      <c r="G3" s="2" t="s">
        <v>597</v>
      </c>
      <c r="H3" s="2" t="s">
        <v>599</v>
      </c>
      <c r="I3" s="2" t="s">
        <v>9</v>
      </c>
      <c r="J3" s="2" t="s">
        <v>2</v>
      </c>
      <c r="L3" s="2" t="s">
        <v>8</v>
      </c>
      <c r="M3" s="2" t="s">
        <v>10</v>
      </c>
    </row>
    <row r="4" spans="1:13" ht="20.100000000000001" customHeight="1" thickTop="1" x14ac:dyDescent="0.3">
      <c r="A4" s="3" t="s">
        <v>562</v>
      </c>
      <c r="B4" s="3" t="s">
        <v>528</v>
      </c>
      <c r="C4" s="6">
        <v>9</v>
      </c>
      <c r="D4" s="6">
        <v>15</v>
      </c>
      <c r="E4" s="6">
        <v>13</v>
      </c>
      <c r="F4" s="6">
        <v>10</v>
      </c>
      <c r="G4" s="6">
        <v>15</v>
      </c>
      <c r="H4" s="6">
        <f>SUM(C4:G4)</f>
        <v>62</v>
      </c>
      <c r="I4" s="21"/>
      <c r="J4" s="3"/>
      <c r="L4" s="3">
        <v>0</v>
      </c>
      <c r="M4" s="3" t="s">
        <v>600</v>
      </c>
    </row>
    <row r="5" spans="1:13" ht="20.100000000000001" customHeight="1" x14ac:dyDescent="0.3">
      <c r="A5" s="3" t="s">
        <v>563</v>
      </c>
      <c r="B5" s="3" t="s">
        <v>529</v>
      </c>
      <c r="C5" s="6">
        <v>20</v>
      </c>
      <c r="D5" s="6">
        <v>19</v>
      </c>
      <c r="E5" s="6">
        <v>15</v>
      </c>
      <c r="F5" s="6">
        <v>16</v>
      </c>
      <c r="G5" s="6">
        <v>18</v>
      </c>
      <c r="H5" s="6">
        <f t="shared" ref="H5:H35" si="0">SUM(C5:G5)</f>
        <v>88</v>
      </c>
      <c r="I5" s="21"/>
      <c r="J5" s="4"/>
      <c r="L5" s="4">
        <v>60</v>
      </c>
      <c r="M5" s="4" t="s">
        <v>4</v>
      </c>
    </row>
    <row r="6" spans="1:13" ht="20.100000000000001" customHeight="1" x14ac:dyDescent="0.3">
      <c r="A6" s="3" t="s">
        <v>564</v>
      </c>
      <c r="B6" s="3" t="s">
        <v>530</v>
      </c>
      <c r="C6" s="6">
        <v>15</v>
      </c>
      <c r="D6" s="6">
        <v>11</v>
      </c>
      <c r="E6" s="6">
        <v>15</v>
      </c>
      <c r="F6" s="6">
        <v>17</v>
      </c>
      <c r="G6" s="6">
        <v>16</v>
      </c>
      <c r="H6" s="6">
        <f t="shared" si="0"/>
        <v>74</v>
      </c>
      <c r="I6" s="21"/>
      <c r="J6" s="4"/>
      <c r="L6" s="4">
        <v>70</v>
      </c>
      <c r="M6" s="4" t="s">
        <v>5</v>
      </c>
    </row>
    <row r="7" spans="1:13" ht="20.100000000000001" customHeight="1" x14ac:dyDescent="0.3">
      <c r="A7" s="3" t="s">
        <v>565</v>
      </c>
      <c r="B7" s="3" t="s">
        <v>531</v>
      </c>
      <c r="C7" s="6">
        <v>13</v>
      </c>
      <c r="D7" s="6">
        <v>18</v>
      </c>
      <c r="E7" s="6">
        <v>19</v>
      </c>
      <c r="F7" s="6">
        <v>18</v>
      </c>
      <c r="G7" s="6">
        <v>11</v>
      </c>
      <c r="H7" s="6">
        <f t="shared" si="0"/>
        <v>79</v>
      </c>
      <c r="I7" s="21"/>
      <c r="J7" s="4"/>
      <c r="L7" s="4">
        <v>80</v>
      </c>
      <c r="M7" s="4" t="s">
        <v>1</v>
      </c>
    </row>
    <row r="8" spans="1:13" ht="20.100000000000001" customHeight="1" x14ac:dyDescent="0.3">
      <c r="A8" s="3" t="s">
        <v>566</v>
      </c>
      <c r="B8" s="3" t="s">
        <v>532</v>
      </c>
      <c r="C8" s="6">
        <v>11</v>
      </c>
      <c r="D8" s="6">
        <v>17</v>
      </c>
      <c r="E8" s="6">
        <v>10</v>
      </c>
      <c r="F8" s="6">
        <v>19</v>
      </c>
      <c r="G8" s="6">
        <v>13</v>
      </c>
      <c r="H8" s="6">
        <f t="shared" si="0"/>
        <v>70</v>
      </c>
      <c r="I8" s="21"/>
      <c r="J8" s="3"/>
      <c r="L8" s="5">
        <v>90</v>
      </c>
      <c r="M8" s="5" t="s">
        <v>6</v>
      </c>
    </row>
    <row r="9" spans="1:13" ht="20.100000000000001" customHeight="1" x14ac:dyDescent="0.3">
      <c r="A9" s="3" t="s">
        <v>567</v>
      </c>
      <c r="B9" s="3" t="s">
        <v>533</v>
      </c>
      <c r="C9" s="6">
        <v>13</v>
      </c>
      <c r="D9" s="6">
        <v>15</v>
      </c>
      <c r="E9" s="6">
        <v>15</v>
      </c>
      <c r="F9" s="6">
        <v>17</v>
      </c>
      <c r="G9" s="6">
        <v>11</v>
      </c>
      <c r="H9" s="6">
        <f t="shared" si="0"/>
        <v>71</v>
      </c>
      <c r="I9" s="21"/>
      <c r="J9" s="4"/>
    </row>
    <row r="10" spans="1:13" ht="20.100000000000001" customHeight="1" x14ac:dyDescent="0.3">
      <c r="A10" s="3" t="s">
        <v>568</v>
      </c>
      <c r="B10" s="3" t="s">
        <v>534</v>
      </c>
      <c r="C10" s="6">
        <v>16</v>
      </c>
      <c r="D10" s="6">
        <v>19</v>
      </c>
      <c r="E10" s="6">
        <v>16</v>
      </c>
      <c r="F10" s="6">
        <v>12</v>
      </c>
      <c r="G10" s="6">
        <v>9</v>
      </c>
      <c r="H10" s="6">
        <f t="shared" si="0"/>
        <v>72</v>
      </c>
      <c r="I10" s="21"/>
      <c r="J10" s="4"/>
    </row>
    <row r="11" spans="1:13" ht="20.100000000000001" customHeight="1" x14ac:dyDescent="0.3">
      <c r="A11" s="3" t="s">
        <v>569</v>
      </c>
      <c r="B11" s="3" t="s">
        <v>535</v>
      </c>
      <c r="C11" s="6">
        <v>9</v>
      </c>
      <c r="D11" s="6">
        <v>20</v>
      </c>
      <c r="E11" s="6">
        <v>14</v>
      </c>
      <c r="F11" s="6">
        <v>20</v>
      </c>
      <c r="G11" s="6">
        <v>18</v>
      </c>
      <c r="H11" s="6">
        <f t="shared" si="0"/>
        <v>81</v>
      </c>
      <c r="I11" s="21"/>
      <c r="J11" s="4"/>
    </row>
    <row r="12" spans="1:13" ht="20.100000000000001" customHeight="1" x14ac:dyDescent="0.3">
      <c r="A12" s="3" t="s">
        <v>570</v>
      </c>
      <c r="B12" s="3" t="s">
        <v>536</v>
      </c>
      <c r="C12" s="6">
        <v>9</v>
      </c>
      <c r="D12" s="6">
        <v>17</v>
      </c>
      <c r="E12" s="6">
        <v>19</v>
      </c>
      <c r="F12" s="6">
        <v>12</v>
      </c>
      <c r="G12" s="6">
        <v>16</v>
      </c>
      <c r="H12" s="6">
        <f t="shared" si="0"/>
        <v>73</v>
      </c>
      <c r="I12" s="21"/>
      <c r="J12" s="4"/>
    </row>
    <row r="13" spans="1:13" ht="20.100000000000001" customHeight="1" x14ac:dyDescent="0.3">
      <c r="A13" s="3" t="s">
        <v>571</v>
      </c>
      <c r="B13" s="3" t="s">
        <v>537</v>
      </c>
      <c r="C13" s="6">
        <v>15</v>
      </c>
      <c r="D13" s="6">
        <v>18</v>
      </c>
      <c r="E13" s="6">
        <v>15</v>
      </c>
      <c r="F13" s="6">
        <v>13</v>
      </c>
      <c r="G13" s="6">
        <v>15</v>
      </c>
      <c r="H13" s="6">
        <f t="shared" si="0"/>
        <v>76</v>
      </c>
      <c r="I13" s="21"/>
      <c r="J13" s="4"/>
    </row>
    <row r="14" spans="1:13" ht="20.100000000000001" customHeight="1" x14ac:dyDescent="0.3">
      <c r="A14" s="3" t="s">
        <v>572</v>
      </c>
      <c r="B14" s="3" t="s">
        <v>538</v>
      </c>
      <c r="C14" s="6">
        <v>18</v>
      </c>
      <c r="D14" s="6">
        <v>13</v>
      </c>
      <c r="E14" s="6">
        <v>15</v>
      </c>
      <c r="F14" s="6">
        <v>12</v>
      </c>
      <c r="G14" s="6">
        <v>15</v>
      </c>
      <c r="H14" s="6">
        <f t="shared" si="0"/>
        <v>73</v>
      </c>
      <c r="I14" s="21"/>
      <c r="J14" s="4"/>
    </row>
    <row r="15" spans="1:13" ht="20.100000000000001" customHeight="1" x14ac:dyDescent="0.3">
      <c r="A15" s="3" t="s">
        <v>573</v>
      </c>
      <c r="B15" s="3" t="s">
        <v>539</v>
      </c>
      <c r="C15" s="6">
        <v>9</v>
      </c>
      <c r="D15" s="6">
        <v>14</v>
      </c>
      <c r="E15" s="6">
        <v>18</v>
      </c>
      <c r="F15" s="6">
        <v>14</v>
      </c>
      <c r="G15" s="6">
        <v>9</v>
      </c>
      <c r="H15" s="6">
        <f t="shared" si="0"/>
        <v>64</v>
      </c>
      <c r="I15" s="21"/>
      <c r="J15" s="4"/>
    </row>
    <row r="16" spans="1:13" ht="20.100000000000001" customHeight="1" x14ac:dyDescent="0.3">
      <c r="A16" s="3" t="s">
        <v>574</v>
      </c>
      <c r="B16" s="3" t="s">
        <v>540</v>
      </c>
      <c r="C16" s="6">
        <v>13</v>
      </c>
      <c r="D16" s="6">
        <v>15</v>
      </c>
      <c r="E16" s="6">
        <v>10</v>
      </c>
      <c r="F16" s="6">
        <v>11</v>
      </c>
      <c r="G16" s="6">
        <v>15</v>
      </c>
      <c r="H16" s="6">
        <f t="shared" si="0"/>
        <v>64</v>
      </c>
      <c r="I16" s="21"/>
      <c r="J16" s="4"/>
    </row>
    <row r="17" spans="1:10" ht="20.100000000000001" customHeight="1" x14ac:dyDescent="0.3">
      <c r="A17" s="3" t="s">
        <v>575</v>
      </c>
      <c r="B17" s="3" t="s">
        <v>541</v>
      </c>
      <c r="C17" s="6">
        <v>11</v>
      </c>
      <c r="D17" s="6">
        <v>15</v>
      </c>
      <c r="E17" s="6">
        <v>20</v>
      </c>
      <c r="F17" s="6">
        <v>15</v>
      </c>
      <c r="G17" s="6">
        <v>18</v>
      </c>
      <c r="H17" s="6">
        <f t="shared" si="0"/>
        <v>79</v>
      </c>
      <c r="I17" s="21"/>
      <c r="J17" s="4"/>
    </row>
    <row r="18" spans="1:10" ht="20.100000000000001" customHeight="1" x14ac:dyDescent="0.3">
      <c r="A18" s="3" t="s">
        <v>576</v>
      </c>
      <c r="B18" s="3" t="s">
        <v>542</v>
      </c>
      <c r="C18" s="6">
        <v>12</v>
      </c>
      <c r="D18" s="6">
        <v>13</v>
      </c>
      <c r="E18" s="6">
        <v>19</v>
      </c>
      <c r="F18" s="6">
        <v>17</v>
      </c>
      <c r="G18" s="6">
        <v>17</v>
      </c>
      <c r="H18" s="6">
        <f t="shared" si="0"/>
        <v>78</v>
      </c>
      <c r="I18" s="21"/>
      <c r="J18" s="4"/>
    </row>
    <row r="19" spans="1:10" ht="20.100000000000001" customHeight="1" x14ac:dyDescent="0.3">
      <c r="A19" s="3" t="s">
        <v>577</v>
      </c>
      <c r="B19" s="3" t="s">
        <v>543</v>
      </c>
      <c r="C19" s="6">
        <v>19</v>
      </c>
      <c r="D19" s="6">
        <v>11</v>
      </c>
      <c r="E19" s="6">
        <v>19</v>
      </c>
      <c r="F19" s="6">
        <v>9</v>
      </c>
      <c r="G19" s="6">
        <v>17</v>
      </c>
      <c r="H19" s="6">
        <f t="shared" si="0"/>
        <v>75</v>
      </c>
      <c r="I19" s="21"/>
      <c r="J19" s="4"/>
    </row>
    <row r="20" spans="1:10" ht="20.100000000000001" customHeight="1" x14ac:dyDescent="0.3">
      <c r="A20" s="3" t="s">
        <v>578</v>
      </c>
      <c r="B20" s="3" t="s">
        <v>544</v>
      </c>
      <c r="C20" s="6">
        <v>11</v>
      </c>
      <c r="D20" s="6">
        <v>10</v>
      </c>
      <c r="E20" s="6">
        <v>16</v>
      </c>
      <c r="F20" s="6">
        <v>12</v>
      </c>
      <c r="G20" s="6">
        <v>16</v>
      </c>
      <c r="H20" s="6">
        <f t="shared" si="0"/>
        <v>65</v>
      </c>
      <c r="I20" s="21"/>
      <c r="J20" s="4"/>
    </row>
    <row r="21" spans="1:10" ht="20.100000000000001" customHeight="1" x14ac:dyDescent="0.3">
      <c r="A21" s="3" t="s">
        <v>579</v>
      </c>
      <c r="B21" s="3" t="s">
        <v>545</v>
      </c>
      <c r="C21" s="6">
        <v>16</v>
      </c>
      <c r="D21" s="6">
        <v>18</v>
      </c>
      <c r="E21" s="6">
        <v>17</v>
      </c>
      <c r="F21" s="6">
        <v>12</v>
      </c>
      <c r="G21" s="6">
        <v>16</v>
      </c>
      <c r="H21" s="6">
        <f t="shared" si="0"/>
        <v>79</v>
      </c>
      <c r="I21" s="21"/>
      <c r="J21" s="4"/>
    </row>
    <row r="22" spans="1:10" ht="20.100000000000001" customHeight="1" x14ac:dyDescent="0.3">
      <c r="A22" s="3" t="s">
        <v>580</v>
      </c>
      <c r="B22" s="3" t="s">
        <v>546</v>
      </c>
      <c r="C22" s="6">
        <v>17</v>
      </c>
      <c r="D22" s="6">
        <v>9</v>
      </c>
      <c r="E22" s="6">
        <v>19</v>
      </c>
      <c r="F22" s="6">
        <v>20</v>
      </c>
      <c r="G22" s="6">
        <v>16</v>
      </c>
      <c r="H22" s="6">
        <f t="shared" si="0"/>
        <v>81</v>
      </c>
      <c r="I22" s="21"/>
      <c r="J22" s="4"/>
    </row>
    <row r="23" spans="1:10" ht="20.100000000000001" customHeight="1" x14ac:dyDescent="0.3">
      <c r="A23" s="3" t="s">
        <v>581</v>
      </c>
      <c r="B23" s="3" t="s">
        <v>547</v>
      </c>
      <c r="C23" s="6">
        <v>17</v>
      </c>
      <c r="D23" s="6">
        <v>17</v>
      </c>
      <c r="E23" s="6">
        <v>19</v>
      </c>
      <c r="F23" s="6">
        <v>13</v>
      </c>
      <c r="G23" s="6">
        <v>19</v>
      </c>
      <c r="H23" s="6">
        <f t="shared" si="0"/>
        <v>85</v>
      </c>
      <c r="I23" s="21"/>
      <c r="J23" s="4"/>
    </row>
    <row r="24" spans="1:10" ht="20.100000000000001" customHeight="1" x14ac:dyDescent="0.3">
      <c r="A24" s="3" t="s">
        <v>582</v>
      </c>
      <c r="B24" s="3" t="s">
        <v>548</v>
      </c>
      <c r="C24" s="6">
        <v>9</v>
      </c>
      <c r="D24" s="6">
        <v>16</v>
      </c>
      <c r="E24" s="6">
        <v>14</v>
      </c>
      <c r="F24" s="6">
        <v>15</v>
      </c>
      <c r="G24" s="6">
        <v>9</v>
      </c>
      <c r="H24" s="6">
        <f t="shared" si="0"/>
        <v>63</v>
      </c>
      <c r="I24" s="21"/>
      <c r="J24" s="4"/>
    </row>
    <row r="25" spans="1:10" ht="20.100000000000001" customHeight="1" x14ac:dyDescent="0.3">
      <c r="A25" s="3" t="s">
        <v>583</v>
      </c>
      <c r="B25" s="3" t="s">
        <v>549</v>
      </c>
      <c r="C25" s="6">
        <v>16</v>
      </c>
      <c r="D25" s="6">
        <v>20</v>
      </c>
      <c r="E25" s="6">
        <v>20</v>
      </c>
      <c r="F25" s="6">
        <v>16</v>
      </c>
      <c r="G25" s="6">
        <v>9</v>
      </c>
      <c r="H25" s="6">
        <f t="shared" si="0"/>
        <v>81</v>
      </c>
      <c r="I25" s="21"/>
      <c r="J25" s="4"/>
    </row>
    <row r="26" spans="1:10" ht="20.100000000000001" customHeight="1" x14ac:dyDescent="0.3">
      <c r="A26" s="3" t="s">
        <v>584</v>
      </c>
      <c r="B26" s="3" t="s">
        <v>550</v>
      </c>
      <c r="C26" s="6">
        <v>17</v>
      </c>
      <c r="D26" s="6">
        <v>14</v>
      </c>
      <c r="E26" s="6">
        <v>18</v>
      </c>
      <c r="F26" s="6">
        <v>10</v>
      </c>
      <c r="G26" s="6">
        <v>9</v>
      </c>
      <c r="H26" s="6">
        <f t="shared" si="0"/>
        <v>68</v>
      </c>
      <c r="I26" s="21"/>
      <c r="J26" s="4"/>
    </row>
    <row r="27" spans="1:10" ht="20.100000000000001" customHeight="1" x14ac:dyDescent="0.3">
      <c r="A27" s="3" t="s">
        <v>585</v>
      </c>
      <c r="B27" s="3" t="s">
        <v>551</v>
      </c>
      <c r="C27" s="6">
        <v>11</v>
      </c>
      <c r="D27" s="6">
        <v>19</v>
      </c>
      <c r="E27" s="6">
        <v>9</v>
      </c>
      <c r="F27" s="6">
        <v>11</v>
      </c>
      <c r="G27" s="6">
        <v>9</v>
      </c>
      <c r="H27" s="6">
        <f t="shared" si="0"/>
        <v>59</v>
      </c>
      <c r="I27" s="21"/>
      <c r="J27" s="4"/>
    </row>
    <row r="28" spans="1:10" ht="20.100000000000001" customHeight="1" x14ac:dyDescent="0.3">
      <c r="A28" s="3" t="s">
        <v>586</v>
      </c>
      <c r="B28" s="3" t="s">
        <v>552</v>
      </c>
      <c r="C28" s="6">
        <v>12</v>
      </c>
      <c r="D28" s="6">
        <v>11</v>
      </c>
      <c r="E28" s="6">
        <v>18</v>
      </c>
      <c r="F28" s="6">
        <v>16</v>
      </c>
      <c r="G28" s="6">
        <v>9</v>
      </c>
      <c r="H28" s="6">
        <f t="shared" si="0"/>
        <v>66</v>
      </c>
      <c r="I28" s="21"/>
      <c r="J28" s="4"/>
    </row>
    <row r="29" spans="1:10" ht="20.100000000000001" customHeight="1" x14ac:dyDescent="0.3">
      <c r="A29" s="3" t="s">
        <v>587</v>
      </c>
      <c r="B29" s="3" t="s">
        <v>553</v>
      </c>
      <c r="C29" s="6">
        <v>14</v>
      </c>
      <c r="D29" s="6">
        <v>9</v>
      </c>
      <c r="E29" s="6">
        <v>12</v>
      </c>
      <c r="F29" s="6">
        <v>17</v>
      </c>
      <c r="G29" s="6">
        <v>10</v>
      </c>
      <c r="H29" s="6">
        <f t="shared" si="0"/>
        <v>62</v>
      </c>
      <c r="I29" s="21"/>
      <c r="J29" s="4"/>
    </row>
    <row r="30" spans="1:10" ht="20.100000000000001" customHeight="1" x14ac:dyDescent="0.3">
      <c r="A30" s="3" t="s">
        <v>588</v>
      </c>
      <c r="B30" s="3" t="s">
        <v>554</v>
      </c>
      <c r="C30" s="6">
        <v>13</v>
      </c>
      <c r="D30" s="6">
        <v>14</v>
      </c>
      <c r="E30" s="6">
        <v>20</v>
      </c>
      <c r="F30" s="6">
        <v>15</v>
      </c>
      <c r="G30" s="6">
        <v>16</v>
      </c>
      <c r="H30" s="6">
        <f t="shared" si="0"/>
        <v>78</v>
      </c>
      <c r="I30" s="21"/>
      <c r="J30" s="4"/>
    </row>
    <row r="31" spans="1:10" ht="20.100000000000001" customHeight="1" x14ac:dyDescent="0.3">
      <c r="A31" s="3" t="s">
        <v>589</v>
      </c>
      <c r="B31" s="3" t="s">
        <v>555</v>
      </c>
      <c r="C31" s="6">
        <v>13</v>
      </c>
      <c r="D31" s="6">
        <v>19</v>
      </c>
      <c r="E31" s="6">
        <v>10</v>
      </c>
      <c r="F31" s="6">
        <v>14</v>
      </c>
      <c r="G31" s="6">
        <v>18</v>
      </c>
      <c r="H31" s="6">
        <f t="shared" si="0"/>
        <v>74</v>
      </c>
      <c r="I31" s="21"/>
      <c r="J31" s="4"/>
    </row>
    <row r="32" spans="1:10" ht="20.100000000000001" customHeight="1" x14ac:dyDescent="0.3">
      <c r="A32" s="3" t="s">
        <v>590</v>
      </c>
      <c r="B32" s="3" t="s">
        <v>556</v>
      </c>
      <c r="C32" s="6">
        <v>10</v>
      </c>
      <c r="D32" s="6">
        <v>11</v>
      </c>
      <c r="E32" s="6">
        <v>13</v>
      </c>
      <c r="F32" s="6">
        <v>13</v>
      </c>
      <c r="G32" s="6">
        <v>14</v>
      </c>
      <c r="H32" s="6">
        <f t="shared" si="0"/>
        <v>61</v>
      </c>
      <c r="I32" s="21"/>
      <c r="J32" s="4"/>
    </row>
    <row r="33" spans="1:10" ht="20.100000000000001" customHeight="1" x14ac:dyDescent="0.3">
      <c r="A33" s="3" t="s">
        <v>591</v>
      </c>
      <c r="B33" s="3" t="s">
        <v>557</v>
      </c>
      <c r="C33" s="6">
        <v>19</v>
      </c>
      <c r="D33" s="6">
        <v>20</v>
      </c>
      <c r="E33" s="6">
        <v>17</v>
      </c>
      <c r="F33" s="6">
        <v>17</v>
      </c>
      <c r="G33" s="6">
        <v>20</v>
      </c>
      <c r="H33" s="6">
        <f t="shared" si="0"/>
        <v>93</v>
      </c>
      <c r="I33" s="21"/>
      <c r="J33" s="4"/>
    </row>
    <row r="34" spans="1:10" ht="20.100000000000001" customHeight="1" x14ac:dyDescent="0.3">
      <c r="A34" s="3" t="s">
        <v>592</v>
      </c>
      <c r="B34" s="3" t="s">
        <v>558</v>
      </c>
      <c r="C34" s="6">
        <v>12</v>
      </c>
      <c r="D34" s="6">
        <v>16</v>
      </c>
      <c r="E34" s="6">
        <v>19</v>
      </c>
      <c r="F34" s="6">
        <v>20</v>
      </c>
      <c r="G34" s="6">
        <v>9</v>
      </c>
      <c r="H34" s="6">
        <f t="shared" si="0"/>
        <v>76</v>
      </c>
      <c r="I34" s="21"/>
      <c r="J34" s="4"/>
    </row>
    <row r="35" spans="1:10" ht="20.100000000000001" customHeight="1" x14ac:dyDescent="0.3">
      <c r="A35" s="3" t="s">
        <v>593</v>
      </c>
      <c r="B35" s="3" t="s">
        <v>559</v>
      </c>
      <c r="C35" s="6">
        <v>12</v>
      </c>
      <c r="D35" s="6">
        <v>10</v>
      </c>
      <c r="E35" s="6">
        <v>14</v>
      </c>
      <c r="F35" s="6">
        <v>15</v>
      </c>
      <c r="G35" s="6">
        <v>20</v>
      </c>
      <c r="H35" s="6">
        <f t="shared" si="0"/>
        <v>71</v>
      </c>
      <c r="I35" s="21"/>
      <c r="J35" s="4"/>
    </row>
  </sheetData>
  <mergeCells count="2">
    <mergeCell ref="A1:J1"/>
    <mergeCell ref="L1:M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35"/>
  <sheetViews>
    <sheetView workbookViewId="0">
      <selection sqref="A1:K1"/>
    </sheetView>
  </sheetViews>
  <sheetFormatPr defaultRowHeight="16.5" x14ac:dyDescent="0.3"/>
  <cols>
    <col min="1" max="1" width="14.125" bestFit="1" customWidth="1"/>
    <col min="9" max="9" width="11.75" customWidth="1"/>
    <col min="10" max="10" width="7.875" customWidth="1"/>
    <col min="11" max="11" width="9.875" customWidth="1"/>
    <col min="13" max="13" width="8.875" customWidth="1"/>
    <col min="14" max="14" width="13.125" customWidth="1"/>
  </cols>
  <sheetData>
    <row r="1" spans="1:14" ht="31.5" x14ac:dyDescent="0.3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M1" s="57" t="s">
        <v>601</v>
      </c>
      <c r="N1" s="57"/>
    </row>
    <row r="3" spans="1:14" ht="20.100000000000001" customHeight="1" thickBot="1" x14ac:dyDescent="0.35">
      <c r="A3" s="2" t="s">
        <v>561</v>
      </c>
      <c r="B3" s="2" t="s">
        <v>527</v>
      </c>
      <c r="C3" s="2" t="s">
        <v>594</v>
      </c>
      <c r="D3" s="2" t="s">
        <v>595</v>
      </c>
      <c r="E3" s="2" t="s">
        <v>598</v>
      </c>
      <c r="F3" s="2" t="s">
        <v>596</v>
      </c>
      <c r="G3" s="2" t="s">
        <v>597</v>
      </c>
      <c r="H3" s="2" t="s">
        <v>599</v>
      </c>
      <c r="I3" s="2" t="s">
        <v>603</v>
      </c>
      <c r="J3" s="2" t="s">
        <v>9</v>
      </c>
      <c r="K3" s="2" t="s">
        <v>2</v>
      </c>
      <c r="M3" s="2" t="s">
        <v>8</v>
      </c>
      <c r="N3" s="2" t="s">
        <v>10</v>
      </c>
    </row>
    <row r="4" spans="1:14" ht="20.100000000000001" customHeight="1" thickTop="1" x14ac:dyDescent="0.3">
      <c r="A4" s="3" t="s">
        <v>562</v>
      </c>
      <c r="B4" s="3" t="s">
        <v>528</v>
      </c>
      <c r="C4" s="6">
        <v>9</v>
      </c>
      <c r="D4" s="6">
        <v>15</v>
      </c>
      <c r="E4" s="6">
        <v>13</v>
      </c>
      <c r="F4" s="6">
        <v>10</v>
      </c>
      <c r="G4" s="6">
        <v>15</v>
      </c>
      <c r="H4" s="6">
        <f>SUM(C4:G4)</f>
        <v>62</v>
      </c>
      <c r="I4" s="53"/>
      <c r="J4" s="21"/>
      <c r="K4" s="3"/>
      <c r="M4" s="3">
        <v>0</v>
      </c>
      <c r="N4" s="3" t="s">
        <v>602</v>
      </c>
    </row>
    <row r="5" spans="1:14" ht="20.100000000000001" customHeight="1" x14ac:dyDescent="0.3">
      <c r="A5" s="3" t="s">
        <v>563</v>
      </c>
      <c r="B5" s="3" t="s">
        <v>529</v>
      </c>
      <c r="C5" s="6">
        <v>20</v>
      </c>
      <c r="D5" s="6">
        <v>19</v>
      </c>
      <c r="E5" s="6">
        <v>15</v>
      </c>
      <c r="F5" s="6">
        <v>16</v>
      </c>
      <c r="G5" s="6">
        <v>18</v>
      </c>
      <c r="H5" s="6">
        <f t="shared" ref="H5:H35" si="0">SUM(C5:G5)</f>
        <v>88</v>
      </c>
      <c r="I5" s="53"/>
      <c r="J5" s="21"/>
      <c r="K5" s="4"/>
      <c r="M5" s="4">
        <v>0.2</v>
      </c>
      <c r="N5" s="4" t="s">
        <v>4</v>
      </c>
    </row>
    <row r="6" spans="1:14" ht="20.100000000000001" customHeight="1" x14ac:dyDescent="0.3">
      <c r="A6" s="3" t="s">
        <v>564</v>
      </c>
      <c r="B6" s="3" t="s">
        <v>530</v>
      </c>
      <c r="C6" s="6">
        <v>15</v>
      </c>
      <c r="D6" s="6">
        <v>11</v>
      </c>
      <c r="E6" s="6">
        <v>15</v>
      </c>
      <c r="F6" s="6">
        <v>17</v>
      </c>
      <c r="G6" s="6">
        <v>16</v>
      </c>
      <c r="H6" s="6">
        <f t="shared" si="0"/>
        <v>74</v>
      </c>
      <c r="I6" s="53"/>
      <c r="J6" s="21"/>
      <c r="K6" s="4"/>
      <c r="M6" s="4">
        <v>0.4</v>
      </c>
      <c r="N6" s="4" t="s">
        <v>5</v>
      </c>
    </row>
    <row r="7" spans="1:14" ht="20.100000000000001" customHeight="1" x14ac:dyDescent="0.3">
      <c r="A7" s="3" t="s">
        <v>565</v>
      </c>
      <c r="B7" s="3" t="s">
        <v>531</v>
      </c>
      <c r="C7" s="6">
        <v>13</v>
      </c>
      <c r="D7" s="6">
        <v>18</v>
      </c>
      <c r="E7" s="6">
        <v>19</v>
      </c>
      <c r="F7" s="6">
        <v>18</v>
      </c>
      <c r="G7" s="6">
        <v>11</v>
      </c>
      <c r="H7" s="6">
        <f t="shared" si="0"/>
        <v>79</v>
      </c>
      <c r="I7" s="53"/>
      <c r="J7" s="21"/>
      <c r="K7" s="4"/>
      <c r="M7" s="4">
        <v>0.6</v>
      </c>
      <c r="N7" s="4" t="s">
        <v>1</v>
      </c>
    </row>
    <row r="8" spans="1:14" ht="20.100000000000001" customHeight="1" x14ac:dyDescent="0.3">
      <c r="A8" s="3" t="s">
        <v>566</v>
      </c>
      <c r="B8" s="3" t="s">
        <v>532</v>
      </c>
      <c r="C8" s="6">
        <v>11</v>
      </c>
      <c r="D8" s="6">
        <v>17</v>
      </c>
      <c r="E8" s="6">
        <v>10</v>
      </c>
      <c r="F8" s="6">
        <v>19</v>
      </c>
      <c r="G8" s="6">
        <v>13</v>
      </c>
      <c r="H8" s="6">
        <f t="shared" si="0"/>
        <v>70</v>
      </c>
      <c r="I8" s="53"/>
      <c r="J8" s="21"/>
      <c r="K8" s="3"/>
      <c r="M8" s="5">
        <v>0.8</v>
      </c>
      <c r="N8" s="5" t="s">
        <v>0</v>
      </c>
    </row>
    <row r="9" spans="1:14" ht="20.100000000000001" customHeight="1" x14ac:dyDescent="0.3">
      <c r="A9" s="3" t="s">
        <v>567</v>
      </c>
      <c r="B9" s="3" t="s">
        <v>533</v>
      </c>
      <c r="C9" s="6">
        <v>13</v>
      </c>
      <c r="D9" s="6">
        <v>15</v>
      </c>
      <c r="E9" s="6">
        <v>15</v>
      </c>
      <c r="F9" s="6">
        <v>17</v>
      </c>
      <c r="G9" s="6">
        <v>11</v>
      </c>
      <c r="H9" s="6">
        <f t="shared" si="0"/>
        <v>71</v>
      </c>
      <c r="I9" s="53"/>
      <c r="J9" s="21"/>
      <c r="K9" s="4"/>
    </row>
    <row r="10" spans="1:14" ht="20.100000000000001" customHeight="1" x14ac:dyDescent="0.3">
      <c r="A10" s="3" t="s">
        <v>568</v>
      </c>
      <c r="B10" s="3" t="s">
        <v>534</v>
      </c>
      <c r="C10" s="6">
        <v>16</v>
      </c>
      <c r="D10" s="6">
        <v>19</v>
      </c>
      <c r="E10" s="6">
        <v>16</v>
      </c>
      <c r="F10" s="6">
        <v>12</v>
      </c>
      <c r="G10" s="6">
        <v>9</v>
      </c>
      <c r="H10" s="6">
        <f t="shared" si="0"/>
        <v>72</v>
      </c>
      <c r="I10" s="53"/>
      <c r="J10" s="21"/>
      <c r="K10" s="4"/>
    </row>
    <row r="11" spans="1:14" ht="20.100000000000001" customHeight="1" x14ac:dyDescent="0.3">
      <c r="A11" s="3" t="s">
        <v>569</v>
      </c>
      <c r="B11" s="3" t="s">
        <v>535</v>
      </c>
      <c r="C11" s="6">
        <v>9</v>
      </c>
      <c r="D11" s="6">
        <v>20</v>
      </c>
      <c r="E11" s="6">
        <v>14</v>
      </c>
      <c r="F11" s="6">
        <v>20</v>
      </c>
      <c r="G11" s="6">
        <v>18</v>
      </c>
      <c r="H11" s="6">
        <f t="shared" si="0"/>
        <v>81</v>
      </c>
      <c r="I11" s="53"/>
      <c r="J11" s="21"/>
      <c r="K11" s="4"/>
    </row>
    <row r="12" spans="1:14" ht="20.100000000000001" customHeight="1" x14ac:dyDescent="0.3">
      <c r="A12" s="3" t="s">
        <v>570</v>
      </c>
      <c r="B12" s="3" t="s">
        <v>536</v>
      </c>
      <c r="C12" s="6">
        <v>9</v>
      </c>
      <c r="D12" s="6">
        <v>17</v>
      </c>
      <c r="E12" s="6">
        <v>19</v>
      </c>
      <c r="F12" s="6">
        <v>12</v>
      </c>
      <c r="G12" s="6">
        <v>16</v>
      </c>
      <c r="H12" s="6">
        <f t="shared" si="0"/>
        <v>73</v>
      </c>
      <c r="I12" s="53"/>
      <c r="J12" s="21"/>
      <c r="K12" s="4"/>
    </row>
    <row r="13" spans="1:14" ht="20.100000000000001" customHeight="1" x14ac:dyDescent="0.3">
      <c r="A13" s="3" t="s">
        <v>571</v>
      </c>
      <c r="B13" s="3" t="s">
        <v>537</v>
      </c>
      <c r="C13" s="6">
        <v>15</v>
      </c>
      <c r="D13" s="6">
        <v>18</v>
      </c>
      <c r="E13" s="6">
        <v>15</v>
      </c>
      <c r="F13" s="6">
        <v>13</v>
      </c>
      <c r="G13" s="6">
        <v>15</v>
      </c>
      <c r="H13" s="6">
        <f t="shared" si="0"/>
        <v>76</v>
      </c>
      <c r="I13" s="53"/>
      <c r="J13" s="21"/>
      <c r="K13" s="4"/>
    </row>
    <row r="14" spans="1:14" ht="20.100000000000001" customHeight="1" x14ac:dyDescent="0.3">
      <c r="A14" s="3" t="s">
        <v>572</v>
      </c>
      <c r="B14" s="3" t="s">
        <v>538</v>
      </c>
      <c r="C14" s="6">
        <v>18</v>
      </c>
      <c r="D14" s="6">
        <v>13</v>
      </c>
      <c r="E14" s="6">
        <v>15</v>
      </c>
      <c r="F14" s="6">
        <v>12</v>
      </c>
      <c r="G14" s="6">
        <v>15</v>
      </c>
      <c r="H14" s="6">
        <f t="shared" si="0"/>
        <v>73</v>
      </c>
      <c r="I14" s="53"/>
      <c r="J14" s="21"/>
      <c r="K14" s="4"/>
    </row>
    <row r="15" spans="1:14" ht="20.100000000000001" customHeight="1" x14ac:dyDescent="0.3">
      <c r="A15" s="3" t="s">
        <v>573</v>
      </c>
      <c r="B15" s="3" t="s">
        <v>539</v>
      </c>
      <c r="C15" s="6">
        <v>9</v>
      </c>
      <c r="D15" s="6">
        <v>14</v>
      </c>
      <c r="E15" s="6">
        <v>18</v>
      </c>
      <c r="F15" s="6">
        <v>14</v>
      </c>
      <c r="G15" s="6">
        <v>9</v>
      </c>
      <c r="H15" s="6">
        <f t="shared" si="0"/>
        <v>64</v>
      </c>
      <c r="I15" s="53"/>
      <c r="J15" s="21"/>
      <c r="K15" s="4"/>
    </row>
    <row r="16" spans="1:14" ht="20.100000000000001" customHeight="1" x14ac:dyDescent="0.3">
      <c r="A16" s="3" t="s">
        <v>574</v>
      </c>
      <c r="B16" s="3" t="s">
        <v>540</v>
      </c>
      <c r="C16" s="6">
        <v>13</v>
      </c>
      <c r="D16" s="6">
        <v>15</v>
      </c>
      <c r="E16" s="6">
        <v>10</v>
      </c>
      <c r="F16" s="6">
        <v>11</v>
      </c>
      <c r="G16" s="6">
        <v>15</v>
      </c>
      <c r="H16" s="6">
        <f t="shared" si="0"/>
        <v>64</v>
      </c>
      <c r="I16" s="53"/>
      <c r="J16" s="21"/>
      <c r="K16" s="4"/>
    </row>
    <row r="17" spans="1:11" ht="20.100000000000001" customHeight="1" x14ac:dyDescent="0.3">
      <c r="A17" s="3" t="s">
        <v>575</v>
      </c>
      <c r="B17" s="3" t="s">
        <v>541</v>
      </c>
      <c r="C17" s="6">
        <v>11</v>
      </c>
      <c r="D17" s="6">
        <v>15</v>
      </c>
      <c r="E17" s="6">
        <v>20</v>
      </c>
      <c r="F17" s="6">
        <v>15</v>
      </c>
      <c r="G17" s="6">
        <v>18</v>
      </c>
      <c r="H17" s="6">
        <f t="shared" si="0"/>
        <v>79</v>
      </c>
      <c r="I17" s="53"/>
      <c r="J17" s="21"/>
      <c r="K17" s="4"/>
    </row>
    <row r="18" spans="1:11" ht="20.100000000000001" customHeight="1" x14ac:dyDescent="0.3">
      <c r="A18" s="3" t="s">
        <v>576</v>
      </c>
      <c r="B18" s="3" t="s">
        <v>542</v>
      </c>
      <c r="C18" s="6">
        <v>12</v>
      </c>
      <c r="D18" s="6">
        <v>13</v>
      </c>
      <c r="E18" s="6">
        <v>19</v>
      </c>
      <c r="F18" s="6">
        <v>17</v>
      </c>
      <c r="G18" s="6">
        <v>17</v>
      </c>
      <c r="H18" s="6">
        <f t="shared" si="0"/>
        <v>78</v>
      </c>
      <c r="I18" s="53"/>
      <c r="J18" s="21"/>
      <c r="K18" s="4"/>
    </row>
    <row r="19" spans="1:11" ht="20.100000000000001" customHeight="1" x14ac:dyDescent="0.3">
      <c r="A19" s="3" t="s">
        <v>577</v>
      </c>
      <c r="B19" s="3" t="s">
        <v>543</v>
      </c>
      <c r="C19" s="6">
        <v>19</v>
      </c>
      <c r="D19" s="6">
        <v>11</v>
      </c>
      <c r="E19" s="6">
        <v>19</v>
      </c>
      <c r="F19" s="6">
        <v>9</v>
      </c>
      <c r="G19" s="6">
        <v>17</v>
      </c>
      <c r="H19" s="6">
        <f t="shared" si="0"/>
        <v>75</v>
      </c>
      <c r="I19" s="53"/>
      <c r="J19" s="21"/>
      <c r="K19" s="4"/>
    </row>
    <row r="20" spans="1:11" ht="20.100000000000001" customHeight="1" x14ac:dyDescent="0.3">
      <c r="A20" s="3" t="s">
        <v>578</v>
      </c>
      <c r="B20" s="3" t="s">
        <v>544</v>
      </c>
      <c r="C20" s="6">
        <v>11</v>
      </c>
      <c r="D20" s="6">
        <v>10</v>
      </c>
      <c r="E20" s="6">
        <v>16</v>
      </c>
      <c r="F20" s="6">
        <v>12</v>
      </c>
      <c r="G20" s="6">
        <v>16</v>
      </c>
      <c r="H20" s="6">
        <f t="shared" si="0"/>
        <v>65</v>
      </c>
      <c r="I20" s="53"/>
      <c r="J20" s="21"/>
      <c r="K20" s="4"/>
    </row>
    <row r="21" spans="1:11" ht="20.100000000000001" customHeight="1" x14ac:dyDescent="0.3">
      <c r="A21" s="3" t="s">
        <v>579</v>
      </c>
      <c r="B21" s="3" t="s">
        <v>545</v>
      </c>
      <c r="C21" s="6">
        <v>16</v>
      </c>
      <c r="D21" s="6">
        <v>18</v>
      </c>
      <c r="E21" s="6">
        <v>17</v>
      </c>
      <c r="F21" s="6">
        <v>12</v>
      </c>
      <c r="G21" s="6">
        <v>16</v>
      </c>
      <c r="H21" s="6">
        <f t="shared" si="0"/>
        <v>79</v>
      </c>
      <c r="I21" s="53"/>
      <c r="J21" s="21"/>
      <c r="K21" s="4"/>
    </row>
    <row r="22" spans="1:11" ht="20.100000000000001" customHeight="1" x14ac:dyDescent="0.3">
      <c r="A22" s="3" t="s">
        <v>580</v>
      </c>
      <c r="B22" s="3" t="s">
        <v>546</v>
      </c>
      <c r="C22" s="6">
        <v>17</v>
      </c>
      <c r="D22" s="6">
        <v>9</v>
      </c>
      <c r="E22" s="6">
        <v>19</v>
      </c>
      <c r="F22" s="6">
        <v>20</v>
      </c>
      <c r="G22" s="6">
        <v>16</v>
      </c>
      <c r="H22" s="6">
        <f t="shared" si="0"/>
        <v>81</v>
      </c>
      <c r="I22" s="53"/>
      <c r="J22" s="21"/>
      <c r="K22" s="4"/>
    </row>
    <row r="23" spans="1:11" ht="20.100000000000001" customHeight="1" x14ac:dyDescent="0.3">
      <c r="A23" s="3" t="s">
        <v>581</v>
      </c>
      <c r="B23" s="3" t="s">
        <v>547</v>
      </c>
      <c r="C23" s="6">
        <v>17</v>
      </c>
      <c r="D23" s="6">
        <v>17</v>
      </c>
      <c r="E23" s="6">
        <v>19</v>
      </c>
      <c r="F23" s="6">
        <v>13</v>
      </c>
      <c r="G23" s="6">
        <v>19</v>
      </c>
      <c r="H23" s="6">
        <f t="shared" si="0"/>
        <v>85</v>
      </c>
      <c r="I23" s="53"/>
      <c r="J23" s="21"/>
      <c r="K23" s="4"/>
    </row>
    <row r="24" spans="1:11" ht="20.100000000000001" customHeight="1" x14ac:dyDescent="0.3">
      <c r="A24" s="3" t="s">
        <v>582</v>
      </c>
      <c r="B24" s="3" t="s">
        <v>548</v>
      </c>
      <c r="C24" s="6">
        <v>9</v>
      </c>
      <c r="D24" s="6">
        <v>16</v>
      </c>
      <c r="E24" s="6">
        <v>14</v>
      </c>
      <c r="F24" s="6">
        <v>15</v>
      </c>
      <c r="G24" s="6">
        <v>9</v>
      </c>
      <c r="H24" s="6">
        <f t="shared" si="0"/>
        <v>63</v>
      </c>
      <c r="I24" s="53"/>
      <c r="J24" s="21"/>
      <c r="K24" s="4"/>
    </row>
    <row r="25" spans="1:11" ht="20.100000000000001" customHeight="1" x14ac:dyDescent="0.3">
      <c r="A25" s="3" t="s">
        <v>583</v>
      </c>
      <c r="B25" s="3" t="s">
        <v>549</v>
      </c>
      <c r="C25" s="6">
        <v>16</v>
      </c>
      <c r="D25" s="6">
        <v>20</v>
      </c>
      <c r="E25" s="6">
        <v>20</v>
      </c>
      <c r="F25" s="6">
        <v>16</v>
      </c>
      <c r="G25" s="6">
        <v>9</v>
      </c>
      <c r="H25" s="6">
        <f t="shared" si="0"/>
        <v>81</v>
      </c>
      <c r="I25" s="53"/>
      <c r="J25" s="21"/>
      <c r="K25" s="4"/>
    </row>
    <row r="26" spans="1:11" ht="20.100000000000001" customHeight="1" x14ac:dyDescent="0.3">
      <c r="A26" s="3" t="s">
        <v>584</v>
      </c>
      <c r="B26" s="3" t="s">
        <v>550</v>
      </c>
      <c r="C26" s="6">
        <v>17</v>
      </c>
      <c r="D26" s="6">
        <v>14</v>
      </c>
      <c r="E26" s="6">
        <v>18</v>
      </c>
      <c r="F26" s="6">
        <v>10</v>
      </c>
      <c r="G26" s="6">
        <v>9</v>
      </c>
      <c r="H26" s="6">
        <f t="shared" si="0"/>
        <v>68</v>
      </c>
      <c r="I26" s="53"/>
      <c r="J26" s="21"/>
      <c r="K26" s="4"/>
    </row>
    <row r="27" spans="1:11" ht="20.100000000000001" customHeight="1" x14ac:dyDescent="0.3">
      <c r="A27" s="3" t="s">
        <v>585</v>
      </c>
      <c r="B27" s="3" t="s">
        <v>551</v>
      </c>
      <c r="C27" s="6">
        <v>11</v>
      </c>
      <c r="D27" s="6">
        <v>19</v>
      </c>
      <c r="E27" s="6">
        <v>9</v>
      </c>
      <c r="F27" s="6">
        <v>11</v>
      </c>
      <c r="G27" s="6">
        <v>9</v>
      </c>
      <c r="H27" s="6">
        <f t="shared" si="0"/>
        <v>59</v>
      </c>
      <c r="I27" s="53"/>
      <c r="J27" s="21"/>
      <c r="K27" s="4"/>
    </row>
    <row r="28" spans="1:11" ht="20.100000000000001" customHeight="1" x14ac:dyDescent="0.3">
      <c r="A28" s="3" t="s">
        <v>586</v>
      </c>
      <c r="B28" s="3" t="s">
        <v>552</v>
      </c>
      <c r="C28" s="6">
        <v>12</v>
      </c>
      <c r="D28" s="6">
        <v>11</v>
      </c>
      <c r="E28" s="6">
        <v>18</v>
      </c>
      <c r="F28" s="6">
        <v>16</v>
      </c>
      <c r="G28" s="6">
        <v>9</v>
      </c>
      <c r="H28" s="6">
        <f t="shared" si="0"/>
        <v>66</v>
      </c>
      <c r="I28" s="53"/>
      <c r="J28" s="21"/>
      <c r="K28" s="4"/>
    </row>
    <row r="29" spans="1:11" ht="20.100000000000001" customHeight="1" x14ac:dyDescent="0.3">
      <c r="A29" s="3" t="s">
        <v>587</v>
      </c>
      <c r="B29" s="3" t="s">
        <v>553</v>
      </c>
      <c r="C29" s="6">
        <v>14</v>
      </c>
      <c r="D29" s="6">
        <v>9</v>
      </c>
      <c r="E29" s="6">
        <v>12</v>
      </c>
      <c r="F29" s="6">
        <v>17</v>
      </c>
      <c r="G29" s="6">
        <v>10</v>
      </c>
      <c r="H29" s="6">
        <f t="shared" si="0"/>
        <v>62</v>
      </c>
      <c r="I29" s="53"/>
      <c r="J29" s="21"/>
      <c r="K29" s="4"/>
    </row>
    <row r="30" spans="1:11" ht="20.100000000000001" customHeight="1" x14ac:dyDescent="0.3">
      <c r="A30" s="3" t="s">
        <v>588</v>
      </c>
      <c r="B30" s="3" t="s">
        <v>554</v>
      </c>
      <c r="C30" s="6">
        <v>13</v>
      </c>
      <c r="D30" s="6">
        <v>14</v>
      </c>
      <c r="E30" s="6">
        <v>20</v>
      </c>
      <c r="F30" s="6">
        <v>15</v>
      </c>
      <c r="G30" s="6">
        <v>16</v>
      </c>
      <c r="H30" s="6">
        <f t="shared" si="0"/>
        <v>78</v>
      </c>
      <c r="I30" s="53"/>
      <c r="J30" s="21"/>
      <c r="K30" s="4"/>
    </row>
    <row r="31" spans="1:11" ht="20.100000000000001" customHeight="1" x14ac:dyDescent="0.3">
      <c r="A31" s="3" t="s">
        <v>589</v>
      </c>
      <c r="B31" s="3" t="s">
        <v>555</v>
      </c>
      <c r="C31" s="6">
        <v>13</v>
      </c>
      <c r="D31" s="6">
        <v>19</v>
      </c>
      <c r="E31" s="6">
        <v>10</v>
      </c>
      <c r="F31" s="6">
        <v>14</v>
      </c>
      <c r="G31" s="6">
        <v>18</v>
      </c>
      <c r="H31" s="6">
        <f t="shared" si="0"/>
        <v>74</v>
      </c>
      <c r="I31" s="53"/>
      <c r="J31" s="21"/>
      <c r="K31" s="4"/>
    </row>
    <row r="32" spans="1:11" ht="20.100000000000001" customHeight="1" x14ac:dyDescent="0.3">
      <c r="A32" s="3" t="s">
        <v>590</v>
      </c>
      <c r="B32" s="3" t="s">
        <v>556</v>
      </c>
      <c r="C32" s="6">
        <v>10</v>
      </c>
      <c r="D32" s="6">
        <v>11</v>
      </c>
      <c r="E32" s="6">
        <v>13</v>
      </c>
      <c r="F32" s="6">
        <v>13</v>
      </c>
      <c r="G32" s="6">
        <v>14</v>
      </c>
      <c r="H32" s="6">
        <f t="shared" si="0"/>
        <v>61</v>
      </c>
      <c r="I32" s="53"/>
      <c r="J32" s="21"/>
      <c r="K32" s="4"/>
    </row>
    <row r="33" spans="1:11" ht="20.100000000000001" customHeight="1" x14ac:dyDescent="0.3">
      <c r="A33" s="3" t="s">
        <v>591</v>
      </c>
      <c r="B33" s="3" t="s">
        <v>557</v>
      </c>
      <c r="C33" s="6">
        <v>19</v>
      </c>
      <c r="D33" s="6">
        <v>20</v>
      </c>
      <c r="E33" s="6">
        <v>17</v>
      </c>
      <c r="F33" s="6">
        <v>17</v>
      </c>
      <c r="G33" s="6">
        <v>20</v>
      </c>
      <c r="H33" s="6">
        <f t="shared" si="0"/>
        <v>93</v>
      </c>
      <c r="I33" s="53"/>
      <c r="J33" s="21"/>
      <c r="K33" s="4"/>
    </row>
    <row r="34" spans="1:11" ht="20.100000000000001" customHeight="1" x14ac:dyDescent="0.3">
      <c r="A34" s="3" t="s">
        <v>592</v>
      </c>
      <c r="B34" s="3" t="s">
        <v>558</v>
      </c>
      <c r="C34" s="6">
        <v>12</v>
      </c>
      <c r="D34" s="6">
        <v>16</v>
      </c>
      <c r="E34" s="6">
        <v>19</v>
      </c>
      <c r="F34" s="6">
        <v>20</v>
      </c>
      <c r="G34" s="6">
        <v>9</v>
      </c>
      <c r="H34" s="6">
        <f t="shared" si="0"/>
        <v>76</v>
      </c>
      <c r="I34" s="53"/>
      <c r="J34" s="21"/>
      <c r="K34" s="4"/>
    </row>
    <row r="35" spans="1:11" ht="20.100000000000001" customHeight="1" x14ac:dyDescent="0.3">
      <c r="A35" s="3" t="s">
        <v>593</v>
      </c>
      <c r="B35" s="3" t="s">
        <v>559</v>
      </c>
      <c r="C35" s="6">
        <v>12</v>
      </c>
      <c r="D35" s="6">
        <v>10</v>
      </c>
      <c r="E35" s="6">
        <v>14</v>
      </c>
      <c r="F35" s="6">
        <v>15</v>
      </c>
      <c r="G35" s="6">
        <v>20</v>
      </c>
      <c r="H35" s="6">
        <f t="shared" si="0"/>
        <v>71</v>
      </c>
      <c r="I35" s="53"/>
      <c r="J35" s="21"/>
      <c r="K35" s="4"/>
    </row>
  </sheetData>
  <mergeCells count="2">
    <mergeCell ref="A1:K1"/>
    <mergeCell ref="M1:N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5"/>
  <sheetViews>
    <sheetView workbookViewId="0">
      <selection sqref="A1:F1"/>
    </sheetView>
  </sheetViews>
  <sheetFormatPr defaultRowHeight="16.5" x14ac:dyDescent="0.3"/>
  <cols>
    <col min="3" max="3" width="7.5" customWidth="1"/>
    <col min="4" max="5" width="12.75" customWidth="1"/>
    <col min="6" max="6" width="9.875" customWidth="1"/>
    <col min="8" max="9" width="8.875" customWidth="1"/>
    <col min="10" max="11" width="12.625" customWidth="1"/>
  </cols>
  <sheetData>
    <row r="1" spans="1:11" ht="31.5" x14ac:dyDescent="0.3">
      <c r="A1" s="57" t="s">
        <v>611</v>
      </c>
      <c r="B1" s="57"/>
      <c r="C1" s="57"/>
      <c r="D1" s="57"/>
      <c r="E1" s="57"/>
      <c r="F1" s="57"/>
      <c r="H1" s="57" t="s">
        <v>3</v>
      </c>
      <c r="I1" s="57"/>
      <c r="J1" s="57"/>
      <c r="K1" s="57"/>
    </row>
    <row r="3" spans="1:11" ht="20.100000000000001" customHeight="1" thickBot="1" x14ac:dyDescent="0.3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2</v>
      </c>
      <c r="H3" s="2" t="s">
        <v>11</v>
      </c>
      <c r="I3" s="2" t="s">
        <v>30</v>
      </c>
      <c r="J3" s="2" t="s">
        <v>22</v>
      </c>
      <c r="K3" s="2" t="s">
        <v>24</v>
      </c>
    </row>
    <row r="4" spans="1:11" ht="20.100000000000001" customHeight="1" thickTop="1" x14ac:dyDescent="0.3">
      <c r="A4" s="3" t="s">
        <v>15</v>
      </c>
      <c r="B4" s="3" t="str">
        <f>VLOOKUP(A4,$H$4:$K$8,2,0)</f>
        <v>Kg</v>
      </c>
      <c r="C4" s="6">
        <v>19</v>
      </c>
      <c r="D4" s="20"/>
      <c r="E4" s="6">
        <f>C4*D4</f>
        <v>0</v>
      </c>
      <c r="F4" s="3" t="s">
        <v>23</v>
      </c>
      <c r="H4" s="3" t="s">
        <v>12</v>
      </c>
      <c r="I4" s="3" t="s">
        <v>31</v>
      </c>
      <c r="J4" s="6">
        <v>2750</v>
      </c>
      <c r="K4" s="6">
        <v>3000</v>
      </c>
    </row>
    <row r="5" spans="1:11" ht="20.100000000000001" customHeight="1" x14ac:dyDescent="0.3">
      <c r="A5" s="3" t="s">
        <v>13</v>
      </c>
      <c r="B5" s="3" t="str">
        <f t="shared" ref="B5:B15" si="0">VLOOKUP(A5,$H$4:$K$8,2,0)</f>
        <v>개</v>
      </c>
      <c r="C5" s="6">
        <v>15</v>
      </c>
      <c r="D5" s="45"/>
      <c r="E5" s="6">
        <f t="shared" ref="E5:E15" si="1">C5*D5</f>
        <v>0</v>
      </c>
      <c r="F5" s="3" t="s">
        <v>21</v>
      </c>
      <c r="H5" s="4" t="s">
        <v>14</v>
      </c>
      <c r="I5" s="4" t="s">
        <v>32</v>
      </c>
      <c r="J5" s="7">
        <v>4120</v>
      </c>
      <c r="K5" s="7">
        <v>4500</v>
      </c>
    </row>
    <row r="6" spans="1:11" ht="20.100000000000001" customHeight="1" x14ac:dyDescent="0.3">
      <c r="A6" s="3" t="s">
        <v>15</v>
      </c>
      <c r="B6" s="3" t="str">
        <f t="shared" si="0"/>
        <v>Kg</v>
      </c>
      <c r="C6" s="6">
        <v>17</v>
      </c>
      <c r="D6" s="45"/>
      <c r="E6" s="6">
        <f t="shared" si="1"/>
        <v>0</v>
      </c>
      <c r="F6" s="3" t="s">
        <v>21</v>
      </c>
      <c r="H6" s="4" t="s">
        <v>16</v>
      </c>
      <c r="I6" s="4" t="s">
        <v>33</v>
      </c>
      <c r="J6" s="7">
        <v>5730</v>
      </c>
      <c r="K6" s="7">
        <v>6000</v>
      </c>
    </row>
    <row r="7" spans="1:11" ht="20.100000000000001" customHeight="1" x14ac:dyDescent="0.3">
      <c r="A7" s="3" t="s">
        <v>15</v>
      </c>
      <c r="B7" s="3" t="str">
        <f t="shared" si="0"/>
        <v>Kg</v>
      </c>
      <c r="C7" s="6">
        <v>11</v>
      </c>
      <c r="D7" s="45"/>
      <c r="E7" s="6">
        <f t="shared" si="1"/>
        <v>0</v>
      </c>
      <c r="F7" s="3" t="s">
        <v>21</v>
      </c>
      <c r="H7" s="4" t="s">
        <v>18</v>
      </c>
      <c r="I7" s="4" t="s">
        <v>34</v>
      </c>
      <c r="J7" s="7">
        <v>3450</v>
      </c>
      <c r="K7" s="7">
        <v>3600</v>
      </c>
    </row>
    <row r="8" spans="1:11" ht="20.100000000000001" customHeight="1" x14ac:dyDescent="0.3">
      <c r="A8" s="3" t="s">
        <v>19</v>
      </c>
      <c r="B8" s="3" t="str">
        <f t="shared" si="0"/>
        <v>개</v>
      </c>
      <c r="C8" s="6">
        <v>19</v>
      </c>
      <c r="D8" s="45"/>
      <c r="E8" s="6">
        <f t="shared" si="1"/>
        <v>0</v>
      </c>
      <c r="F8" s="3" t="s">
        <v>23</v>
      </c>
      <c r="H8" s="5" t="s">
        <v>20</v>
      </c>
      <c r="I8" s="5" t="s">
        <v>35</v>
      </c>
      <c r="J8" s="8">
        <v>3150</v>
      </c>
      <c r="K8" s="8">
        <v>3600</v>
      </c>
    </row>
    <row r="9" spans="1:11" ht="20.100000000000001" customHeight="1" x14ac:dyDescent="0.3">
      <c r="A9" s="3" t="s">
        <v>13</v>
      </c>
      <c r="B9" s="3" t="str">
        <f t="shared" si="0"/>
        <v>개</v>
      </c>
      <c r="C9" s="6">
        <v>19</v>
      </c>
      <c r="D9" s="45"/>
      <c r="E9" s="6">
        <f t="shared" si="1"/>
        <v>0</v>
      </c>
      <c r="F9" s="3" t="s">
        <v>23</v>
      </c>
    </row>
    <row r="10" spans="1:11" ht="20.100000000000001" customHeight="1" x14ac:dyDescent="0.3">
      <c r="A10" s="3" t="s">
        <v>17</v>
      </c>
      <c r="B10" s="3" t="str">
        <f t="shared" si="0"/>
        <v>Kg</v>
      </c>
      <c r="C10" s="6">
        <v>14</v>
      </c>
      <c r="D10" s="45"/>
      <c r="E10" s="6">
        <f t="shared" si="1"/>
        <v>0</v>
      </c>
      <c r="F10" s="3" t="s">
        <v>21</v>
      </c>
    </row>
    <row r="11" spans="1:11" ht="20.100000000000001" customHeight="1" x14ac:dyDescent="0.3">
      <c r="A11" s="3" t="s">
        <v>15</v>
      </c>
      <c r="B11" s="3" t="str">
        <f t="shared" si="0"/>
        <v>Kg</v>
      </c>
      <c r="C11" s="6">
        <v>14</v>
      </c>
      <c r="D11" s="45"/>
      <c r="E11" s="6">
        <f t="shared" si="1"/>
        <v>0</v>
      </c>
      <c r="F11" s="3" t="s">
        <v>23</v>
      </c>
    </row>
    <row r="12" spans="1:11" ht="20.100000000000001" customHeight="1" x14ac:dyDescent="0.3">
      <c r="A12" s="3" t="s">
        <v>19</v>
      </c>
      <c r="B12" s="3" t="str">
        <f t="shared" si="0"/>
        <v>개</v>
      </c>
      <c r="C12" s="6">
        <v>13</v>
      </c>
      <c r="D12" s="45"/>
      <c r="E12" s="6">
        <f t="shared" si="1"/>
        <v>0</v>
      </c>
      <c r="F12" s="3" t="s">
        <v>21</v>
      </c>
    </row>
    <row r="13" spans="1:11" ht="20.100000000000001" customHeight="1" x14ac:dyDescent="0.3">
      <c r="A13" s="3" t="s">
        <v>17</v>
      </c>
      <c r="B13" s="3" t="str">
        <f t="shared" si="0"/>
        <v>Kg</v>
      </c>
      <c r="C13" s="6">
        <v>16</v>
      </c>
      <c r="D13" s="45"/>
      <c r="E13" s="6">
        <f t="shared" si="1"/>
        <v>0</v>
      </c>
      <c r="F13" s="3" t="s">
        <v>21</v>
      </c>
    </row>
    <row r="14" spans="1:11" ht="20.100000000000001" customHeight="1" x14ac:dyDescent="0.3">
      <c r="A14" s="3" t="s">
        <v>15</v>
      </c>
      <c r="B14" s="3" t="str">
        <f t="shared" si="0"/>
        <v>Kg</v>
      </c>
      <c r="C14" s="6">
        <v>17</v>
      </c>
      <c r="D14" s="45"/>
      <c r="E14" s="6">
        <f t="shared" si="1"/>
        <v>0</v>
      </c>
      <c r="F14" s="3" t="s">
        <v>23</v>
      </c>
    </row>
    <row r="15" spans="1:11" ht="20.100000000000001" customHeight="1" x14ac:dyDescent="0.3">
      <c r="A15" s="3" t="s">
        <v>19</v>
      </c>
      <c r="B15" s="3" t="str">
        <f t="shared" si="0"/>
        <v>개</v>
      </c>
      <c r="C15" s="6">
        <v>17</v>
      </c>
      <c r="D15" s="45"/>
      <c r="E15" s="6">
        <f t="shared" si="1"/>
        <v>0</v>
      </c>
      <c r="F15" s="3" t="s">
        <v>23</v>
      </c>
    </row>
  </sheetData>
  <mergeCells count="2">
    <mergeCell ref="A1:F1"/>
    <mergeCell ref="H1:K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5"/>
  <sheetViews>
    <sheetView workbookViewId="0">
      <selection sqref="A1:F1"/>
    </sheetView>
  </sheetViews>
  <sheetFormatPr defaultRowHeight="16.5" x14ac:dyDescent="0.3"/>
  <cols>
    <col min="3" max="3" width="7.5" customWidth="1"/>
    <col min="4" max="5" width="12.75" customWidth="1"/>
    <col min="6" max="6" width="9.875" customWidth="1"/>
    <col min="9" max="10" width="8.875" customWidth="1"/>
    <col min="11" max="11" width="12.625" customWidth="1"/>
    <col min="13" max="14" width="8.875" customWidth="1"/>
    <col min="15" max="15" width="12.625" customWidth="1"/>
  </cols>
  <sheetData>
    <row r="1" spans="1:15" ht="31.5" x14ac:dyDescent="0.3">
      <c r="A1" s="57" t="s">
        <v>611</v>
      </c>
      <c r="B1" s="57"/>
      <c r="C1" s="57"/>
      <c r="D1" s="57"/>
      <c r="E1" s="57"/>
      <c r="F1" s="57"/>
      <c r="I1" s="57" t="s">
        <v>3</v>
      </c>
      <c r="J1" s="57"/>
      <c r="K1" s="57"/>
      <c r="M1" s="57" t="s">
        <v>3</v>
      </c>
      <c r="N1" s="57"/>
      <c r="O1" s="57"/>
    </row>
    <row r="3" spans="1:15" ht="20.100000000000001" customHeight="1" thickBot="1" x14ac:dyDescent="0.3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2</v>
      </c>
      <c r="I3" s="2" t="s">
        <v>11</v>
      </c>
      <c r="J3" s="2" t="s">
        <v>30</v>
      </c>
      <c r="K3" s="2" t="s">
        <v>22</v>
      </c>
      <c r="M3" s="2" t="s">
        <v>11</v>
      </c>
      <c r="N3" s="2" t="s">
        <v>30</v>
      </c>
      <c r="O3" s="2" t="s">
        <v>24</v>
      </c>
    </row>
    <row r="4" spans="1:15" ht="20.100000000000001" customHeight="1" thickTop="1" x14ac:dyDescent="0.3">
      <c r="A4" s="3" t="s">
        <v>15</v>
      </c>
      <c r="B4" s="3" t="str">
        <f t="shared" ref="B4:B15" si="0">VLOOKUP(A4,$I$4:$K$8,2,0)</f>
        <v>Kg</v>
      </c>
      <c r="C4" s="6">
        <v>19</v>
      </c>
      <c r="D4" s="20"/>
      <c r="E4" s="6">
        <f>C4*D4</f>
        <v>0</v>
      </c>
      <c r="F4" s="3" t="s">
        <v>23</v>
      </c>
      <c r="I4" s="3" t="s">
        <v>12</v>
      </c>
      <c r="J4" s="3" t="s">
        <v>31</v>
      </c>
      <c r="K4" s="6">
        <v>2750</v>
      </c>
      <c r="M4" s="3" t="s">
        <v>12</v>
      </c>
      <c r="N4" s="3" t="s">
        <v>31</v>
      </c>
      <c r="O4" s="6">
        <v>3000</v>
      </c>
    </row>
    <row r="5" spans="1:15" ht="20.100000000000001" customHeight="1" x14ac:dyDescent="0.3">
      <c r="A5" s="3" t="s">
        <v>13</v>
      </c>
      <c r="B5" s="3" t="str">
        <f t="shared" si="0"/>
        <v>개</v>
      </c>
      <c r="C5" s="6">
        <v>15</v>
      </c>
      <c r="D5" s="45"/>
      <c r="E5" s="6">
        <f t="shared" ref="E5:E15" si="1">C5*D5</f>
        <v>0</v>
      </c>
      <c r="F5" s="3" t="s">
        <v>21</v>
      </c>
      <c r="I5" s="4" t="s">
        <v>14</v>
      </c>
      <c r="J5" s="4" t="s">
        <v>32</v>
      </c>
      <c r="K5" s="7">
        <v>4120</v>
      </c>
      <c r="M5" s="4" t="s">
        <v>14</v>
      </c>
      <c r="N5" s="4" t="s">
        <v>32</v>
      </c>
      <c r="O5" s="7">
        <v>4500</v>
      </c>
    </row>
    <row r="6" spans="1:15" ht="20.100000000000001" customHeight="1" x14ac:dyDescent="0.3">
      <c r="A6" s="3" t="s">
        <v>15</v>
      </c>
      <c r="B6" s="3" t="str">
        <f t="shared" si="0"/>
        <v>Kg</v>
      </c>
      <c r="C6" s="6">
        <v>17</v>
      </c>
      <c r="D6" s="45"/>
      <c r="E6" s="6">
        <f t="shared" si="1"/>
        <v>0</v>
      </c>
      <c r="F6" s="3" t="s">
        <v>21</v>
      </c>
      <c r="I6" s="4" t="s">
        <v>16</v>
      </c>
      <c r="J6" s="4" t="s">
        <v>33</v>
      </c>
      <c r="K6" s="7">
        <v>5730</v>
      </c>
      <c r="M6" s="4" t="s">
        <v>16</v>
      </c>
      <c r="N6" s="4" t="s">
        <v>33</v>
      </c>
      <c r="O6" s="7">
        <v>6000</v>
      </c>
    </row>
    <row r="7" spans="1:15" ht="20.100000000000001" customHeight="1" x14ac:dyDescent="0.3">
      <c r="A7" s="3" t="s">
        <v>15</v>
      </c>
      <c r="B7" s="3" t="str">
        <f t="shared" si="0"/>
        <v>Kg</v>
      </c>
      <c r="C7" s="6">
        <v>11</v>
      </c>
      <c r="D7" s="45"/>
      <c r="E7" s="6">
        <f t="shared" si="1"/>
        <v>0</v>
      </c>
      <c r="F7" s="3" t="s">
        <v>21</v>
      </c>
      <c r="I7" s="4" t="s">
        <v>18</v>
      </c>
      <c r="J7" s="4" t="s">
        <v>34</v>
      </c>
      <c r="K7" s="7">
        <v>3450</v>
      </c>
      <c r="M7" s="4" t="s">
        <v>18</v>
      </c>
      <c r="N7" s="4" t="s">
        <v>34</v>
      </c>
      <c r="O7" s="7">
        <v>3600</v>
      </c>
    </row>
    <row r="8" spans="1:15" ht="20.100000000000001" customHeight="1" x14ac:dyDescent="0.3">
      <c r="A8" s="3" t="s">
        <v>19</v>
      </c>
      <c r="B8" s="3" t="str">
        <f t="shared" si="0"/>
        <v>개</v>
      </c>
      <c r="C8" s="6">
        <v>19</v>
      </c>
      <c r="D8" s="45"/>
      <c r="E8" s="6">
        <f t="shared" si="1"/>
        <v>0</v>
      </c>
      <c r="F8" s="3" t="s">
        <v>23</v>
      </c>
      <c r="I8" s="5" t="s">
        <v>20</v>
      </c>
      <c r="J8" s="5" t="s">
        <v>35</v>
      </c>
      <c r="K8" s="8">
        <v>3150</v>
      </c>
      <c r="M8" s="5" t="s">
        <v>20</v>
      </c>
      <c r="N8" s="5" t="s">
        <v>35</v>
      </c>
      <c r="O8" s="8">
        <v>3600</v>
      </c>
    </row>
    <row r="9" spans="1:15" ht="20.100000000000001" customHeight="1" x14ac:dyDescent="0.3">
      <c r="A9" s="3" t="s">
        <v>13</v>
      </c>
      <c r="B9" s="3" t="str">
        <f t="shared" si="0"/>
        <v>개</v>
      </c>
      <c r="C9" s="6">
        <v>19</v>
      </c>
      <c r="D9" s="45"/>
      <c r="E9" s="6">
        <f t="shared" si="1"/>
        <v>0</v>
      </c>
      <c r="F9" s="3" t="s">
        <v>23</v>
      </c>
    </row>
    <row r="10" spans="1:15" ht="20.100000000000001" customHeight="1" x14ac:dyDescent="0.3">
      <c r="A10" s="3" t="s">
        <v>17</v>
      </c>
      <c r="B10" s="3" t="str">
        <f t="shared" si="0"/>
        <v>Kg</v>
      </c>
      <c r="C10" s="6">
        <v>14</v>
      </c>
      <c r="D10" s="45"/>
      <c r="E10" s="6">
        <f t="shared" si="1"/>
        <v>0</v>
      </c>
      <c r="F10" s="3" t="s">
        <v>21</v>
      </c>
    </row>
    <row r="11" spans="1:15" ht="20.100000000000001" customHeight="1" x14ac:dyDescent="0.3">
      <c r="A11" s="3" t="s">
        <v>15</v>
      </c>
      <c r="B11" s="3" t="str">
        <f t="shared" si="0"/>
        <v>Kg</v>
      </c>
      <c r="C11" s="6">
        <v>14</v>
      </c>
      <c r="D11" s="45"/>
      <c r="E11" s="6">
        <f t="shared" si="1"/>
        <v>0</v>
      </c>
      <c r="F11" s="3" t="s">
        <v>23</v>
      </c>
    </row>
    <row r="12" spans="1:15" ht="20.100000000000001" customHeight="1" x14ac:dyDescent="0.3">
      <c r="A12" s="3" t="s">
        <v>19</v>
      </c>
      <c r="B12" s="3" t="str">
        <f t="shared" si="0"/>
        <v>개</v>
      </c>
      <c r="C12" s="6">
        <v>13</v>
      </c>
      <c r="D12" s="45"/>
      <c r="E12" s="6">
        <f t="shared" si="1"/>
        <v>0</v>
      </c>
      <c r="F12" s="3" t="s">
        <v>21</v>
      </c>
    </row>
    <row r="13" spans="1:15" ht="20.100000000000001" customHeight="1" x14ac:dyDescent="0.3">
      <c r="A13" s="3" t="s">
        <v>17</v>
      </c>
      <c r="B13" s="3" t="str">
        <f t="shared" si="0"/>
        <v>Kg</v>
      </c>
      <c r="C13" s="6">
        <v>16</v>
      </c>
      <c r="D13" s="45"/>
      <c r="E13" s="6">
        <f t="shared" si="1"/>
        <v>0</v>
      </c>
      <c r="F13" s="3" t="s">
        <v>21</v>
      </c>
    </row>
    <row r="14" spans="1:15" ht="20.100000000000001" customHeight="1" x14ac:dyDescent="0.3">
      <c r="A14" s="3" t="s">
        <v>15</v>
      </c>
      <c r="B14" s="3" t="str">
        <f t="shared" si="0"/>
        <v>Kg</v>
      </c>
      <c r="C14" s="6">
        <v>17</v>
      </c>
      <c r="D14" s="45"/>
      <c r="E14" s="6">
        <f t="shared" si="1"/>
        <v>0</v>
      </c>
      <c r="F14" s="3" t="s">
        <v>23</v>
      </c>
    </row>
    <row r="15" spans="1:15" ht="20.100000000000001" customHeight="1" x14ac:dyDescent="0.3">
      <c r="A15" s="3" t="s">
        <v>19</v>
      </c>
      <c r="B15" s="3" t="str">
        <f t="shared" si="0"/>
        <v>개</v>
      </c>
      <c r="C15" s="6">
        <v>17</v>
      </c>
      <c r="D15" s="45"/>
      <c r="E15" s="6">
        <f t="shared" si="1"/>
        <v>0</v>
      </c>
      <c r="F15" s="3" t="s">
        <v>23</v>
      </c>
    </row>
  </sheetData>
  <mergeCells count="3">
    <mergeCell ref="A1:F1"/>
    <mergeCell ref="I1:K1"/>
    <mergeCell ref="M1:O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"/>
  <sheetViews>
    <sheetView workbookViewId="0">
      <selection sqref="A1:E1"/>
    </sheetView>
  </sheetViews>
  <sheetFormatPr defaultRowHeight="16.5" customHeight="1" x14ac:dyDescent="0.3"/>
  <cols>
    <col min="1" max="1" width="16.875" style="10" customWidth="1"/>
    <col min="2" max="3" width="9" style="13" customWidth="1"/>
    <col min="4" max="4" width="12.75" style="13" customWidth="1"/>
    <col min="5" max="5" width="8.5" style="13" customWidth="1"/>
    <col min="6" max="6" width="9" style="10"/>
    <col min="7" max="7" width="16" style="10" customWidth="1"/>
    <col min="8" max="8" width="11.25" style="10" bestFit="1" customWidth="1"/>
    <col min="9" max="16384" width="9" style="10"/>
  </cols>
  <sheetData>
    <row r="1" spans="1:8" ht="31.5" x14ac:dyDescent="0.3">
      <c r="A1" s="59" t="s">
        <v>36</v>
      </c>
      <c r="B1" s="59"/>
      <c r="C1" s="59"/>
      <c r="D1" s="59"/>
      <c r="E1" s="59"/>
      <c r="G1" s="60" t="s">
        <v>37</v>
      </c>
      <c r="H1" s="60"/>
    </row>
    <row r="2" spans="1:8" ht="16.5" customHeight="1" x14ac:dyDescent="0.3">
      <c r="A2" s="11"/>
      <c r="B2" s="11"/>
      <c r="C2" s="11"/>
      <c r="D2" s="11"/>
      <c r="E2" s="11"/>
      <c r="G2" s="12"/>
      <c r="H2" s="12"/>
    </row>
    <row r="3" spans="1:8" ht="21.95" customHeight="1" x14ac:dyDescent="0.3">
      <c r="A3" s="1" t="s">
        <v>38</v>
      </c>
      <c r="B3" s="16" t="s">
        <v>53</v>
      </c>
      <c r="C3" s="16" t="s">
        <v>54</v>
      </c>
      <c r="D3" s="16" t="s">
        <v>55</v>
      </c>
      <c r="E3" s="16" t="s">
        <v>56</v>
      </c>
      <c r="G3" s="1" t="s">
        <v>38</v>
      </c>
      <c r="H3" s="1" t="s">
        <v>46</v>
      </c>
    </row>
    <row r="4" spans="1:8" ht="21.95" customHeight="1" x14ac:dyDescent="0.3">
      <c r="A4" s="14" t="s">
        <v>39</v>
      </c>
      <c r="B4" s="15">
        <v>3600</v>
      </c>
      <c r="C4" s="19"/>
      <c r="D4" s="18">
        <f>B4*C4</f>
        <v>0</v>
      </c>
      <c r="E4" s="15"/>
      <c r="G4" s="17" t="s">
        <v>57</v>
      </c>
      <c r="H4" s="18">
        <v>2141</v>
      </c>
    </row>
    <row r="5" spans="1:8" ht="21.95" customHeight="1" x14ac:dyDescent="0.3">
      <c r="A5" s="14" t="s">
        <v>47</v>
      </c>
      <c r="B5" s="15">
        <v>345</v>
      </c>
      <c r="C5" s="19"/>
      <c r="D5" s="18">
        <f t="shared" ref="D5:D10" si="0">B5*C5</f>
        <v>0</v>
      </c>
      <c r="E5" s="15"/>
      <c r="G5" s="17" t="s">
        <v>40</v>
      </c>
      <c r="H5" s="18">
        <v>2034</v>
      </c>
    </row>
    <row r="6" spans="1:8" ht="21.95" customHeight="1" x14ac:dyDescent="0.3">
      <c r="A6" s="14" t="s">
        <v>48</v>
      </c>
      <c r="B6" s="15">
        <v>405</v>
      </c>
      <c r="C6" s="19"/>
      <c r="D6" s="18">
        <f t="shared" si="0"/>
        <v>0</v>
      </c>
      <c r="E6" s="15"/>
      <c r="G6" s="17" t="s">
        <v>41</v>
      </c>
      <c r="H6" s="18">
        <v>2103</v>
      </c>
    </row>
    <row r="7" spans="1:8" ht="21.95" customHeight="1" x14ac:dyDescent="0.3">
      <c r="A7" s="14" t="s">
        <v>49</v>
      </c>
      <c r="B7" s="15">
        <v>550</v>
      </c>
      <c r="C7" s="19"/>
      <c r="D7" s="18">
        <f t="shared" si="0"/>
        <v>0</v>
      </c>
      <c r="E7" s="15"/>
      <c r="G7" s="17" t="s">
        <v>42</v>
      </c>
      <c r="H7" s="18">
        <v>2628</v>
      </c>
    </row>
    <row r="8" spans="1:8" ht="21.95" customHeight="1" x14ac:dyDescent="0.3">
      <c r="A8" s="14" t="s">
        <v>50</v>
      </c>
      <c r="B8" s="15">
        <v>2200</v>
      </c>
      <c r="C8" s="19"/>
      <c r="D8" s="18">
        <f t="shared" si="0"/>
        <v>0</v>
      </c>
      <c r="E8" s="15"/>
      <c r="G8" s="17" t="s">
        <v>43</v>
      </c>
      <c r="H8" s="18">
        <v>2757</v>
      </c>
    </row>
    <row r="9" spans="1:8" ht="21.95" customHeight="1" x14ac:dyDescent="0.3">
      <c r="A9" s="14" t="s">
        <v>51</v>
      </c>
      <c r="B9" s="15">
        <v>400</v>
      </c>
      <c r="C9" s="19"/>
      <c r="D9" s="18">
        <f t="shared" si="0"/>
        <v>0</v>
      </c>
      <c r="E9" s="15"/>
      <c r="G9" s="17" t="s">
        <v>44</v>
      </c>
      <c r="H9" s="18">
        <v>2589</v>
      </c>
    </row>
    <row r="10" spans="1:8" ht="21.95" customHeight="1" x14ac:dyDescent="0.3">
      <c r="A10" s="14" t="s">
        <v>52</v>
      </c>
      <c r="B10" s="15">
        <v>400</v>
      </c>
      <c r="C10" s="19"/>
      <c r="D10" s="18">
        <f t="shared" si="0"/>
        <v>0</v>
      </c>
      <c r="E10" s="15"/>
      <c r="G10" s="17" t="s">
        <v>45</v>
      </c>
      <c r="H10" s="18">
        <v>2710</v>
      </c>
    </row>
  </sheetData>
  <mergeCells count="2">
    <mergeCell ref="A1:E1"/>
    <mergeCell ref="G1:H1"/>
  </mergeCells>
  <phoneticPr fontId="3" type="noConversion"/>
  <printOptions horizontalCentered="1" verticalCentered="1"/>
  <pageMargins left="0" right="0" top="0" bottom="0" header="0" footer="0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5"/>
  <sheetViews>
    <sheetView workbookViewId="0">
      <selection sqref="A1:E1"/>
    </sheetView>
  </sheetViews>
  <sheetFormatPr defaultRowHeight="16.5" x14ac:dyDescent="0.3"/>
  <cols>
    <col min="1" max="1" width="10.375" customWidth="1"/>
    <col min="2" max="2" width="14.875" customWidth="1"/>
    <col min="3" max="3" width="10.5" customWidth="1"/>
    <col min="4" max="4" width="11.875" customWidth="1"/>
    <col min="5" max="5" width="9.875" customWidth="1"/>
    <col min="7" max="7" width="14.125" bestFit="1" customWidth="1"/>
    <col min="8" max="8" width="13.125" customWidth="1"/>
  </cols>
  <sheetData>
    <row r="1" spans="1:8" ht="31.5" x14ac:dyDescent="0.3">
      <c r="A1" s="57" t="s">
        <v>607</v>
      </c>
      <c r="B1" s="57"/>
      <c r="C1" s="57"/>
      <c r="D1" s="57"/>
      <c r="E1" s="57"/>
      <c r="G1" s="57" t="s">
        <v>606</v>
      </c>
      <c r="H1" s="57"/>
    </row>
    <row r="3" spans="1:8" ht="20.100000000000001" customHeight="1" thickBot="1" x14ac:dyDescent="0.35">
      <c r="A3" s="2" t="s">
        <v>610</v>
      </c>
      <c r="B3" s="2" t="s">
        <v>561</v>
      </c>
      <c r="C3" s="2" t="s">
        <v>608</v>
      </c>
      <c r="D3" s="2" t="s">
        <v>609</v>
      </c>
      <c r="E3" s="2" t="s">
        <v>2</v>
      </c>
      <c r="G3" s="2" t="s">
        <v>560</v>
      </c>
      <c r="H3" s="2" t="s">
        <v>527</v>
      </c>
    </row>
    <row r="4" spans="1:8" ht="20.100000000000001" customHeight="1" thickTop="1" x14ac:dyDescent="0.3">
      <c r="A4" s="3" t="s">
        <v>540</v>
      </c>
      <c r="B4" s="3"/>
      <c r="C4" s="6"/>
      <c r="D4" s="53"/>
      <c r="E4" s="3"/>
      <c r="G4" s="3" t="s">
        <v>605</v>
      </c>
      <c r="H4" s="3" t="s">
        <v>528</v>
      </c>
    </row>
    <row r="5" spans="1:8" ht="20.100000000000001" customHeight="1" x14ac:dyDescent="0.3">
      <c r="A5" s="3" t="s">
        <v>535</v>
      </c>
      <c r="B5" s="3"/>
      <c r="C5" s="6"/>
      <c r="D5" s="53"/>
      <c r="E5" s="4"/>
      <c r="G5" s="3" t="s">
        <v>563</v>
      </c>
      <c r="H5" s="3" t="s">
        <v>529</v>
      </c>
    </row>
    <row r="6" spans="1:8" ht="20.100000000000001" customHeight="1" x14ac:dyDescent="0.3">
      <c r="A6" s="3" t="s">
        <v>534</v>
      </c>
      <c r="B6" s="3"/>
      <c r="C6" s="6"/>
      <c r="D6" s="53"/>
      <c r="E6" s="4"/>
      <c r="G6" s="3" t="s">
        <v>564</v>
      </c>
      <c r="H6" s="3" t="s">
        <v>530</v>
      </c>
    </row>
    <row r="7" spans="1:8" ht="20.100000000000001" customHeight="1" x14ac:dyDescent="0.3">
      <c r="A7" s="3" t="s">
        <v>546</v>
      </c>
      <c r="B7" s="3"/>
      <c r="C7" s="6"/>
      <c r="D7" s="53"/>
      <c r="E7" s="4"/>
      <c r="G7" s="3" t="s">
        <v>565</v>
      </c>
      <c r="H7" s="3" t="s">
        <v>531</v>
      </c>
    </row>
    <row r="8" spans="1:8" ht="20.100000000000001" customHeight="1" x14ac:dyDescent="0.3">
      <c r="A8" s="3" t="s">
        <v>550</v>
      </c>
      <c r="B8" s="3"/>
      <c r="C8" s="6"/>
      <c r="D8" s="53"/>
      <c r="E8" s="3"/>
      <c r="G8" s="3" t="s">
        <v>566</v>
      </c>
      <c r="H8" s="3" t="s">
        <v>532</v>
      </c>
    </row>
    <row r="9" spans="1:8" ht="20.100000000000001" customHeight="1" x14ac:dyDescent="0.3">
      <c r="A9" s="3" t="s">
        <v>540</v>
      </c>
      <c r="B9" s="3"/>
      <c r="C9" s="6"/>
      <c r="D9" s="53"/>
      <c r="E9" s="4"/>
      <c r="G9" s="3" t="s">
        <v>567</v>
      </c>
      <c r="H9" s="3" t="s">
        <v>533</v>
      </c>
    </row>
    <row r="10" spans="1:8" ht="20.100000000000001" customHeight="1" x14ac:dyDescent="0.3">
      <c r="A10" s="3" t="s">
        <v>550</v>
      </c>
      <c r="B10" s="3"/>
      <c r="C10" s="6"/>
      <c r="D10" s="53"/>
      <c r="E10" s="4"/>
      <c r="G10" s="3" t="s">
        <v>568</v>
      </c>
      <c r="H10" s="3" t="s">
        <v>534</v>
      </c>
    </row>
    <row r="11" spans="1:8" ht="20.100000000000001" customHeight="1" x14ac:dyDescent="0.3">
      <c r="A11" s="3" t="s">
        <v>554</v>
      </c>
      <c r="B11" s="3"/>
      <c r="C11" s="6"/>
      <c r="D11" s="53"/>
      <c r="E11" s="4"/>
      <c r="G11" s="3" t="s">
        <v>569</v>
      </c>
      <c r="H11" s="3" t="s">
        <v>535</v>
      </c>
    </row>
    <row r="12" spans="1:8" ht="20.100000000000001" customHeight="1" x14ac:dyDescent="0.3">
      <c r="A12" s="3" t="s">
        <v>529</v>
      </c>
      <c r="B12" s="3"/>
      <c r="C12" s="6"/>
      <c r="D12" s="53"/>
      <c r="E12" s="4"/>
      <c r="G12" s="3" t="s">
        <v>570</v>
      </c>
      <c r="H12" s="3" t="s">
        <v>536</v>
      </c>
    </row>
    <row r="13" spans="1:8" ht="20.100000000000001" customHeight="1" x14ac:dyDescent="0.3">
      <c r="A13" s="3" t="s">
        <v>544</v>
      </c>
      <c r="B13" s="3"/>
      <c r="C13" s="6"/>
      <c r="D13" s="53"/>
      <c r="E13" s="4"/>
      <c r="G13" s="3" t="s">
        <v>571</v>
      </c>
      <c r="H13" s="3" t="s">
        <v>537</v>
      </c>
    </row>
    <row r="14" spans="1:8" ht="20.100000000000001" customHeight="1" x14ac:dyDescent="0.3">
      <c r="A14" s="3" t="s">
        <v>558</v>
      </c>
      <c r="B14" s="3"/>
      <c r="C14" s="6"/>
      <c r="D14" s="53"/>
      <c r="E14" s="4"/>
      <c r="G14" s="3" t="s">
        <v>572</v>
      </c>
      <c r="H14" s="3" t="s">
        <v>538</v>
      </c>
    </row>
    <row r="15" spans="1:8" ht="20.100000000000001" customHeight="1" x14ac:dyDescent="0.3">
      <c r="A15" s="3" t="s">
        <v>547</v>
      </c>
      <c r="B15" s="3"/>
      <c r="C15" s="6"/>
      <c r="D15" s="53"/>
      <c r="E15" s="4"/>
      <c r="G15" s="3" t="s">
        <v>573</v>
      </c>
      <c r="H15" s="3" t="s">
        <v>539</v>
      </c>
    </row>
    <row r="16" spans="1:8" ht="20.100000000000001" customHeight="1" x14ac:dyDescent="0.3">
      <c r="A16" s="3" t="s">
        <v>543</v>
      </c>
      <c r="B16" s="3"/>
      <c r="C16" s="6"/>
      <c r="D16" s="53"/>
      <c r="E16" s="4"/>
      <c r="G16" s="3" t="s">
        <v>574</v>
      </c>
      <c r="H16" s="3" t="s">
        <v>540</v>
      </c>
    </row>
    <row r="17" spans="1:8" ht="20.100000000000001" customHeight="1" x14ac:dyDescent="0.3">
      <c r="A17" s="3" t="s">
        <v>543</v>
      </c>
      <c r="B17" s="3"/>
      <c r="C17" s="6"/>
      <c r="D17" s="53"/>
      <c r="E17" s="4"/>
      <c r="G17" s="3" t="s">
        <v>575</v>
      </c>
      <c r="H17" s="3" t="s">
        <v>541</v>
      </c>
    </row>
    <row r="18" spans="1:8" ht="20.100000000000001" customHeight="1" x14ac:dyDescent="0.3">
      <c r="A18" s="3" t="s">
        <v>532</v>
      </c>
      <c r="B18" s="3"/>
      <c r="C18" s="6"/>
      <c r="D18" s="53"/>
      <c r="E18" s="4"/>
      <c r="G18" s="3" t="s">
        <v>576</v>
      </c>
      <c r="H18" s="3" t="s">
        <v>542</v>
      </c>
    </row>
    <row r="19" spans="1:8" ht="20.100000000000001" customHeight="1" x14ac:dyDescent="0.3">
      <c r="A19" s="3" t="s">
        <v>540</v>
      </c>
      <c r="B19" s="3"/>
      <c r="C19" s="6"/>
      <c r="D19" s="53"/>
      <c r="E19" s="4"/>
      <c r="G19" s="3" t="s">
        <v>577</v>
      </c>
      <c r="H19" s="3" t="s">
        <v>543</v>
      </c>
    </row>
    <row r="20" spans="1:8" ht="20.100000000000001" customHeight="1" x14ac:dyDescent="0.3">
      <c r="A20" s="3" t="s">
        <v>528</v>
      </c>
      <c r="B20" s="3"/>
      <c r="C20" s="6"/>
      <c r="D20" s="53"/>
      <c r="E20" s="4"/>
      <c r="G20" s="3" t="s">
        <v>578</v>
      </c>
      <c r="H20" s="3" t="s">
        <v>544</v>
      </c>
    </row>
    <row r="21" spans="1:8" ht="20.100000000000001" customHeight="1" x14ac:dyDescent="0.3">
      <c r="A21" s="3" t="s">
        <v>558</v>
      </c>
      <c r="B21" s="3"/>
      <c r="C21" s="6"/>
      <c r="D21" s="53"/>
      <c r="E21" s="4"/>
      <c r="G21" s="3" t="s">
        <v>579</v>
      </c>
      <c r="H21" s="3" t="s">
        <v>545</v>
      </c>
    </row>
    <row r="22" spans="1:8" ht="20.100000000000001" customHeight="1" x14ac:dyDescent="0.3">
      <c r="A22" s="3" t="s">
        <v>555</v>
      </c>
      <c r="B22" s="3"/>
      <c r="C22" s="6"/>
      <c r="D22" s="53"/>
      <c r="E22" s="4"/>
      <c r="G22" s="3" t="s">
        <v>580</v>
      </c>
      <c r="H22" s="3" t="s">
        <v>546</v>
      </c>
    </row>
    <row r="23" spans="1:8" ht="20.100000000000001" customHeight="1" x14ac:dyDescent="0.3">
      <c r="A23" s="3" t="s">
        <v>541</v>
      </c>
      <c r="B23" s="3"/>
      <c r="C23" s="6"/>
      <c r="D23" s="53"/>
      <c r="E23" s="4"/>
      <c r="G23" s="3" t="s">
        <v>581</v>
      </c>
      <c r="H23" s="3" t="s">
        <v>547</v>
      </c>
    </row>
    <row r="24" spans="1:8" ht="20.100000000000001" customHeight="1" x14ac:dyDescent="0.3">
      <c r="A24" s="3" t="s">
        <v>541</v>
      </c>
      <c r="B24" s="3"/>
      <c r="C24" s="6"/>
      <c r="D24" s="53"/>
      <c r="E24" s="4"/>
      <c r="G24" s="3" t="s">
        <v>582</v>
      </c>
      <c r="H24" s="3" t="s">
        <v>548</v>
      </c>
    </row>
    <row r="25" spans="1:8" ht="20.100000000000001" customHeight="1" x14ac:dyDescent="0.3">
      <c r="A25" s="3" t="s">
        <v>554</v>
      </c>
      <c r="B25" s="3"/>
      <c r="C25" s="6"/>
      <c r="D25" s="53"/>
      <c r="E25" s="4"/>
      <c r="G25" s="3" t="s">
        <v>583</v>
      </c>
      <c r="H25" s="3" t="s">
        <v>549</v>
      </c>
    </row>
    <row r="26" spans="1:8" ht="20.100000000000001" customHeight="1" x14ac:dyDescent="0.3">
      <c r="A26" s="3" t="s">
        <v>533</v>
      </c>
      <c r="B26" s="3"/>
      <c r="C26" s="6"/>
      <c r="D26" s="53"/>
      <c r="E26" s="4"/>
      <c r="G26" s="3" t="s">
        <v>584</v>
      </c>
      <c r="H26" s="3" t="s">
        <v>550</v>
      </c>
    </row>
    <row r="27" spans="1:8" ht="20.100000000000001" customHeight="1" x14ac:dyDescent="0.3">
      <c r="A27" s="3" t="s">
        <v>528</v>
      </c>
      <c r="B27" s="3"/>
      <c r="C27" s="6"/>
      <c r="D27" s="53"/>
      <c r="E27" s="4"/>
      <c r="G27" s="3" t="s">
        <v>585</v>
      </c>
      <c r="H27" s="3" t="s">
        <v>551</v>
      </c>
    </row>
    <row r="28" spans="1:8" ht="20.100000000000001" customHeight="1" x14ac:dyDescent="0.3">
      <c r="A28" s="3" t="s">
        <v>559</v>
      </c>
      <c r="B28" s="3"/>
      <c r="C28" s="6"/>
      <c r="D28" s="53"/>
      <c r="E28" s="4"/>
      <c r="G28" s="3" t="s">
        <v>586</v>
      </c>
      <c r="H28" s="3" t="s">
        <v>552</v>
      </c>
    </row>
    <row r="29" spans="1:8" ht="20.100000000000001" customHeight="1" x14ac:dyDescent="0.3">
      <c r="A29" s="3" t="s">
        <v>543</v>
      </c>
      <c r="B29" s="3"/>
      <c r="C29" s="6"/>
      <c r="D29" s="53"/>
      <c r="E29" s="4"/>
      <c r="G29" s="3" t="s">
        <v>587</v>
      </c>
      <c r="H29" s="3" t="s">
        <v>553</v>
      </c>
    </row>
    <row r="30" spans="1:8" ht="20.100000000000001" customHeight="1" x14ac:dyDescent="0.3">
      <c r="A30" s="3" t="s">
        <v>534</v>
      </c>
      <c r="B30" s="3"/>
      <c r="C30" s="6"/>
      <c r="D30" s="53"/>
      <c r="E30" s="4"/>
      <c r="G30" s="3" t="s">
        <v>588</v>
      </c>
      <c r="H30" s="3" t="s">
        <v>554</v>
      </c>
    </row>
    <row r="31" spans="1:8" ht="20.100000000000001" customHeight="1" x14ac:dyDescent="0.3">
      <c r="A31" s="3" t="s">
        <v>543</v>
      </c>
      <c r="B31" s="3"/>
      <c r="C31" s="6"/>
      <c r="D31" s="53"/>
      <c r="E31" s="4"/>
      <c r="G31" s="3" t="s">
        <v>589</v>
      </c>
      <c r="H31" s="3" t="s">
        <v>555</v>
      </c>
    </row>
    <row r="32" spans="1:8" ht="20.100000000000001" customHeight="1" x14ac:dyDescent="0.3">
      <c r="A32" s="3" t="s">
        <v>546</v>
      </c>
      <c r="B32" s="3"/>
      <c r="C32" s="6"/>
      <c r="D32" s="53"/>
      <c r="E32" s="4"/>
      <c r="G32" s="3" t="s">
        <v>590</v>
      </c>
      <c r="H32" s="3" t="s">
        <v>556</v>
      </c>
    </row>
    <row r="33" spans="1:8" ht="20.100000000000001" customHeight="1" x14ac:dyDescent="0.3">
      <c r="A33" s="3" t="s">
        <v>530</v>
      </c>
      <c r="B33" s="3"/>
      <c r="C33" s="6"/>
      <c r="D33" s="53"/>
      <c r="E33" s="4"/>
      <c r="G33" s="3" t="s">
        <v>591</v>
      </c>
      <c r="H33" s="3" t="s">
        <v>557</v>
      </c>
    </row>
    <row r="34" spans="1:8" ht="20.100000000000001" customHeight="1" x14ac:dyDescent="0.3">
      <c r="A34" s="3" t="s">
        <v>540</v>
      </c>
      <c r="B34" s="3"/>
      <c r="C34" s="6"/>
      <c r="D34" s="53"/>
      <c r="E34" s="4"/>
      <c r="G34" s="3" t="s">
        <v>592</v>
      </c>
      <c r="H34" s="3" t="s">
        <v>558</v>
      </c>
    </row>
    <row r="35" spans="1:8" ht="20.100000000000001" customHeight="1" x14ac:dyDescent="0.3">
      <c r="A35" s="3" t="s">
        <v>528</v>
      </c>
      <c r="B35" s="3"/>
      <c r="C35" s="6"/>
      <c r="D35" s="53"/>
      <c r="E35" s="4"/>
      <c r="G35" s="3" t="s">
        <v>593</v>
      </c>
      <c r="H35" s="3" t="s">
        <v>559</v>
      </c>
    </row>
  </sheetData>
  <mergeCells count="2">
    <mergeCell ref="A1:E1"/>
    <mergeCell ref="G1: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오류처리</vt:lpstr>
      <vt:lpstr>학용품_단가조견표</vt:lpstr>
      <vt:lpstr>VLOOKUP_절대평가</vt:lpstr>
      <vt:lpstr>VLOOKUP_배열상수</vt:lpstr>
      <vt:lpstr>VLOOKUP_상대평가</vt:lpstr>
      <vt:lpstr>VLOOKUP_활용1</vt:lpstr>
      <vt:lpstr>VLOOKUP_활용2</vt:lpstr>
      <vt:lpstr>VLOOKUP_활용3</vt:lpstr>
      <vt:lpstr>INDEX-MATCH_1</vt:lpstr>
      <vt:lpstr>INDEX-MATCH_2</vt:lpstr>
      <vt:lpstr>OFFSET</vt:lpstr>
      <vt:lpstr>조견표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윤슬</dc:creator>
  <cp:lastModifiedBy>윤슬</cp:lastModifiedBy>
  <dcterms:created xsi:type="dcterms:W3CDTF">2012-05-21T04:11:47Z</dcterms:created>
  <dcterms:modified xsi:type="dcterms:W3CDTF">2014-02-22T23:54:20Z</dcterms:modified>
</cp:coreProperties>
</file>