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hongxia/OneDrive - The University of Tokyo/research/data/"/>
    </mc:Choice>
  </mc:AlternateContent>
  <xr:revisionPtr revIDLastSave="655" documentId="11_AD4DA82427541F7ACA7EB8B7780D15A66AE8DE14" xr6:coauthVersionLast="45" xr6:coauthVersionMax="45" xr10:uidLastSave="{A65BEEFD-F8C5-1946-AE4A-B3E2694C8E19}"/>
  <bookViews>
    <workbookView xWindow="0" yWindow="460" windowWidth="33600" windowHeight="19460" activeTab="1" xr2:uid="{00000000-000D-0000-FFFF-FFFF00000000}"/>
  </bookViews>
  <sheets>
    <sheet name="all" sheetId="1" r:id="rId1"/>
    <sheet name="analysis_1" sheetId="2" r:id="rId2"/>
    <sheet name="Sheet1" sheetId="3" r:id="rId3"/>
  </sheets>
  <definedNames>
    <definedName name="_xlnm._FilterDatabase" localSheetId="0" hidden="1">all!$L$1:$L$30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" i="2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" i="2"/>
  <c r="F13" i="1" l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12" i="1"/>
  <c r="F11" i="1"/>
  <c r="F9" i="1"/>
  <c r="F8" i="1"/>
  <c r="F7" i="1"/>
  <c r="F5" i="1"/>
  <c r="F4" i="1"/>
  <c r="F2" i="1"/>
  <c r="K12" i="1" l="1"/>
  <c r="K11" i="1"/>
  <c r="L10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L12" i="1"/>
  <c r="K4" i="1"/>
  <c r="L3" i="1" s="1"/>
  <c r="K9" i="1"/>
  <c r="L9" i="1" s="1"/>
  <c r="K10" i="1"/>
  <c r="K13" i="1"/>
  <c r="L13" i="1" s="1"/>
  <c r="K14" i="1"/>
  <c r="L14" i="1" s="1"/>
  <c r="K15" i="1"/>
  <c r="L15" i="1" s="1"/>
  <c r="K16" i="1"/>
  <c r="L16" i="1" s="1"/>
  <c r="K17" i="1"/>
  <c r="L17" i="1" s="1"/>
  <c r="K8" i="1"/>
  <c r="K7" i="1"/>
  <c r="L6" i="1" s="1"/>
  <c r="K5" i="1"/>
  <c r="L5" i="1" s="1"/>
  <c r="K2" i="1"/>
  <c r="L2" i="1" s="1"/>
</calcChain>
</file>

<file path=xl/sharedStrings.xml><?xml version="1.0" encoding="utf-8"?>
<sst xmlns="http://schemas.openxmlformats.org/spreadsheetml/2006/main" count="134" uniqueCount="56">
  <si>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</si>
  <si>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</si>
  <si>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</si>
  <si>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</si>
  <si>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</si>
  <si>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</si>
  <si>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</si>
  <si>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</si>
  <si>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</si>
  <si>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3-1</t>
  </si>
  <si>
    <t>3-2</t>
  </si>
  <si>
    <t>3-3</t>
  </si>
  <si>
    <t>4-1</t>
  </si>
  <si>
    <t>4-2</t>
  </si>
  <si>
    <t>4-3</t>
  </si>
  <si>
    <t>4-4</t>
  </si>
  <si>
    <t>4-5</t>
  </si>
  <si>
    <t>5-1</t>
  </si>
  <si>
    <t>5-2</t>
  </si>
  <si>
    <t>5-3</t>
  </si>
  <si>
    <t>5-4</t>
  </si>
  <si>
    <t>5-5</t>
  </si>
  <si>
    <t>1-1</t>
  </si>
  <si>
    <t>1-2</t>
  </si>
  <si>
    <t>2-1</t>
  </si>
  <si>
    <t>2-2</t>
  </si>
  <si>
    <t>farms</t>
  </si>
  <si>
    <t>cage number</t>
  </si>
  <si>
    <t>fish species</t>
  </si>
  <si>
    <t>55*35*8</t>
  </si>
  <si>
    <t>マグロ</t>
  </si>
  <si>
    <t>estimated annual production(2017)</t>
  </si>
  <si>
    <t>cage size(m)</t>
  </si>
  <si>
    <t>30*8</t>
  </si>
  <si>
    <t>ブリ</t>
  </si>
  <si>
    <t>10*10*8</t>
  </si>
  <si>
    <t>40*35*8</t>
  </si>
  <si>
    <t>80*45*8</t>
  </si>
  <si>
    <t>8*8*8</t>
  </si>
  <si>
    <t>area (ha)</t>
  </si>
  <si>
    <t>length</t>
  </si>
  <si>
    <t>width</t>
  </si>
  <si>
    <t>diameter</t>
  </si>
  <si>
    <t>total area of cages</t>
  </si>
  <si>
    <t>ratio of area</t>
  </si>
  <si>
    <t>mean depth(m)</t>
  </si>
  <si>
    <t>total annual production()ton</t>
  </si>
  <si>
    <t>area of farm(A)</t>
  </si>
  <si>
    <t>total annual production(P)</t>
  </si>
  <si>
    <t>area ratio</t>
  </si>
  <si>
    <t>id</t>
  </si>
  <si>
    <t>standards of area ratio</t>
  </si>
  <si>
    <t>I</t>
  </si>
  <si>
    <t>p</t>
  </si>
  <si>
    <t>mean depth(d)</t>
  </si>
  <si>
    <t>A*d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</si>
</sst>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/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2" fontId="0" fillId="0" borderId="2" xfId="0" applyNumberFormat="1" applyBorder="1" applyAlignment="1">
      <alignment vertical="top" wrapText="1"/>
    </xf>
    <xf numFmtId="0" fontId="0" fillId="0" borderId="2" xfId="0" applyBorder="1"/>
    <xf numFmtId="49" fontId="0" fillId="2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0" fillId="2" borderId="0" xfId="0" applyFill="1"/>
    <xf numFmtId="0" fontId="0" fillId="3" borderId="1" xfId="0" applyFill="1" applyBorder="1"/>
    <xf numFmtId="2" fontId="0" fillId="3" borderId="1" xfId="0" applyNumberFormat="1" applyFill="1" applyBorder="1"/>
    <xf numFmtId="0" fontId="0" fillId="3" borderId="0" xfId="0" applyFill="1"/>
    <xf numFmtId="49" fontId="0" fillId="3" borderId="1" xfId="0" applyNumberFormat="1" applyFill="1" applyBorder="1"/>
    <xf numFmtId="0" fontId="0" fillId="0" borderId="0" xfId="0" applyAlignment="1">
      <alignment horizontal="right" vertical="top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2" fillId="3" borderId="0" xfId="0" applyFont="1" applyFill="1"/>
    <xf numFmtId="1" fontId="0" fillId="0" borderId="0" xfId="0" applyNumberFormat="1"/>
    <xf numFmtId="0" fontId="0" fillId="4" borderId="0" xfId="0" applyFill="1"/>
    <xf numFmtId="1" fontId="0" fillId="4" borderId="0" xfId="0" applyNumberFormat="1" applyFill="1"/>
    <xf numFmtId="49" fontId="0" fillId="4" borderId="1" xfId="0" applyNumberFormat="1" applyFill="1" applyBorder="1"/>
    <xf numFmtId="2" fontId="0" fillId="4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left" vertical="center"/>
    </xf>
    <xf numFmtId="49" fontId="0" fillId="4" borderId="0" xfId="0" applyNumberFormat="1" applyFill="1"/>
    <xf numFmtId="49" fontId="0" fillId="4" borderId="1" xfId="0" applyNumberFormat="1" applyFill="1" applyBorder="1" applyAlignment="1">
      <alignment vertical="top"/>
    </xf>
    <xf numFmtId="2" fontId="0" fillId="4" borderId="1" xfId="0" applyNumberFormat="1" applyFill="1" applyBorder="1" applyAlignment="1">
      <alignment vertical="top" wrapText="1"/>
    </xf>
    <xf numFmtId="1" fontId="0" fillId="4" borderId="1" xfId="0" applyNumberFormat="1" applyFill="1" applyBorder="1"/>
    <xf numFmtId="0" fontId="2" fillId="4" borderId="1" xfId="0" applyFont="1" applyFill="1" applyBorder="1"/>
    <xf numFmtId="11" fontId="0" fillId="0" borderId="0" xfId="0" applyNumberFormat="1"/>
    <xf numFmtId="1" fontId="0" fillId="5" borderId="1" xfId="0" applyNumberFormat="1" applyFill="1" applyBorder="1" applyAlignment="1">
      <alignment vertical="top" wrapText="1"/>
    </xf>
    <xf numFmtId="1" fontId="0" fillId="5" borderId="1" xfId="0" applyNumberFormat="1" applyFill="1" applyBorder="1"/>
    <xf numFmtId="1" fontId="0" fillId="5" borderId="0" xfId="0" applyNumberFormat="1" applyFill="1"/>
    <xf numFmtId="0" fontId="0" fillId="5" borderId="4" xfId="0" applyFill="1" applyBorder="1"/>
    <xf numFmtId="0" fontId="0" fillId="5" borderId="0" xfId="0" applyFill="1"/>
    <xf numFmtId="49" fontId="0" fillId="3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culture 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2950706116852"/>
          <c:y val="0.12665557168482433"/>
          <c:w val="0.82960595683550264"/>
          <c:h val="0.81432213984351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analysis_1!$H$2:$H$27</c:f>
              <c:numCache>
                <c:formatCode>0</c:formatCode>
                <c:ptCount val="26"/>
                <c:pt idx="0">
                  <c:v>7820000</c:v>
                </c:pt>
                <c:pt idx="1">
                  <c:v>1911000</c:v>
                </c:pt>
                <c:pt idx="2">
                  <c:v>41400000</c:v>
                </c:pt>
                <c:pt idx="3">
                  <c:v>28000000</c:v>
                </c:pt>
                <c:pt idx="4">
                  <c:v>2100000</c:v>
                </c:pt>
                <c:pt idx="5">
                  <c:v>1350000</c:v>
                </c:pt>
                <c:pt idx="6">
                  <c:v>370000</c:v>
                </c:pt>
                <c:pt idx="7">
                  <c:v>960000</c:v>
                </c:pt>
                <c:pt idx="8">
                  <c:v>3900000</c:v>
                </c:pt>
                <c:pt idx="9">
                  <c:v>3060000</c:v>
                </c:pt>
                <c:pt idx="10">
                  <c:v>740000</c:v>
                </c:pt>
                <c:pt idx="11">
                  <c:v>720000</c:v>
                </c:pt>
                <c:pt idx="12">
                  <c:v>1070000</c:v>
                </c:pt>
                <c:pt idx="13">
                  <c:v>3972000</c:v>
                </c:pt>
                <c:pt idx="14">
                  <c:v>996000</c:v>
                </c:pt>
                <c:pt idx="15">
                  <c:v>2780000</c:v>
                </c:pt>
                <c:pt idx="16">
                  <c:v>5340000</c:v>
                </c:pt>
                <c:pt idx="17">
                  <c:v>7488000</c:v>
                </c:pt>
                <c:pt idx="18">
                  <c:v>11583000</c:v>
                </c:pt>
                <c:pt idx="19">
                  <c:v>1000000</c:v>
                </c:pt>
                <c:pt idx="20">
                  <c:v>7035000</c:v>
                </c:pt>
                <c:pt idx="21">
                  <c:v>7130000</c:v>
                </c:pt>
                <c:pt idx="22">
                  <c:v>10025000</c:v>
                </c:pt>
                <c:pt idx="23">
                  <c:v>5050000</c:v>
                </c:pt>
                <c:pt idx="24">
                  <c:v>2210000</c:v>
                </c:pt>
                <c:pt idx="25">
                  <c:v>2510000</c:v>
                </c:pt>
              </c:numCache>
            </c:numRef>
          </c:xVal>
          <c:yVal>
            <c:numRef>
              <c:f>analysis_1!$D$2:$D$27</c:f>
              <c:numCache>
                <c:formatCode>0</c:formatCode>
                <c:ptCount val="26"/>
                <c:pt idx="0">
                  <c:v>236775</c:v>
                </c:pt>
                <c:pt idx="1">
                  <c:v>489150</c:v>
                </c:pt>
                <c:pt idx="2">
                  <c:v>413280</c:v>
                </c:pt>
                <c:pt idx="3">
                  <c:v>464940</c:v>
                </c:pt>
                <c:pt idx="4">
                  <c:v>368999.99999999988</c:v>
                </c:pt>
                <c:pt idx="5">
                  <c:v>467399.99999999988</c:v>
                </c:pt>
                <c:pt idx="6">
                  <c:v>568200</c:v>
                </c:pt>
                <c:pt idx="7">
                  <c:v>221399.99999999994</c:v>
                </c:pt>
                <c:pt idx="8">
                  <c:v>860999.99999999977</c:v>
                </c:pt>
                <c:pt idx="9">
                  <c:v>102335.99999999999</c:v>
                </c:pt>
                <c:pt idx="10">
                  <c:v>61499.999999999985</c:v>
                </c:pt>
                <c:pt idx="11">
                  <c:v>61499.999999999985</c:v>
                </c:pt>
                <c:pt idx="12">
                  <c:v>504299.99999999988</c:v>
                </c:pt>
                <c:pt idx="13">
                  <c:v>1205399.9999999995</c:v>
                </c:pt>
                <c:pt idx="14">
                  <c:v>233699.99999999994</c:v>
                </c:pt>
                <c:pt idx="15">
                  <c:v>258299.99999999994</c:v>
                </c:pt>
                <c:pt idx="16">
                  <c:v>2742899.9999999991</c:v>
                </c:pt>
                <c:pt idx="17">
                  <c:v>2533799.9999999991</c:v>
                </c:pt>
                <c:pt idx="18">
                  <c:v>2398499.9999999995</c:v>
                </c:pt>
                <c:pt idx="19">
                  <c:v>319799.99999999994</c:v>
                </c:pt>
                <c:pt idx="20">
                  <c:v>860999.99999999977</c:v>
                </c:pt>
                <c:pt idx="21">
                  <c:v>1389899.9999999995</c:v>
                </c:pt>
                <c:pt idx="22">
                  <c:v>393599.99999999988</c:v>
                </c:pt>
                <c:pt idx="23">
                  <c:v>2090999.9999999995</c:v>
                </c:pt>
                <c:pt idx="24">
                  <c:v>1119299.9999999998</c:v>
                </c:pt>
                <c:pt idx="25">
                  <c:v>184499.99999999994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45-3042-8ECA-27A486C74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487968"/>
        <c:axId val="467477824"/>
      </c:scatterChart>
      <c:valAx>
        <c:axId val="46748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477824"/>
        <c:crosses val="autoZero"/>
        <c:crossBetween val="midCat"/>
      </c:valAx>
      <c:valAx>
        <c:axId val="46747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48796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ratio</a:t>
            </a:r>
            <a:r>
              <a:rPr lang="en-US" baseline="0"/>
              <a:t> of fish cages  in farms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641198683387225E-2"/>
          <c:y val="0.12252294481367872"/>
          <c:w val="0.89055181473936273"/>
          <c:h val="0.844929794601005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analysis_1!$F$2:$F$27</c:f>
              <c:numCache>
                <c:formatCode>General</c:formatCode>
                <c:ptCount val="26"/>
                <c:pt idx="0">
                  <c:v>391000</c:v>
                </c:pt>
                <c:pt idx="1">
                  <c:v>91000</c:v>
                </c:pt>
                <c:pt idx="2">
                  <c:v>900000</c:v>
                </c:pt>
                <c:pt idx="3">
                  <c:v>1000000</c:v>
                </c:pt>
                <c:pt idx="4">
                  <c:v>105000</c:v>
                </c:pt>
                <c:pt idx="5">
                  <c:v>135000</c:v>
                </c:pt>
                <c:pt idx="6">
                  <c:v>37000</c:v>
                </c:pt>
                <c:pt idx="7">
                  <c:v>96000</c:v>
                </c:pt>
                <c:pt idx="8">
                  <c:v>195000</c:v>
                </c:pt>
                <c:pt idx="9">
                  <c:v>153000</c:v>
                </c:pt>
                <c:pt idx="10">
                  <c:v>37000</c:v>
                </c:pt>
                <c:pt idx="11">
                  <c:v>36000</c:v>
                </c:pt>
                <c:pt idx="12">
                  <c:v>107000</c:v>
                </c:pt>
                <c:pt idx="13">
                  <c:v>331000</c:v>
                </c:pt>
                <c:pt idx="14">
                  <c:v>83000</c:v>
                </c:pt>
                <c:pt idx="15">
                  <c:v>139000</c:v>
                </c:pt>
                <c:pt idx="16">
                  <c:v>267000</c:v>
                </c:pt>
                <c:pt idx="17">
                  <c:v>288000</c:v>
                </c:pt>
                <c:pt idx="18">
                  <c:v>351000</c:v>
                </c:pt>
                <c:pt idx="19">
                  <c:v>100000</c:v>
                </c:pt>
                <c:pt idx="20">
                  <c:v>469000</c:v>
                </c:pt>
                <c:pt idx="21">
                  <c:v>713000</c:v>
                </c:pt>
                <c:pt idx="22">
                  <c:v>401000</c:v>
                </c:pt>
                <c:pt idx="23">
                  <c:v>505000</c:v>
                </c:pt>
                <c:pt idx="24">
                  <c:v>221000</c:v>
                </c:pt>
                <c:pt idx="25">
                  <c:v>251000</c:v>
                </c:pt>
              </c:numCache>
            </c:numRef>
          </c:xVal>
          <c:yVal>
            <c:numRef>
              <c:f>analysis_1!$E$2:$E$27</c:f>
              <c:numCache>
                <c:formatCode>General</c:formatCode>
                <c:ptCount val="26"/>
                <c:pt idx="0">
                  <c:v>28875</c:v>
                </c:pt>
                <c:pt idx="1">
                  <c:v>7519.5</c:v>
                </c:pt>
                <c:pt idx="2">
                  <c:v>50400</c:v>
                </c:pt>
                <c:pt idx="3">
                  <c:v>27300</c:v>
                </c:pt>
                <c:pt idx="4">
                  <c:v>3000</c:v>
                </c:pt>
                <c:pt idx="5">
                  <c:v>3800</c:v>
                </c:pt>
                <c:pt idx="6">
                  <c:v>4619.5</c:v>
                </c:pt>
                <c:pt idx="7">
                  <c:v>1800</c:v>
                </c:pt>
                <c:pt idx="8">
                  <c:v>7000</c:v>
                </c:pt>
                <c:pt idx="9">
                  <c:v>832</c:v>
                </c:pt>
                <c:pt idx="10">
                  <c:v>500</c:v>
                </c:pt>
                <c:pt idx="11">
                  <c:v>500</c:v>
                </c:pt>
                <c:pt idx="12">
                  <c:v>4100</c:v>
                </c:pt>
                <c:pt idx="13">
                  <c:v>9800</c:v>
                </c:pt>
                <c:pt idx="14">
                  <c:v>1900</c:v>
                </c:pt>
                <c:pt idx="15">
                  <c:v>2100</c:v>
                </c:pt>
                <c:pt idx="16">
                  <c:v>22300</c:v>
                </c:pt>
                <c:pt idx="17">
                  <c:v>20600</c:v>
                </c:pt>
                <c:pt idx="18">
                  <c:v>19500</c:v>
                </c:pt>
                <c:pt idx="19">
                  <c:v>2600</c:v>
                </c:pt>
                <c:pt idx="20">
                  <c:v>7000</c:v>
                </c:pt>
                <c:pt idx="21">
                  <c:v>11300</c:v>
                </c:pt>
                <c:pt idx="22">
                  <c:v>3200</c:v>
                </c:pt>
                <c:pt idx="23">
                  <c:v>17000</c:v>
                </c:pt>
                <c:pt idx="24">
                  <c:v>9100</c:v>
                </c:pt>
                <c:pt idx="25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4D-3A46-A718-E81606ACD3E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50800" cap="rnd" cmpd="sng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analysis_1!$F$2:$F$27</c:f>
              <c:numCache>
                <c:formatCode>General</c:formatCode>
                <c:ptCount val="26"/>
                <c:pt idx="0">
                  <c:v>391000</c:v>
                </c:pt>
                <c:pt idx="1">
                  <c:v>91000</c:v>
                </c:pt>
                <c:pt idx="2">
                  <c:v>900000</c:v>
                </c:pt>
                <c:pt idx="3">
                  <c:v>1000000</c:v>
                </c:pt>
                <c:pt idx="4">
                  <c:v>105000</c:v>
                </c:pt>
                <c:pt idx="5">
                  <c:v>135000</c:v>
                </c:pt>
                <c:pt idx="6">
                  <c:v>37000</c:v>
                </c:pt>
                <c:pt idx="7">
                  <c:v>96000</c:v>
                </c:pt>
                <c:pt idx="8">
                  <c:v>195000</c:v>
                </c:pt>
                <c:pt idx="9">
                  <c:v>153000</c:v>
                </c:pt>
                <c:pt idx="10">
                  <c:v>37000</c:v>
                </c:pt>
                <c:pt idx="11">
                  <c:v>36000</c:v>
                </c:pt>
                <c:pt idx="12">
                  <c:v>107000</c:v>
                </c:pt>
                <c:pt idx="13">
                  <c:v>331000</c:v>
                </c:pt>
                <c:pt idx="14">
                  <c:v>83000</c:v>
                </c:pt>
                <c:pt idx="15">
                  <c:v>139000</c:v>
                </c:pt>
                <c:pt idx="16">
                  <c:v>267000</c:v>
                </c:pt>
                <c:pt idx="17">
                  <c:v>288000</c:v>
                </c:pt>
                <c:pt idx="18">
                  <c:v>351000</c:v>
                </c:pt>
                <c:pt idx="19">
                  <c:v>100000</c:v>
                </c:pt>
                <c:pt idx="20">
                  <c:v>469000</c:v>
                </c:pt>
                <c:pt idx="21">
                  <c:v>713000</c:v>
                </c:pt>
                <c:pt idx="22">
                  <c:v>401000</c:v>
                </c:pt>
                <c:pt idx="23">
                  <c:v>505000</c:v>
                </c:pt>
                <c:pt idx="24">
                  <c:v>221000</c:v>
                </c:pt>
                <c:pt idx="25">
                  <c:v>251000</c:v>
                </c:pt>
              </c:numCache>
            </c:numRef>
          </c:xVal>
          <c:yVal>
            <c:numRef>
              <c:f>analysis_1!$J$2:$J$27</c:f>
              <c:numCache>
                <c:formatCode>0</c:formatCode>
                <c:ptCount val="26"/>
                <c:pt idx="0">
                  <c:v>26066.666666666668</c:v>
                </c:pt>
                <c:pt idx="1">
                  <c:v>6066.666666666667</c:v>
                </c:pt>
                <c:pt idx="2">
                  <c:v>60000</c:v>
                </c:pt>
                <c:pt idx="3">
                  <c:v>66666.666666666672</c:v>
                </c:pt>
                <c:pt idx="4">
                  <c:v>7000</c:v>
                </c:pt>
                <c:pt idx="5">
                  <c:v>9000</c:v>
                </c:pt>
                <c:pt idx="6">
                  <c:v>2466.6666666666665</c:v>
                </c:pt>
                <c:pt idx="7">
                  <c:v>6400</c:v>
                </c:pt>
                <c:pt idx="8">
                  <c:v>13000</c:v>
                </c:pt>
                <c:pt idx="9">
                  <c:v>10200</c:v>
                </c:pt>
                <c:pt idx="10">
                  <c:v>2466.6666666666665</c:v>
                </c:pt>
                <c:pt idx="11">
                  <c:v>2400</c:v>
                </c:pt>
                <c:pt idx="12">
                  <c:v>7133.333333333333</c:v>
                </c:pt>
                <c:pt idx="13">
                  <c:v>22066.666666666668</c:v>
                </c:pt>
                <c:pt idx="14">
                  <c:v>5533.333333333333</c:v>
                </c:pt>
                <c:pt idx="15">
                  <c:v>9266.6666666666661</c:v>
                </c:pt>
                <c:pt idx="16">
                  <c:v>17800</c:v>
                </c:pt>
                <c:pt idx="17">
                  <c:v>19200</c:v>
                </c:pt>
                <c:pt idx="18">
                  <c:v>23400</c:v>
                </c:pt>
                <c:pt idx="19">
                  <c:v>6666.666666666667</c:v>
                </c:pt>
                <c:pt idx="20">
                  <c:v>31266.666666666668</c:v>
                </c:pt>
                <c:pt idx="21">
                  <c:v>47533.333333333336</c:v>
                </c:pt>
                <c:pt idx="22">
                  <c:v>26733.333333333332</c:v>
                </c:pt>
                <c:pt idx="23">
                  <c:v>33666.666666666664</c:v>
                </c:pt>
                <c:pt idx="24">
                  <c:v>14733.333333333334</c:v>
                </c:pt>
                <c:pt idx="25">
                  <c:v>16733.333333333332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BA-EB46-8DF1-F77C874CC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063808"/>
        <c:axId val="500230848"/>
      </c:scatterChart>
      <c:valAx>
        <c:axId val="49506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30848"/>
        <c:crosses val="autoZero"/>
        <c:crossBetween val="midCat"/>
      </c:valAx>
      <c:valAx>
        <c:axId val="50023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06380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hPercent val="100"/>
      <c:rotY val="0"/>
      <c:depthPercent val="10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Sheet1!$I$15:$I$47</c:f>
              <c:numCache>
                <c:formatCode>0.00E+00</c:formatCode>
                <c:ptCount val="33"/>
                <c:pt idx="0">
                  <c:v>6.2068965517241372E-2</c:v>
                </c:pt>
                <c:pt idx="1">
                  <c:v>6.5517241379310351E-2</c:v>
                </c:pt>
                <c:pt idx="2">
                  <c:v>6.8965517241379309E-2</c:v>
                </c:pt>
                <c:pt idx="3">
                  <c:v>7.2413793103448268E-2</c:v>
                </c:pt>
                <c:pt idx="4">
                  <c:v>7.586206896551724E-2</c:v>
                </c:pt>
                <c:pt idx="5">
                  <c:v>7.9310344827586213E-2</c:v>
                </c:pt>
                <c:pt idx="6">
                  <c:v>8.2758620689655171E-2</c:v>
                </c:pt>
                <c:pt idx="7">
                  <c:v>8.6206896551724144E-2</c:v>
                </c:pt>
                <c:pt idx="8">
                  <c:v>8.9655172413793102E-2</c:v>
                </c:pt>
                <c:pt idx="9">
                  <c:v>9.3103448275862075E-2</c:v>
                </c:pt>
                <c:pt idx="10">
                  <c:v>9.6551724137931047E-2</c:v>
                </c:pt>
                <c:pt idx="11">
                  <c:v>9.9999999999999992E-2</c:v>
                </c:pt>
                <c:pt idx="12">
                  <c:v>0.10344827586206895</c:v>
                </c:pt>
                <c:pt idx="13">
                  <c:v>0.10689655172413794</c:v>
                </c:pt>
                <c:pt idx="14">
                  <c:v>0.11034482758620691</c:v>
                </c:pt>
                <c:pt idx="15">
                  <c:v>0.11379310344827587</c:v>
                </c:pt>
                <c:pt idx="16">
                  <c:v>0.11724137931034484</c:v>
                </c:pt>
                <c:pt idx="17">
                  <c:v>0.12068965517241378</c:v>
                </c:pt>
                <c:pt idx="18">
                  <c:v>0.12413793103448274</c:v>
                </c:pt>
                <c:pt idx="19">
                  <c:v>0.12758620689655173</c:v>
                </c:pt>
                <c:pt idx="20">
                  <c:v>0.1310344827586207</c:v>
                </c:pt>
                <c:pt idx="21">
                  <c:v>0.13448275862068965</c:v>
                </c:pt>
                <c:pt idx="22">
                  <c:v>0.13793103448275862</c:v>
                </c:pt>
                <c:pt idx="23">
                  <c:v>0.14137931034482759</c:v>
                </c:pt>
                <c:pt idx="24">
                  <c:v>0.14482758620689654</c:v>
                </c:pt>
                <c:pt idx="25">
                  <c:v>0.14827586206896551</c:v>
                </c:pt>
                <c:pt idx="26">
                  <c:v>0.15172413793103448</c:v>
                </c:pt>
                <c:pt idx="27">
                  <c:v>0.15517241379310345</c:v>
                </c:pt>
                <c:pt idx="28">
                  <c:v>0.15862068965517243</c:v>
                </c:pt>
                <c:pt idx="29">
                  <c:v>0.16206896551724137</c:v>
                </c:pt>
                <c:pt idx="30">
                  <c:v>0.16551724137931034</c:v>
                </c:pt>
                <c:pt idx="31">
                  <c:v>0.16896551724137931</c:v>
                </c:pt>
                <c:pt idx="32">
                  <c:v>0.17241379310344829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1-3248-ACED-22109F18524D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Sheet1!$J$15:$J$47</c:f>
              <c:numCache>
                <c:formatCode>0.00E+00</c:formatCode>
                <c:ptCount val="33"/>
                <c:pt idx="0">
                  <c:v>5.4545454545454536E-2</c:v>
                </c:pt>
                <c:pt idx="1">
                  <c:v>5.7575757575757572E-2</c:v>
                </c:pt>
                <c:pt idx="2">
                  <c:v>6.0606060606060615E-2</c:v>
                </c:pt>
                <c:pt idx="3">
                  <c:v>6.3636363636363644E-2</c:v>
                </c:pt>
                <c:pt idx="4">
                  <c:v>6.6666666666666666E-2</c:v>
                </c:pt>
                <c:pt idx="5">
                  <c:v>6.9696969696969702E-2</c:v>
                </c:pt>
                <c:pt idx="6">
                  <c:v>7.2727272727272724E-2</c:v>
                </c:pt>
                <c:pt idx="7">
                  <c:v>7.575757575757576E-2</c:v>
                </c:pt>
                <c:pt idx="8">
                  <c:v>7.8787878787878782E-2</c:v>
                </c:pt>
                <c:pt idx="9">
                  <c:v>8.1818181818181818E-2</c:v>
                </c:pt>
                <c:pt idx="10">
                  <c:v>8.4848484848484867E-2</c:v>
                </c:pt>
                <c:pt idx="11">
                  <c:v>8.7878787878787876E-2</c:v>
                </c:pt>
                <c:pt idx="12">
                  <c:v>9.0909090909090898E-2</c:v>
                </c:pt>
                <c:pt idx="13">
                  <c:v>9.3939393939393934E-2</c:v>
                </c:pt>
                <c:pt idx="14">
                  <c:v>9.696969696969697E-2</c:v>
                </c:pt>
                <c:pt idx="15">
                  <c:v>0.1</c:v>
                </c:pt>
                <c:pt idx="16">
                  <c:v>0.10303030303030304</c:v>
                </c:pt>
                <c:pt idx="17">
                  <c:v>0.10606060606060605</c:v>
                </c:pt>
                <c:pt idx="18">
                  <c:v>0.10909090909090907</c:v>
                </c:pt>
                <c:pt idx="19">
                  <c:v>0.11212121212121212</c:v>
                </c:pt>
                <c:pt idx="20">
                  <c:v>0.11515151515151514</c:v>
                </c:pt>
                <c:pt idx="21">
                  <c:v>0.11818181818181818</c:v>
                </c:pt>
                <c:pt idx="22">
                  <c:v>0.12121212121212123</c:v>
                </c:pt>
                <c:pt idx="23">
                  <c:v>0.12424242424242422</c:v>
                </c:pt>
                <c:pt idx="24">
                  <c:v>0.12727272727272729</c:v>
                </c:pt>
                <c:pt idx="25">
                  <c:v>0.13030303030303031</c:v>
                </c:pt>
                <c:pt idx="26">
                  <c:v>0.13333333333333333</c:v>
                </c:pt>
                <c:pt idx="27">
                  <c:v>0.13636363636363638</c:v>
                </c:pt>
                <c:pt idx="28">
                  <c:v>0.1393939393939394</c:v>
                </c:pt>
                <c:pt idx="29">
                  <c:v>0.14242424242424243</c:v>
                </c:pt>
                <c:pt idx="30">
                  <c:v>0.14545454545454545</c:v>
                </c:pt>
                <c:pt idx="31">
                  <c:v>0.14848484848484847</c:v>
                </c:pt>
                <c:pt idx="32">
                  <c:v>0.15151515151515152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61-3248-ACED-22109F18524D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Sheet1!$K$15:$K$47</c:f>
              <c:numCache>
                <c:formatCode>0.00E+00</c:formatCode>
                <c:ptCount val="33"/>
                <c:pt idx="0">
                  <c:v>4.8648648648648644E-2</c:v>
                </c:pt>
                <c:pt idx="1">
                  <c:v>5.1351351351351354E-2</c:v>
                </c:pt>
                <c:pt idx="2">
                  <c:v>5.4054054054054064E-2</c:v>
                </c:pt>
                <c:pt idx="3">
                  <c:v>5.675675675675676E-2</c:v>
                </c:pt>
                <c:pt idx="4">
                  <c:v>5.9459459459459456E-2</c:v>
                </c:pt>
                <c:pt idx="5">
                  <c:v>6.2162162162162166E-2</c:v>
                </c:pt>
                <c:pt idx="6">
                  <c:v>6.4864864864864868E-2</c:v>
                </c:pt>
                <c:pt idx="7">
                  <c:v>6.7567567567567571E-2</c:v>
                </c:pt>
                <c:pt idx="8">
                  <c:v>7.0270270270270274E-2</c:v>
                </c:pt>
                <c:pt idx="9">
                  <c:v>7.2972972972972977E-2</c:v>
                </c:pt>
                <c:pt idx="10">
                  <c:v>7.5675675675675694E-2</c:v>
                </c:pt>
                <c:pt idx="11">
                  <c:v>7.8378378378378369E-2</c:v>
                </c:pt>
                <c:pt idx="12">
                  <c:v>8.1081081081081086E-2</c:v>
                </c:pt>
                <c:pt idx="13">
                  <c:v>8.3783783783783775E-2</c:v>
                </c:pt>
                <c:pt idx="14">
                  <c:v>8.6486486486486491E-2</c:v>
                </c:pt>
                <c:pt idx="15">
                  <c:v>8.9189189189189194E-2</c:v>
                </c:pt>
                <c:pt idx="16">
                  <c:v>9.1891891891891897E-2</c:v>
                </c:pt>
                <c:pt idx="17">
                  <c:v>9.45945945945946E-2</c:v>
                </c:pt>
                <c:pt idx="18">
                  <c:v>9.7297297297297289E-2</c:v>
                </c:pt>
                <c:pt idx="19">
                  <c:v>0.1</c:v>
                </c:pt>
                <c:pt idx="20">
                  <c:v>0.10270270270270271</c:v>
                </c:pt>
                <c:pt idx="21">
                  <c:v>0.10540540540540541</c:v>
                </c:pt>
                <c:pt idx="22">
                  <c:v>0.10810810810810813</c:v>
                </c:pt>
                <c:pt idx="23">
                  <c:v>0.11081081081081082</c:v>
                </c:pt>
                <c:pt idx="24">
                  <c:v>0.11351351351351352</c:v>
                </c:pt>
                <c:pt idx="25">
                  <c:v>0.11621621621621621</c:v>
                </c:pt>
                <c:pt idx="26">
                  <c:v>0.11891891891891891</c:v>
                </c:pt>
                <c:pt idx="27">
                  <c:v>0.12162162162162163</c:v>
                </c:pt>
                <c:pt idx="28">
                  <c:v>0.12432432432432433</c:v>
                </c:pt>
                <c:pt idx="29">
                  <c:v>0.12702702702702703</c:v>
                </c:pt>
                <c:pt idx="30">
                  <c:v>0.12972972972972974</c:v>
                </c:pt>
                <c:pt idx="31">
                  <c:v>0.13243243243243244</c:v>
                </c:pt>
                <c:pt idx="32">
                  <c:v>0.13513513513513514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1-3248-ACED-22109F18524D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Sheet1!$L$15:$L$47</c:f>
              <c:numCache>
                <c:formatCode>0.00E+00</c:formatCode>
                <c:ptCount val="33"/>
                <c:pt idx="0">
                  <c:v>4.3902439024390241E-2</c:v>
                </c:pt>
                <c:pt idx="1">
                  <c:v>4.6341463414634146E-2</c:v>
                </c:pt>
                <c:pt idx="2">
                  <c:v>4.8780487804878057E-2</c:v>
                </c:pt>
                <c:pt idx="3">
                  <c:v>5.1219512195121948E-2</c:v>
                </c:pt>
                <c:pt idx="4">
                  <c:v>5.365853658536586E-2</c:v>
                </c:pt>
                <c:pt idx="5">
                  <c:v>5.6097560975609757E-2</c:v>
                </c:pt>
                <c:pt idx="6">
                  <c:v>5.8536585365853662E-2</c:v>
                </c:pt>
                <c:pt idx="7">
                  <c:v>6.097560975609756E-2</c:v>
                </c:pt>
                <c:pt idx="8">
                  <c:v>6.3414634146341464E-2</c:v>
                </c:pt>
                <c:pt idx="9">
                  <c:v>6.5853658536585369E-2</c:v>
                </c:pt>
                <c:pt idx="10">
                  <c:v>6.8292682926829273E-2</c:v>
                </c:pt>
                <c:pt idx="11">
                  <c:v>7.0731707317073164E-2</c:v>
                </c:pt>
                <c:pt idx="12">
                  <c:v>7.3170731707317083E-2</c:v>
                </c:pt>
                <c:pt idx="13">
                  <c:v>7.5609756097560973E-2</c:v>
                </c:pt>
                <c:pt idx="14">
                  <c:v>7.8048780487804878E-2</c:v>
                </c:pt>
                <c:pt idx="15">
                  <c:v>8.0487804878048796E-2</c:v>
                </c:pt>
                <c:pt idx="16">
                  <c:v>8.2926829268292687E-2</c:v>
                </c:pt>
                <c:pt idx="17">
                  <c:v>8.5365853658536578E-2</c:v>
                </c:pt>
                <c:pt idx="18">
                  <c:v>8.7804878048780483E-2</c:v>
                </c:pt>
                <c:pt idx="19">
                  <c:v>9.0243902439024401E-2</c:v>
                </c:pt>
                <c:pt idx="20">
                  <c:v>9.2682926829268292E-2</c:v>
                </c:pt>
                <c:pt idx="21">
                  <c:v>9.5121951219512196E-2</c:v>
                </c:pt>
                <c:pt idx="22">
                  <c:v>9.7560975609756115E-2</c:v>
                </c:pt>
                <c:pt idx="23">
                  <c:v>0.1</c:v>
                </c:pt>
                <c:pt idx="24">
                  <c:v>0.1024390243902439</c:v>
                </c:pt>
                <c:pt idx="25">
                  <c:v>0.1048780487804878</c:v>
                </c:pt>
                <c:pt idx="26">
                  <c:v>0.10731707317073172</c:v>
                </c:pt>
                <c:pt idx="27">
                  <c:v>0.10975609756097561</c:v>
                </c:pt>
                <c:pt idx="28">
                  <c:v>0.11219512195121951</c:v>
                </c:pt>
                <c:pt idx="29">
                  <c:v>0.11463414634146341</c:v>
                </c:pt>
                <c:pt idx="30">
                  <c:v>0.11707317073170732</c:v>
                </c:pt>
                <c:pt idx="31">
                  <c:v>0.11951219512195123</c:v>
                </c:pt>
                <c:pt idx="32">
                  <c:v>0.12195121951219512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61-3248-ACED-22109F18524D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Sheet1!$M$15:$M$47</c:f>
              <c:numCache>
                <c:formatCode>0.00E+00</c:formatCode>
                <c:ptCount val="33"/>
                <c:pt idx="0">
                  <c:v>0.04</c:v>
                </c:pt>
                <c:pt idx="1">
                  <c:v>4.2222222222222223E-2</c:v>
                </c:pt>
                <c:pt idx="2">
                  <c:v>4.4444444444444446E-2</c:v>
                </c:pt>
                <c:pt idx="3">
                  <c:v>4.6666666666666669E-2</c:v>
                </c:pt>
                <c:pt idx="4">
                  <c:v>4.8888888888888891E-2</c:v>
                </c:pt>
                <c:pt idx="5">
                  <c:v>5.1111111111111114E-2</c:v>
                </c:pt>
                <c:pt idx="6">
                  <c:v>5.3333333333333337E-2</c:v>
                </c:pt>
                <c:pt idx="7">
                  <c:v>5.5555555555555552E-2</c:v>
                </c:pt>
                <c:pt idx="8">
                  <c:v>5.7777777777777782E-2</c:v>
                </c:pt>
                <c:pt idx="9">
                  <c:v>0.06</c:v>
                </c:pt>
                <c:pt idx="10">
                  <c:v>6.2222222222222227E-2</c:v>
                </c:pt>
                <c:pt idx="11">
                  <c:v>6.4444444444444443E-2</c:v>
                </c:pt>
                <c:pt idx="12">
                  <c:v>6.6666666666666666E-2</c:v>
                </c:pt>
                <c:pt idx="13">
                  <c:v>6.8888888888888888E-2</c:v>
                </c:pt>
                <c:pt idx="14">
                  <c:v>7.1111111111111125E-2</c:v>
                </c:pt>
                <c:pt idx="15">
                  <c:v>7.3333333333333334E-2</c:v>
                </c:pt>
                <c:pt idx="16">
                  <c:v>7.555555555555557E-2</c:v>
                </c:pt>
                <c:pt idx="17">
                  <c:v>7.7777777777777765E-2</c:v>
                </c:pt>
                <c:pt idx="18">
                  <c:v>0.08</c:v>
                </c:pt>
                <c:pt idx="19">
                  <c:v>8.2222222222222224E-2</c:v>
                </c:pt>
                <c:pt idx="20">
                  <c:v>8.4444444444444447E-2</c:v>
                </c:pt>
                <c:pt idx="21">
                  <c:v>8.666666666666667E-2</c:v>
                </c:pt>
                <c:pt idx="22">
                  <c:v>8.8888888888888892E-2</c:v>
                </c:pt>
                <c:pt idx="23">
                  <c:v>9.1111111111111115E-2</c:v>
                </c:pt>
                <c:pt idx="24">
                  <c:v>9.3333333333333338E-2</c:v>
                </c:pt>
                <c:pt idx="25">
                  <c:v>9.555555555555556E-2</c:v>
                </c:pt>
                <c:pt idx="26">
                  <c:v>9.7777777777777783E-2</c:v>
                </c:pt>
                <c:pt idx="27">
                  <c:v>0.1</c:v>
                </c:pt>
                <c:pt idx="28">
                  <c:v>0.10222222222222223</c:v>
                </c:pt>
                <c:pt idx="29">
                  <c:v>0.10444444444444444</c:v>
                </c:pt>
                <c:pt idx="30">
                  <c:v>0.10666666666666667</c:v>
                </c:pt>
                <c:pt idx="31">
                  <c:v>0.1088888888888889</c:v>
                </c:pt>
                <c:pt idx="32">
                  <c:v>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61-3248-ACED-22109F18524D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Sheet1!$N$15:$N$47</c:f>
              <c:numCache>
                <c:formatCode>0.00E+00</c:formatCode>
                <c:ptCount val="33"/>
                <c:pt idx="0">
                  <c:v>3.6734693877551017E-2</c:v>
                </c:pt>
                <c:pt idx="1">
                  <c:v>3.8775510204081633E-2</c:v>
                </c:pt>
                <c:pt idx="2">
                  <c:v>4.0816326530612249E-2</c:v>
                </c:pt>
                <c:pt idx="3">
                  <c:v>4.2857142857142858E-2</c:v>
                </c:pt>
                <c:pt idx="4">
                  <c:v>4.4897959183673466E-2</c:v>
                </c:pt>
                <c:pt idx="5">
                  <c:v>4.6938775510204082E-2</c:v>
                </c:pt>
                <c:pt idx="6">
                  <c:v>4.8979591836734691E-2</c:v>
                </c:pt>
                <c:pt idx="7">
                  <c:v>5.1020408163265307E-2</c:v>
                </c:pt>
                <c:pt idx="8">
                  <c:v>5.306122448979593E-2</c:v>
                </c:pt>
                <c:pt idx="9">
                  <c:v>5.5102040816326539E-2</c:v>
                </c:pt>
                <c:pt idx="10">
                  <c:v>5.7142857142857141E-2</c:v>
                </c:pt>
                <c:pt idx="11">
                  <c:v>5.918367346938775E-2</c:v>
                </c:pt>
                <c:pt idx="12">
                  <c:v>6.1224489795918359E-2</c:v>
                </c:pt>
                <c:pt idx="13">
                  <c:v>6.3265306122448975E-2</c:v>
                </c:pt>
                <c:pt idx="14">
                  <c:v>6.5306122448979584E-2</c:v>
                </c:pt>
                <c:pt idx="15">
                  <c:v>6.7346938775510207E-2</c:v>
                </c:pt>
                <c:pt idx="16">
                  <c:v>6.9387755102040816E-2</c:v>
                </c:pt>
                <c:pt idx="17">
                  <c:v>7.1428571428571425E-2</c:v>
                </c:pt>
                <c:pt idx="18">
                  <c:v>7.3469387755102034E-2</c:v>
                </c:pt>
                <c:pt idx="19">
                  <c:v>7.5510204081632656E-2</c:v>
                </c:pt>
                <c:pt idx="20">
                  <c:v>7.7551020408163265E-2</c:v>
                </c:pt>
                <c:pt idx="21">
                  <c:v>7.9591836734693874E-2</c:v>
                </c:pt>
                <c:pt idx="22">
                  <c:v>8.1632653061224497E-2</c:v>
                </c:pt>
                <c:pt idx="23">
                  <c:v>8.3673469387755092E-2</c:v>
                </c:pt>
                <c:pt idx="24">
                  <c:v>8.5714285714285715E-2</c:v>
                </c:pt>
                <c:pt idx="25">
                  <c:v>8.7755102040816324E-2</c:v>
                </c:pt>
                <c:pt idx="26">
                  <c:v>8.9795918367346933E-2</c:v>
                </c:pt>
                <c:pt idx="27">
                  <c:v>9.1836734693877556E-2</c:v>
                </c:pt>
                <c:pt idx="28">
                  <c:v>9.3877551020408165E-2</c:v>
                </c:pt>
                <c:pt idx="29">
                  <c:v>9.5918367346938774E-2</c:v>
                </c:pt>
                <c:pt idx="30">
                  <c:v>9.7959183673469383E-2</c:v>
                </c:pt>
                <c:pt idx="31">
                  <c:v>0.1</c:v>
                </c:pt>
                <c:pt idx="32">
                  <c:v>0.10204081632653061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61-3248-ACED-22109F18524D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Sheet1!$O$15:$O$47</c:f>
              <c:numCache>
                <c:formatCode>0.00E+00</c:formatCode>
                <c:ptCount val="33"/>
                <c:pt idx="0">
                  <c:v>3.3962264150943396E-2</c:v>
                </c:pt>
                <c:pt idx="1">
                  <c:v>3.5849056603773584E-2</c:v>
                </c:pt>
                <c:pt idx="2">
                  <c:v>3.7735849056603772E-2</c:v>
                </c:pt>
                <c:pt idx="3">
                  <c:v>3.9622641509433967E-2</c:v>
                </c:pt>
                <c:pt idx="4">
                  <c:v>4.1509433962264156E-2</c:v>
                </c:pt>
                <c:pt idx="5">
                  <c:v>4.3396226415094344E-2</c:v>
                </c:pt>
                <c:pt idx="6">
                  <c:v>4.5283018867924525E-2</c:v>
                </c:pt>
                <c:pt idx="7">
                  <c:v>4.716981132075472E-2</c:v>
                </c:pt>
                <c:pt idx="8">
                  <c:v>4.9056603773584909E-2</c:v>
                </c:pt>
                <c:pt idx="9">
                  <c:v>5.0943396226415097E-2</c:v>
                </c:pt>
                <c:pt idx="10">
                  <c:v>5.2830188679245292E-2</c:v>
                </c:pt>
                <c:pt idx="11">
                  <c:v>5.4716981132075466E-2</c:v>
                </c:pt>
                <c:pt idx="12">
                  <c:v>5.6603773584905662E-2</c:v>
                </c:pt>
                <c:pt idx="13">
                  <c:v>5.8490566037735843E-2</c:v>
                </c:pt>
                <c:pt idx="14">
                  <c:v>6.0377358490566038E-2</c:v>
                </c:pt>
                <c:pt idx="15">
                  <c:v>6.226415094339624E-2</c:v>
                </c:pt>
                <c:pt idx="16">
                  <c:v>6.4150943396226415E-2</c:v>
                </c:pt>
                <c:pt idx="17">
                  <c:v>6.6037735849056603E-2</c:v>
                </c:pt>
                <c:pt idx="18">
                  <c:v>6.7924528301886791E-2</c:v>
                </c:pt>
                <c:pt idx="19">
                  <c:v>6.981132075471698E-2</c:v>
                </c:pt>
                <c:pt idx="20">
                  <c:v>7.1698113207547168E-2</c:v>
                </c:pt>
                <c:pt idx="21">
                  <c:v>7.358490566037737E-2</c:v>
                </c:pt>
                <c:pt idx="22">
                  <c:v>7.5471698113207544E-2</c:v>
                </c:pt>
                <c:pt idx="23">
                  <c:v>7.7358490566037733E-2</c:v>
                </c:pt>
                <c:pt idx="24">
                  <c:v>7.9245283018867935E-2</c:v>
                </c:pt>
                <c:pt idx="25">
                  <c:v>8.1132075471698109E-2</c:v>
                </c:pt>
                <c:pt idx="26">
                  <c:v>8.3018867924528311E-2</c:v>
                </c:pt>
                <c:pt idx="27">
                  <c:v>8.4905660377358486E-2</c:v>
                </c:pt>
                <c:pt idx="28">
                  <c:v>8.6792452830188688E-2</c:v>
                </c:pt>
                <c:pt idx="29">
                  <c:v>8.8679245283018862E-2</c:v>
                </c:pt>
                <c:pt idx="30">
                  <c:v>9.056603773584905E-2</c:v>
                </c:pt>
                <c:pt idx="31">
                  <c:v>9.2452830188679253E-2</c:v>
                </c:pt>
                <c:pt idx="32">
                  <c:v>9.4339622641509441E-2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61-3248-ACED-22109F18524D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Sheet1!$P$15:$P$47</c:f>
              <c:numCache>
                <c:formatCode>0.00E+00</c:formatCode>
                <c:ptCount val="33"/>
                <c:pt idx="0">
                  <c:v>3.1578947368421054E-2</c:v>
                </c:pt>
                <c:pt idx="1">
                  <c:v>3.333333333333334E-2</c:v>
                </c:pt>
                <c:pt idx="2">
                  <c:v>3.5087719298245619E-2</c:v>
                </c:pt>
                <c:pt idx="3">
                  <c:v>3.6842105263157898E-2</c:v>
                </c:pt>
                <c:pt idx="4">
                  <c:v>3.8596491228070177E-2</c:v>
                </c:pt>
                <c:pt idx="5">
                  <c:v>4.0350877192982464E-2</c:v>
                </c:pt>
                <c:pt idx="6">
                  <c:v>4.2105263157894736E-2</c:v>
                </c:pt>
                <c:pt idx="7">
                  <c:v>4.3859649122807022E-2</c:v>
                </c:pt>
                <c:pt idx="8">
                  <c:v>4.5614035087719301E-2</c:v>
                </c:pt>
                <c:pt idx="9">
                  <c:v>4.736842105263158E-2</c:v>
                </c:pt>
                <c:pt idx="10">
                  <c:v>4.9122807017543867E-2</c:v>
                </c:pt>
                <c:pt idx="11">
                  <c:v>5.0877192982456139E-2</c:v>
                </c:pt>
                <c:pt idx="12">
                  <c:v>5.2631578947368418E-2</c:v>
                </c:pt>
                <c:pt idx="13">
                  <c:v>5.4385964912280704E-2</c:v>
                </c:pt>
                <c:pt idx="14">
                  <c:v>5.6140350877192984E-2</c:v>
                </c:pt>
                <c:pt idx="15">
                  <c:v>5.789473684210527E-2</c:v>
                </c:pt>
                <c:pt idx="16">
                  <c:v>5.9649122807017542E-2</c:v>
                </c:pt>
                <c:pt idx="17">
                  <c:v>6.1403508771929821E-2</c:v>
                </c:pt>
                <c:pt idx="18">
                  <c:v>6.3157894736842107E-2</c:v>
                </c:pt>
                <c:pt idx="19">
                  <c:v>6.4912280701754393E-2</c:v>
                </c:pt>
                <c:pt idx="20">
                  <c:v>6.666666666666668E-2</c:v>
                </c:pt>
                <c:pt idx="21">
                  <c:v>6.8421052631578952E-2</c:v>
                </c:pt>
                <c:pt idx="22">
                  <c:v>7.0175438596491238E-2</c:v>
                </c:pt>
                <c:pt idx="23">
                  <c:v>7.192982456140351E-2</c:v>
                </c:pt>
                <c:pt idx="24">
                  <c:v>7.3684210526315796E-2</c:v>
                </c:pt>
                <c:pt idx="25">
                  <c:v>7.5438596491228083E-2</c:v>
                </c:pt>
                <c:pt idx="26">
                  <c:v>7.7192982456140355E-2</c:v>
                </c:pt>
                <c:pt idx="27">
                  <c:v>7.8947368421052641E-2</c:v>
                </c:pt>
                <c:pt idx="28">
                  <c:v>8.0701754385964927E-2</c:v>
                </c:pt>
                <c:pt idx="29">
                  <c:v>8.24561403508772E-2</c:v>
                </c:pt>
                <c:pt idx="30">
                  <c:v>8.4210526315789472E-2</c:v>
                </c:pt>
                <c:pt idx="31">
                  <c:v>8.5964912280701758E-2</c:v>
                </c:pt>
                <c:pt idx="32">
                  <c:v>8.7719298245614044E-2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61-3248-ACED-22109F18524D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Sheet1!$Q$15:$Q$47</c:f>
              <c:numCache>
                <c:formatCode>0.00E+00</c:formatCode>
                <c:ptCount val="33"/>
                <c:pt idx="0">
                  <c:v>2.9508196721311476E-2</c:v>
                </c:pt>
                <c:pt idx="1">
                  <c:v>3.1147540983606559E-2</c:v>
                </c:pt>
                <c:pt idx="2">
                  <c:v>3.2786885245901641E-2</c:v>
                </c:pt>
                <c:pt idx="3">
                  <c:v>3.4426229508196723E-2</c:v>
                </c:pt>
                <c:pt idx="4">
                  <c:v>3.6065573770491806E-2</c:v>
                </c:pt>
                <c:pt idx="5">
                  <c:v>3.7704918032786888E-2</c:v>
                </c:pt>
                <c:pt idx="6">
                  <c:v>3.9344262295081964E-2</c:v>
                </c:pt>
                <c:pt idx="7">
                  <c:v>4.0983606557377053E-2</c:v>
                </c:pt>
                <c:pt idx="8">
                  <c:v>4.2622950819672135E-2</c:v>
                </c:pt>
                <c:pt idx="9">
                  <c:v>4.4262295081967218E-2</c:v>
                </c:pt>
                <c:pt idx="10">
                  <c:v>4.5901639344262307E-2</c:v>
                </c:pt>
                <c:pt idx="11">
                  <c:v>4.7540983606557376E-2</c:v>
                </c:pt>
                <c:pt idx="12">
                  <c:v>4.9180327868852458E-2</c:v>
                </c:pt>
                <c:pt idx="13">
                  <c:v>5.0819672131147541E-2</c:v>
                </c:pt>
                <c:pt idx="14">
                  <c:v>5.245901639344263E-2</c:v>
                </c:pt>
                <c:pt idx="15">
                  <c:v>5.4098360655737712E-2</c:v>
                </c:pt>
                <c:pt idx="16">
                  <c:v>5.5737704918032795E-2</c:v>
                </c:pt>
                <c:pt idx="17">
                  <c:v>5.737704918032787E-2</c:v>
                </c:pt>
                <c:pt idx="18">
                  <c:v>5.9016393442622953E-2</c:v>
                </c:pt>
                <c:pt idx="19">
                  <c:v>6.0655737704918035E-2</c:v>
                </c:pt>
                <c:pt idx="20">
                  <c:v>6.2295081967213117E-2</c:v>
                </c:pt>
                <c:pt idx="21">
                  <c:v>6.3934426229508193E-2</c:v>
                </c:pt>
                <c:pt idx="22">
                  <c:v>6.5573770491803282E-2</c:v>
                </c:pt>
                <c:pt idx="23">
                  <c:v>6.7213114754098371E-2</c:v>
                </c:pt>
                <c:pt idx="24">
                  <c:v>6.8852459016393447E-2</c:v>
                </c:pt>
                <c:pt idx="25">
                  <c:v>7.0491803278688536E-2</c:v>
                </c:pt>
                <c:pt idx="26">
                  <c:v>7.2131147540983612E-2</c:v>
                </c:pt>
                <c:pt idx="27">
                  <c:v>7.3770491803278701E-2</c:v>
                </c:pt>
                <c:pt idx="28">
                  <c:v>7.5409836065573776E-2</c:v>
                </c:pt>
                <c:pt idx="29">
                  <c:v>7.7049180327868852E-2</c:v>
                </c:pt>
                <c:pt idx="30">
                  <c:v>7.8688524590163927E-2</c:v>
                </c:pt>
                <c:pt idx="31">
                  <c:v>8.0327868852459017E-2</c:v>
                </c:pt>
                <c:pt idx="32">
                  <c:v>8.1967213114754106E-2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761-3248-ACED-22109F18524D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72777120"/>
        <c:axId val="538825520"/>
        <c:axId val="580062704"/>
      </c:surfaceChart>
      <c:catAx>
        <c:axId val="572777120"/>
        <c:scaling>
          <c:orientation val="maxMin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25520"/>
        <c:crosses val="autoZero"/>
        <c:auto val="1"/>
        <c:lblAlgn val="ctr"/>
        <c:lblOffset val="100"/>
        <c:noMultiLvlLbl val="0"/>
      </c:catAx>
      <c:valAx>
        <c:axId val="5388255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77120"/>
        <c:crosses val="autoZero"/>
        <c:crossBetween val="midCat"/>
      </c:valAx>
      <c:serAx>
        <c:axId val="580062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25520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4444444444444446E-2"/>
          <c:y val="0.12650699912510935"/>
          <c:w val="0.84663867016622918"/>
          <c:h val="0.5209007728200642"/>
        </c:manualLayout>
      </c:layout>
      <c:surfaceChart>
        <c:wireframe val="0"/>
        <c:ser>
          <c:idx val="0"/>
          <c:order val="0"/>
          <c:tx>
            <c:strRef>
              <c:f>Sheet1!$B$1</c:f>
              <c:strCache>
                <c:ptCount val="1"/>
                <c:pt idx="0">
                  <c:v>1.00E-05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Sheet1!$B$2:$B$47</c:f>
              <c:numCache>
                <c:formatCode>0.00E+00</c:formatCode>
                <c:ptCount val="46"/>
                <c:pt idx="0">
                  <c:v>0.5</c:v>
                </c:pt>
                <c:pt idx="1">
                  <c:v>0.59999999999999987</c:v>
                </c:pt>
                <c:pt idx="2">
                  <c:v>0.7</c:v>
                </c:pt>
                <c:pt idx="3">
                  <c:v>0.79999999999999993</c:v>
                </c:pt>
                <c:pt idx="4">
                  <c:v>0.8999999999999998</c:v>
                </c:pt>
                <c:pt idx="5">
                  <c:v>1</c:v>
                </c:pt>
                <c:pt idx="6">
                  <c:v>1.1000000000000001</c:v>
                </c:pt>
                <c:pt idx="7">
                  <c:v>1.1999999999999997</c:v>
                </c:pt>
                <c:pt idx="8">
                  <c:v>1.3</c:v>
                </c:pt>
                <c:pt idx="9">
                  <c:v>1.4</c:v>
                </c:pt>
                <c:pt idx="10">
                  <c:v>1.4999999999999998</c:v>
                </c:pt>
                <c:pt idx="11">
                  <c:v>1.5999999999999999</c:v>
                </c:pt>
                <c:pt idx="12">
                  <c:v>1.7</c:v>
                </c:pt>
                <c:pt idx="13">
                  <c:v>1.7999999999999996</c:v>
                </c:pt>
                <c:pt idx="14">
                  <c:v>1.9</c:v>
                </c:pt>
                <c:pt idx="15">
                  <c:v>2</c:v>
                </c:pt>
                <c:pt idx="16">
                  <c:v>2.0999999999999996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2.3999999999999995</c:v>
                </c:pt>
                <c:pt idx="20">
                  <c:v>2.4999999999999996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2.8999999999999995</c:v>
                </c:pt>
                <c:pt idx="25">
                  <c:v>2.9999999999999996</c:v>
                </c:pt>
                <c:pt idx="26">
                  <c:v>3.0999999999999996</c:v>
                </c:pt>
                <c:pt idx="27">
                  <c:v>3.1999999999999997</c:v>
                </c:pt>
                <c:pt idx="28">
                  <c:v>3.3</c:v>
                </c:pt>
                <c:pt idx="29">
                  <c:v>3.4</c:v>
                </c:pt>
                <c:pt idx="30">
                  <c:v>3.4999999999999991</c:v>
                </c:pt>
                <c:pt idx="31">
                  <c:v>3.5999999999999992</c:v>
                </c:pt>
                <c:pt idx="32">
                  <c:v>3.7</c:v>
                </c:pt>
                <c:pt idx="33">
                  <c:v>3.8</c:v>
                </c:pt>
                <c:pt idx="34">
                  <c:v>3.9</c:v>
                </c:pt>
                <c:pt idx="35">
                  <c:v>4</c:v>
                </c:pt>
                <c:pt idx="36">
                  <c:v>4.0999999999999996</c:v>
                </c:pt>
                <c:pt idx="37">
                  <c:v>4.1999999999999993</c:v>
                </c:pt>
                <c:pt idx="38">
                  <c:v>4.2999999999999989</c:v>
                </c:pt>
                <c:pt idx="39">
                  <c:v>4.4000000000000004</c:v>
                </c:pt>
                <c:pt idx="40">
                  <c:v>4.5</c:v>
                </c:pt>
                <c:pt idx="41">
                  <c:v>4.5999999999999996</c:v>
                </c:pt>
                <c:pt idx="42">
                  <c:v>4.6999999999999993</c:v>
                </c:pt>
                <c:pt idx="43">
                  <c:v>4.7999999999999989</c:v>
                </c:pt>
                <c:pt idx="44">
                  <c:v>4.8999999999999995</c:v>
                </c:pt>
                <c:pt idx="45">
                  <c:v>4.9999999999999991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6-854A-AC6A-1DF879E9B0C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5.00E-05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Sheet1!$C$2:$C$47</c:f>
              <c:numCache>
                <c:formatCode>0.00E+00</c:formatCode>
                <c:ptCount val="46"/>
                <c:pt idx="0">
                  <c:v>0.1</c:v>
                </c:pt>
                <c:pt idx="1">
                  <c:v>0.12</c:v>
                </c:pt>
                <c:pt idx="2">
                  <c:v>0.14000000000000001</c:v>
                </c:pt>
                <c:pt idx="3">
                  <c:v>0.16</c:v>
                </c:pt>
                <c:pt idx="4">
                  <c:v>0.17999999999999997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0.28000000000000003</c:v>
                </c:pt>
                <c:pt idx="10">
                  <c:v>0.29999999999999993</c:v>
                </c:pt>
                <c:pt idx="11">
                  <c:v>0.32</c:v>
                </c:pt>
                <c:pt idx="12">
                  <c:v>0.34</c:v>
                </c:pt>
                <c:pt idx="13">
                  <c:v>0.35999999999999993</c:v>
                </c:pt>
                <c:pt idx="14">
                  <c:v>0.38</c:v>
                </c:pt>
                <c:pt idx="15">
                  <c:v>0.4</c:v>
                </c:pt>
                <c:pt idx="16">
                  <c:v>0.42</c:v>
                </c:pt>
                <c:pt idx="17">
                  <c:v>0.44</c:v>
                </c:pt>
                <c:pt idx="18">
                  <c:v>0.46</c:v>
                </c:pt>
                <c:pt idx="19">
                  <c:v>0.48</c:v>
                </c:pt>
                <c:pt idx="20">
                  <c:v>0.5</c:v>
                </c:pt>
                <c:pt idx="21">
                  <c:v>0.52</c:v>
                </c:pt>
                <c:pt idx="22">
                  <c:v>0.54</c:v>
                </c:pt>
                <c:pt idx="23">
                  <c:v>0.56000000000000005</c:v>
                </c:pt>
                <c:pt idx="24">
                  <c:v>0.57999999999999996</c:v>
                </c:pt>
                <c:pt idx="25">
                  <c:v>0.59999999999999987</c:v>
                </c:pt>
                <c:pt idx="26">
                  <c:v>0.62</c:v>
                </c:pt>
                <c:pt idx="27">
                  <c:v>0.64</c:v>
                </c:pt>
                <c:pt idx="28">
                  <c:v>0.66</c:v>
                </c:pt>
                <c:pt idx="29">
                  <c:v>0.68</c:v>
                </c:pt>
                <c:pt idx="30">
                  <c:v>0.7</c:v>
                </c:pt>
                <c:pt idx="31">
                  <c:v>0.71999999999999986</c:v>
                </c:pt>
                <c:pt idx="32">
                  <c:v>0.74</c:v>
                </c:pt>
                <c:pt idx="33">
                  <c:v>0.76</c:v>
                </c:pt>
                <c:pt idx="34">
                  <c:v>0.78</c:v>
                </c:pt>
                <c:pt idx="35">
                  <c:v>0.8</c:v>
                </c:pt>
                <c:pt idx="36">
                  <c:v>0.82</c:v>
                </c:pt>
                <c:pt idx="37">
                  <c:v>0.84</c:v>
                </c:pt>
                <c:pt idx="38">
                  <c:v>0.86</c:v>
                </c:pt>
                <c:pt idx="39">
                  <c:v>0.88</c:v>
                </c:pt>
                <c:pt idx="40">
                  <c:v>0.9</c:v>
                </c:pt>
                <c:pt idx="41">
                  <c:v>0.92</c:v>
                </c:pt>
                <c:pt idx="42">
                  <c:v>0.93999999999999984</c:v>
                </c:pt>
                <c:pt idx="43">
                  <c:v>0.96</c:v>
                </c:pt>
                <c:pt idx="44">
                  <c:v>0.98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F6-854A-AC6A-1DF879E9B0C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9.00E-05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Sheet1!$D$2:$D$47</c:f>
              <c:numCache>
                <c:formatCode>0.00E+00</c:formatCode>
                <c:ptCount val="46"/>
                <c:pt idx="0">
                  <c:v>5.5555555555555552E-2</c:v>
                </c:pt>
                <c:pt idx="1">
                  <c:v>6.6666666666666666E-2</c:v>
                </c:pt>
                <c:pt idx="2">
                  <c:v>7.7777777777777779E-2</c:v>
                </c:pt>
                <c:pt idx="3">
                  <c:v>8.8888888888888878E-2</c:v>
                </c:pt>
                <c:pt idx="4">
                  <c:v>9.9999999999999992E-2</c:v>
                </c:pt>
                <c:pt idx="5">
                  <c:v>0.1111111111111111</c:v>
                </c:pt>
                <c:pt idx="6">
                  <c:v>0.12222222222222222</c:v>
                </c:pt>
                <c:pt idx="7">
                  <c:v>0.13333333333333333</c:v>
                </c:pt>
                <c:pt idx="8">
                  <c:v>0.14444444444444443</c:v>
                </c:pt>
                <c:pt idx="9">
                  <c:v>0.15555555555555556</c:v>
                </c:pt>
                <c:pt idx="10">
                  <c:v>0.16666666666666666</c:v>
                </c:pt>
                <c:pt idx="11">
                  <c:v>0.17777777777777776</c:v>
                </c:pt>
                <c:pt idx="12">
                  <c:v>0.18888888888888888</c:v>
                </c:pt>
                <c:pt idx="13">
                  <c:v>0.19999999999999998</c:v>
                </c:pt>
                <c:pt idx="14">
                  <c:v>0.21111111111111108</c:v>
                </c:pt>
                <c:pt idx="15">
                  <c:v>0.22222222222222221</c:v>
                </c:pt>
                <c:pt idx="16">
                  <c:v>0.23333333333333331</c:v>
                </c:pt>
                <c:pt idx="17">
                  <c:v>0.24444444444444444</c:v>
                </c:pt>
                <c:pt idx="18">
                  <c:v>0.25555555555555559</c:v>
                </c:pt>
                <c:pt idx="19">
                  <c:v>0.26666666666666666</c:v>
                </c:pt>
                <c:pt idx="20">
                  <c:v>0.27777777777777779</c:v>
                </c:pt>
                <c:pt idx="21">
                  <c:v>0.28888888888888886</c:v>
                </c:pt>
                <c:pt idx="22">
                  <c:v>0.3</c:v>
                </c:pt>
                <c:pt idx="23">
                  <c:v>0.31111111111111112</c:v>
                </c:pt>
                <c:pt idx="24">
                  <c:v>0.32222222222222219</c:v>
                </c:pt>
                <c:pt idx="25">
                  <c:v>0.33333333333333331</c:v>
                </c:pt>
                <c:pt idx="26">
                  <c:v>0.34444444444444444</c:v>
                </c:pt>
                <c:pt idx="27">
                  <c:v>0.35555555555555551</c:v>
                </c:pt>
                <c:pt idx="28">
                  <c:v>0.36666666666666664</c:v>
                </c:pt>
                <c:pt idx="29">
                  <c:v>0.37777777777777777</c:v>
                </c:pt>
                <c:pt idx="30">
                  <c:v>0.38888888888888884</c:v>
                </c:pt>
                <c:pt idx="31">
                  <c:v>0.39999999999999997</c:v>
                </c:pt>
                <c:pt idx="32">
                  <c:v>0.41111111111111104</c:v>
                </c:pt>
                <c:pt idx="33">
                  <c:v>0.42222222222222217</c:v>
                </c:pt>
                <c:pt idx="34">
                  <c:v>0.43333333333333329</c:v>
                </c:pt>
                <c:pt idx="35">
                  <c:v>0.44444444444444442</c:v>
                </c:pt>
                <c:pt idx="36">
                  <c:v>0.45555555555555549</c:v>
                </c:pt>
                <c:pt idx="37">
                  <c:v>0.46666666666666662</c:v>
                </c:pt>
                <c:pt idx="38">
                  <c:v>0.47777777777777775</c:v>
                </c:pt>
                <c:pt idx="39">
                  <c:v>0.48888888888888887</c:v>
                </c:pt>
                <c:pt idx="40">
                  <c:v>0.5</c:v>
                </c:pt>
                <c:pt idx="41">
                  <c:v>0.51111111111111118</c:v>
                </c:pt>
                <c:pt idx="42">
                  <c:v>0.52222222222222214</c:v>
                </c:pt>
                <c:pt idx="43">
                  <c:v>0.53333333333333333</c:v>
                </c:pt>
                <c:pt idx="44">
                  <c:v>0.5444444444444444</c:v>
                </c:pt>
                <c:pt idx="45">
                  <c:v>0.55555555555555558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F6-854A-AC6A-1DF879E9B0C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1.30E-04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Sheet1!$E$2:$E$47</c:f>
              <c:numCache>
                <c:formatCode>0.00E+00</c:formatCode>
                <c:ptCount val="46"/>
                <c:pt idx="0">
                  <c:v>3.8461538461538471E-2</c:v>
                </c:pt>
                <c:pt idx="1">
                  <c:v>4.6153846153846156E-2</c:v>
                </c:pt>
                <c:pt idx="2">
                  <c:v>5.3846153846153856E-2</c:v>
                </c:pt>
                <c:pt idx="3">
                  <c:v>6.1538461538461549E-2</c:v>
                </c:pt>
                <c:pt idx="4">
                  <c:v>6.9230769230769235E-2</c:v>
                </c:pt>
                <c:pt idx="5">
                  <c:v>7.6923076923076941E-2</c:v>
                </c:pt>
                <c:pt idx="6">
                  <c:v>8.461538461538462E-2</c:v>
                </c:pt>
                <c:pt idx="7">
                  <c:v>9.2307692307692313E-2</c:v>
                </c:pt>
                <c:pt idx="8">
                  <c:v>0.1</c:v>
                </c:pt>
                <c:pt idx="9">
                  <c:v>0.10769230769230771</c:v>
                </c:pt>
                <c:pt idx="10">
                  <c:v>0.11538461538461538</c:v>
                </c:pt>
                <c:pt idx="11">
                  <c:v>0.1230769230769231</c:v>
                </c:pt>
                <c:pt idx="12">
                  <c:v>0.13076923076923078</c:v>
                </c:pt>
                <c:pt idx="13">
                  <c:v>0.13846153846153847</c:v>
                </c:pt>
                <c:pt idx="14">
                  <c:v>0.14615384615384616</c:v>
                </c:pt>
                <c:pt idx="15">
                  <c:v>0.15384615384615388</c:v>
                </c:pt>
                <c:pt idx="16">
                  <c:v>0.16153846153846155</c:v>
                </c:pt>
                <c:pt idx="17">
                  <c:v>0.16923076923076924</c:v>
                </c:pt>
                <c:pt idx="18">
                  <c:v>0.17692307692307696</c:v>
                </c:pt>
                <c:pt idx="19">
                  <c:v>0.18461538461538463</c:v>
                </c:pt>
                <c:pt idx="20">
                  <c:v>0.19230769230769232</c:v>
                </c:pt>
                <c:pt idx="21">
                  <c:v>0.2</c:v>
                </c:pt>
                <c:pt idx="22">
                  <c:v>0.2076923076923077</c:v>
                </c:pt>
                <c:pt idx="23">
                  <c:v>0.21538461538461542</c:v>
                </c:pt>
                <c:pt idx="24">
                  <c:v>0.22307692307692309</c:v>
                </c:pt>
                <c:pt idx="25">
                  <c:v>0.23076923076923075</c:v>
                </c:pt>
                <c:pt idx="26">
                  <c:v>0.23846153846153847</c:v>
                </c:pt>
                <c:pt idx="27">
                  <c:v>0.2461538461538462</c:v>
                </c:pt>
                <c:pt idx="28">
                  <c:v>0.25384615384615389</c:v>
                </c:pt>
                <c:pt idx="29">
                  <c:v>0.26153846153846155</c:v>
                </c:pt>
                <c:pt idx="30">
                  <c:v>0.26923076923076922</c:v>
                </c:pt>
                <c:pt idx="31">
                  <c:v>0.27692307692307694</c:v>
                </c:pt>
                <c:pt idx="32">
                  <c:v>0.2846153846153846</c:v>
                </c:pt>
                <c:pt idx="33">
                  <c:v>0.29230769230769232</c:v>
                </c:pt>
                <c:pt idx="34">
                  <c:v>0.30000000000000004</c:v>
                </c:pt>
                <c:pt idx="35">
                  <c:v>0.30769230769230776</c:v>
                </c:pt>
                <c:pt idx="36">
                  <c:v>0.31538461538461537</c:v>
                </c:pt>
                <c:pt idx="37">
                  <c:v>0.32307692307692309</c:v>
                </c:pt>
                <c:pt idx="38">
                  <c:v>0.33076923076923082</c:v>
                </c:pt>
                <c:pt idx="39">
                  <c:v>0.33846153846153848</c:v>
                </c:pt>
                <c:pt idx="40">
                  <c:v>0.3461538461538462</c:v>
                </c:pt>
                <c:pt idx="41">
                  <c:v>0.35384615384615392</c:v>
                </c:pt>
                <c:pt idx="42">
                  <c:v>0.36153846153846159</c:v>
                </c:pt>
                <c:pt idx="43">
                  <c:v>0.36923076923076925</c:v>
                </c:pt>
                <c:pt idx="44">
                  <c:v>0.37692307692307697</c:v>
                </c:pt>
                <c:pt idx="45">
                  <c:v>0.38461538461538464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F6-854A-AC6A-1DF879E9B0CF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1.70E-04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Sheet1!$F$2:$F$47</c:f>
              <c:numCache>
                <c:formatCode>0.00E+00</c:formatCode>
                <c:ptCount val="46"/>
                <c:pt idx="0">
                  <c:v>2.9411764705882353E-2</c:v>
                </c:pt>
                <c:pt idx="1">
                  <c:v>3.5294117647058816E-2</c:v>
                </c:pt>
                <c:pt idx="2">
                  <c:v>4.1176470588235294E-2</c:v>
                </c:pt>
                <c:pt idx="3">
                  <c:v>4.7058823529411764E-2</c:v>
                </c:pt>
                <c:pt idx="4">
                  <c:v>5.2941176470588235E-2</c:v>
                </c:pt>
                <c:pt idx="5">
                  <c:v>5.8823529411764705E-2</c:v>
                </c:pt>
                <c:pt idx="6">
                  <c:v>6.4705882352941169E-2</c:v>
                </c:pt>
                <c:pt idx="7">
                  <c:v>7.0588235294117632E-2</c:v>
                </c:pt>
                <c:pt idx="8">
                  <c:v>7.647058823529411E-2</c:v>
                </c:pt>
                <c:pt idx="9">
                  <c:v>8.2352941176470587E-2</c:v>
                </c:pt>
                <c:pt idx="10">
                  <c:v>8.8235294117647051E-2</c:v>
                </c:pt>
                <c:pt idx="11">
                  <c:v>9.4117647058823528E-2</c:v>
                </c:pt>
                <c:pt idx="12">
                  <c:v>0.1</c:v>
                </c:pt>
                <c:pt idx="13">
                  <c:v>0.10588235294117647</c:v>
                </c:pt>
                <c:pt idx="14">
                  <c:v>0.11176470588235293</c:v>
                </c:pt>
                <c:pt idx="15">
                  <c:v>0.11764705882352941</c:v>
                </c:pt>
                <c:pt idx="16">
                  <c:v>0.12352941176470587</c:v>
                </c:pt>
                <c:pt idx="17">
                  <c:v>0.12941176470588234</c:v>
                </c:pt>
                <c:pt idx="18">
                  <c:v>0.13529411764705884</c:v>
                </c:pt>
                <c:pt idx="19">
                  <c:v>0.14117647058823526</c:v>
                </c:pt>
                <c:pt idx="20">
                  <c:v>0.14705882352941177</c:v>
                </c:pt>
                <c:pt idx="21">
                  <c:v>0.15294117647058822</c:v>
                </c:pt>
                <c:pt idx="22">
                  <c:v>0.1588235294117647</c:v>
                </c:pt>
                <c:pt idx="23">
                  <c:v>0.16470588235294117</c:v>
                </c:pt>
                <c:pt idx="24">
                  <c:v>0.17058823529411762</c:v>
                </c:pt>
                <c:pt idx="25">
                  <c:v>0.1764705882352941</c:v>
                </c:pt>
                <c:pt idx="26">
                  <c:v>0.18235294117647055</c:v>
                </c:pt>
                <c:pt idx="27">
                  <c:v>0.18823529411764706</c:v>
                </c:pt>
                <c:pt idx="28">
                  <c:v>0.19411764705882351</c:v>
                </c:pt>
                <c:pt idx="29">
                  <c:v>0.2</c:v>
                </c:pt>
                <c:pt idx="30">
                  <c:v>0.20588235294117643</c:v>
                </c:pt>
                <c:pt idx="31">
                  <c:v>0.21176470588235294</c:v>
                </c:pt>
                <c:pt idx="32">
                  <c:v>0.21764705882352942</c:v>
                </c:pt>
                <c:pt idx="33">
                  <c:v>0.22352941176470587</c:v>
                </c:pt>
                <c:pt idx="34">
                  <c:v>0.22941176470588234</c:v>
                </c:pt>
                <c:pt idx="35">
                  <c:v>0.23529411764705882</c:v>
                </c:pt>
                <c:pt idx="36">
                  <c:v>0.24117647058823527</c:v>
                </c:pt>
                <c:pt idx="37">
                  <c:v>0.24705882352941175</c:v>
                </c:pt>
                <c:pt idx="38">
                  <c:v>0.25294117647058822</c:v>
                </c:pt>
                <c:pt idx="39">
                  <c:v>0.25882352941176467</c:v>
                </c:pt>
                <c:pt idx="40">
                  <c:v>0.26470588235294118</c:v>
                </c:pt>
                <c:pt idx="41">
                  <c:v>0.27058823529411768</c:v>
                </c:pt>
                <c:pt idx="42">
                  <c:v>0.27647058823529408</c:v>
                </c:pt>
                <c:pt idx="43">
                  <c:v>0.28235294117647053</c:v>
                </c:pt>
                <c:pt idx="44">
                  <c:v>0.28823529411764703</c:v>
                </c:pt>
                <c:pt idx="45">
                  <c:v>0.29411764705882354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F6-854A-AC6A-1DF879E9B0CF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2.10E-04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Sheet1!$G$2:$G$47</c:f>
              <c:numCache>
                <c:formatCode>0.00E+00</c:formatCode>
                <c:ptCount val="46"/>
                <c:pt idx="0">
                  <c:v>2.3809523809523812E-2</c:v>
                </c:pt>
                <c:pt idx="1">
                  <c:v>2.8571428571428567E-2</c:v>
                </c:pt>
                <c:pt idx="2">
                  <c:v>3.333333333333334E-2</c:v>
                </c:pt>
                <c:pt idx="3">
                  <c:v>3.8095238095238099E-2</c:v>
                </c:pt>
                <c:pt idx="4">
                  <c:v>4.2857142857142858E-2</c:v>
                </c:pt>
                <c:pt idx="5">
                  <c:v>4.7619047619047623E-2</c:v>
                </c:pt>
                <c:pt idx="6">
                  <c:v>5.2380952380952375E-2</c:v>
                </c:pt>
                <c:pt idx="7">
                  <c:v>5.7142857142857134E-2</c:v>
                </c:pt>
                <c:pt idx="8">
                  <c:v>6.1904761904761907E-2</c:v>
                </c:pt>
                <c:pt idx="9">
                  <c:v>6.666666666666668E-2</c:v>
                </c:pt>
                <c:pt idx="10">
                  <c:v>7.1428571428571425E-2</c:v>
                </c:pt>
                <c:pt idx="11">
                  <c:v>7.6190476190476197E-2</c:v>
                </c:pt>
                <c:pt idx="12">
                  <c:v>8.0952380952380956E-2</c:v>
                </c:pt>
                <c:pt idx="13">
                  <c:v>8.5714285714285715E-2</c:v>
                </c:pt>
                <c:pt idx="14">
                  <c:v>9.0476190476190474E-2</c:v>
                </c:pt>
                <c:pt idx="15">
                  <c:v>9.5238095238095247E-2</c:v>
                </c:pt>
                <c:pt idx="16">
                  <c:v>9.9999999999999992E-2</c:v>
                </c:pt>
                <c:pt idx="17">
                  <c:v>0.10476190476190475</c:v>
                </c:pt>
                <c:pt idx="18">
                  <c:v>0.10952380952380952</c:v>
                </c:pt>
                <c:pt idx="19">
                  <c:v>0.11428571428571427</c:v>
                </c:pt>
                <c:pt idx="20">
                  <c:v>0.11904761904761904</c:v>
                </c:pt>
                <c:pt idx="21">
                  <c:v>0.12380952380952381</c:v>
                </c:pt>
                <c:pt idx="22">
                  <c:v>0.12857142857142859</c:v>
                </c:pt>
                <c:pt idx="23">
                  <c:v>0.13333333333333336</c:v>
                </c:pt>
                <c:pt idx="24">
                  <c:v>0.13809523809523808</c:v>
                </c:pt>
                <c:pt idx="25">
                  <c:v>0.14285714285714285</c:v>
                </c:pt>
                <c:pt idx="26">
                  <c:v>0.14761904761904762</c:v>
                </c:pt>
                <c:pt idx="27">
                  <c:v>0.15238095238095239</c:v>
                </c:pt>
                <c:pt idx="28">
                  <c:v>0.15714285714285714</c:v>
                </c:pt>
                <c:pt idx="29">
                  <c:v>0.16190476190476191</c:v>
                </c:pt>
                <c:pt idx="30">
                  <c:v>0.16666666666666666</c:v>
                </c:pt>
                <c:pt idx="31">
                  <c:v>0.17142857142857143</c:v>
                </c:pt>
                <c:pt idx="32">
                  <c:v>0.17619047619047618</c:v>
                </c:pt>
                <c:pt idx="33">
                  <c:v>0.18095238095238095</c:v>
                </c:pt>
                <c:pt idx="34">
                  <c:v>0.18571428571428572</c:v>
                </c:pt>
                <c:pt idx="35">
                  <c:v>0.19047619047619049</c:v>
                </c:pt>
                <c:pt idx="36">
                  <c:v>0.19523809523809524</c:v>
                </c:pt>
                <c:pt idx="37">
                  <c:v>0.19999999999999998</c:v>
                </c:pt>
                <c:pt idx="38">
                  <c:v>0.20476190476190476</c:v>
                </c:pt>
                <c:pt idx="39">
                  <c:v>0.2095238095238095</c:v>
                </c:pt>
                <c:pt idx="40">
                  <c:v>0.21428571428571427</c:v>
                </c:pt>
                <c:pt idx="41">
                  <c:v>0.21904761904761905</c:v>
                </c:pt>
                <c:pt idx="42">
                  <c:v>0.22380952380952382</c:v>
                </c:pt>
                <c:pt idx="43">
                  <c:v>0.22857142857142854</c:v>
                </c:pt>
                <c:pt idx="44">
                  <c:v>0.23333333333333331</c:v>
                </c:pt>
                <c:pt idx="45">
                  <c:v>0.23809523809523808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F6-854A-AC6A-1DF879E9B0CF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2.50E-04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Sheet1!$H$2:$H$47</c:f>
              <c:numCache>
                <c:formatCode>0.00E+00</c:formatCode>
                <c:ptCount val="46"/>
                <c:pt idx="0">
                  <c:v>0.02</c:v>
                </c:pt>
                <c:pt idx="1">
                  <c:v>2.4E-2</c:v>
                </c:pt>
                <c:pt idx="2">
                  <c:v>2.8000000000000001E-2</c:v>
                </c:pt>
                <c:pt idx="3">
                  <c:v>3.2000000000000001E-2</c:v>
                </c:pt>
                <c:pt idx="4">
                  <c:v>3.5999999999999997E-2</c:v>
                </c:pt>
                <c:pt idx="5">
                  <c:v>0.04</c:v>
                </c:pt>
                <c:pt idx="6">
                  <c:v>4.3999999999999997E-2</c:v>
                </c:pt>
                <c:pt idx="7">
                  <c:v>4.8000000000000001E-2</c:v>
                </c:pt>
                <c:pt idx="8">
                  <c:v>5.1999999999999998E-2</c:v>
                </c:pt>
                <c:pt idx="9">
                  <c:v>5.6000000000000001E-2</c:v>
                </c:pt>
                <c:pt idx="10">
                  <c:v>0.06</c:v>
                </c:pt>
                <c:pt idx="11">
                  <c:v>6.4000000000000001E-2</c:v>
                </c:pt>
                <c:pt idx="12">
                  <c:v>6.8000000000000005E-2</c:v>
                </c:pt>
                <c:pt idx="13">
                  <c:v>7.1999999999999995E-2</c:v>
                </c:pt>
                <c:pt idx="14">
                  <c:v>7.5999999999999998E-2</c:v>
                </c:pt>
                <c:pt idx="15">
                  <c:v>0.08</c:v>
                </c:pt>
                <c:pt idx="16">
                  <c:v>8.4000000000000005E-2</c:v>
                </c:pt>
                <c:pt idx="17">
                  <c:v>8.7999999999999995E-2</c:v>
                </c:pt>
                <c:pt idx="18">
                  <c:v>9.1999999999999998E-2</c:v>
                </c:pt>
                <c:pt idx="19">
                  <c:v>9.6000000000000002E-2</c:v>
                </c:pt>
                <c:pt idx="20">
                  <c:v>0.1</c:v>
                </c:pt>
                <c:pt idx="21">
                  <c:v>0.104</c:v>
                </c:pt>
                <c:pt idx="22">
                  <c:v>0.108</c:v>
                </c:pt>
                <c:pt idx="23">
                  <c:v>0.112</c:v>
                </c:pt>
                <c:pt idx="24">
                  <c:v>0.11600000000000001</c:v>
                </c:pt>
                <c:pt idx="25">
                  <c:v>0.12</c:v>
                </c:pt>
                <c:pt idx="26">
                  <c:v>0.124</c:v>
                </c:pt>
                <c:pt idx="27">
                  <c:v>0.128</c:v>
                </c:pt>
                <c:pt idx="28">
                  <c:v>0.13200000000000001</c:v>
                </c:pt>
                <c:pt idx="29">
                  <c:v>0.13600000000000001</c:v>
                </c:pt>
                <c:pt idx="30">
                  <c:v>0.13999999999999999</c:v>
                </c:pt>
                <c:pt idx="31">
                  <c:v>0.14399999999999999</c:v>
                </c:pt>
                <c:pt idx="32">
                  <c:v>0.14799999999999999</c:v>
                </c:pt>
                <c:pt idx="33">
                  <c:v>0.152</c:v>
                </c:pt>
                <c:pt idx="34">
                  <c:v>0.156</c:v>
                </c:pt>
                <c:pt idx="35">
                  <c:v>0.16</c:v>
                </c:pt>
                <c:pt idx="36">
                  <c:v>0.16399999999999998</c:v>
                </c:pt>
                <c:pt idx="37">
                  <c:v>0.16800000000000001</c:v>
                </c:pt>
                <c:pt idx="38">
                  <c:v>0.17199999999999999</c:v>
                </c:pt>
                <c:pt idx="39">
                  <c:v>0.17599999999999999</c:v>
                </c:pt>
                <c:pt idx="40">
                  <c:v>0.18</c:v>
                </c:pt>
                <c:pt idx="41">
                  <c:v>0.184</c:v>
                </c:pt>
                <c:pt idx="42">
                  <c:v>0.18799999999999997</c:v>
                </c:pt>
                <c:pt idx="43">
                  <c:v>0.192</c:v>
                </c:pt>
                <c:pt idx="44">
                  <c:v>0.19600000000000001</c:v>
                </c:pt>
                <c:pt idx="4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F6-854A-AC6A-1DF879E9B0CF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2.90E-04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Sheet1!$I$2:$I$47</c:f>
              <c:numCache>
                <c:formatCode>0.00E+00</c:formatCode>
                <c:ptCount val="46"/>
                <c:pt idx="0">
                  <c:v>1.7241379310344827E-2</c:v>
                </c:pt>
                <c:pt idx="1">
                  <c:v>2.0689655172413793E-2</c:v>
                </c:pt>
                <c:pt idx="2">
                  <c:v>2.4137931034482762E-2</c:v>
                </c:pt>
                <c:pt idx="3">
                  <c:v>2.7586206896551727E-2</c:v>
                </c:pt>
                <c:pt idx="4">
                  <c:v>3.1034482758620686E-2</c:v>
                </c:pt>
                <c:pt idx="5">
                  <c:v>3.4482758620689655E-2</c:v>
                </c:pt>
                <c:pt idx="6">
                  <c:v>3.793103448275862E-2</c:v>
                </c:pt>
                <c:pt idx="7">
                  <c:v>4.1379310344827586E-2</c:v>
                </c:pt>
                <c:pt idx="8">
                  <c:v>4.4827586206896551E-2</c:v>
                </c:pt>
                <c:pt idx="9">
                  <c:v>4.8275862068965524E-2</c:v>
                </c:pt>
                <c:pt idx="10">
                  <c:v>5.1724137931034475E-2</c:v>
                </c:pt>
                <c:pt idx="11">
                  <c:v>5.5172413793103454E-2</c:v>
                </c:pt>
                <c:pt idx="12">
                  <c:v>5.862068965517242E-2</c:v>
                </c:pt>
                <c:pt idx="13">
                  <c:v>6.2068965517241372E-2</c:v>
                </c:pt>
                <c:pt idx="14">
                  <c:v>6.5517241379310351E-2</c:v>
                </c:pt>
                <c:pt idx="15">
                  <c:v>6.8965517241379309E-2</c:v>
                </c:pt>
                <c:pt idx="16">
                  <c:v>7.2413793103448268E-2</c:v>
                </c:pt>
                <c:pt idx="17">
                  <c:v>7.586206896551724E-2</c:v>
                </c:pt>
                <c:pt idx="18">
                  <c:v>7.9310344827586213E-2</c:v>
                </c:pt>
                <c:pt idx="19">
                  <c:v>8.2758620689655171E-2</c:v>
                </c:pt>
                <c:pt idx="20">
                  <c:v>8.6206896551724144E-2</c:v>
                </c:pt>
                <c:pt idx="21">
                  <c:v>8.9655172413793102E-2</c:v>
                </c:pt>
                <c:pt idx="22">
                  <c:v>9.3103448275862075E-2</c:v>
                </c:pt>
                <c:pt idx="23">
                  <c:v>9.6551724137931047E-2</c:v>
                </c:pt>
                <c:pt idx="24">
                  <c:v>9.9999999999999992E-2</c:v>
                </c:pt>
                <c:pt idx="25">
                  <c:v>0.10344827586206895</c:v>
                </c:pt>
                <c:pt idx="26">
                  <c:v>0.10689655172413794</c:v>
                </c:pt>
                <c:pt idx="27">
                  <c:v>0.11034482758620691</c:v>
                </c:pt>
                <c:pt idx="28">
                  <c:v>0.11379310344827587</c:v>
                </c:pt>
                <c:pt idx="29">
                  <c:v>0.11724137931034484</c:v>
                </c:pt>
                <c:pt idx="30">
                  <c:v>0.12068965517241378</c:v>
                </c:pt>
                <c:pt idx="31">
                  <c:v>0.12413793103448274</c:v>
                </c:pt>
                <c:pt idx="32">
                  <c:v>0.12758620689655173</c:v>
                </c:pt>
                <c:pt idx="33">
                  <c:v>0.1310344827586207</c:v>
                </c:pt>
                <c:pt idx="34">
                  <c:v>0.13448275862068965</c:v>
                </c:pt>
                <c:pt idx="35">
                  <c:v>0.13793103448275862</c:v>
                </c:pt>
                <c:pt idx="36">
                  <c:v>0.14137931034482759</c:v>
                </c:pt>
                <c:pt idx="37">
                  <c:v>0.14482758620689654</c:v>
                </c:pt>
                <c:pt idx="38">
                  <c:v>0.14827586206896551</c:v>
                </c:pt>
                <c:pt idx="39">
                  <c:v>0.15172413793103448</c:v>
                </c:pt>
                <c:pt idx="40">
                  <c:v>0.15517241379310345</c:v>
                </c:pt>
                <c:pt idx="41">
                  <c:v>0.15862068965517243</c:v>
                </c:pt>
                <c:pt idx="42">
                  <c:v>0.16206896551724137</c:v>
                </c:pt>
                <c:pt idx="43">
                  <c:v>0.16551724137931034</c:v>
                </c:pt>
                <c:pt idx="44">
                  <c:v>0.16896551724137931</c:v>
                </c:pt>
                <c:pt idx="45">
                  <c:v>0.17241379310344829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F6-854A-AC6A-1DF879E9B0CF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3.30E-04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Sheet1!$J$2:$J$47</c:f>
              <c:numCache>
                <c:formatCode>0.00E+00</c:formatCode>
                <c:ptCount val="46"/>
                <c:pt idx="0">
                  <c:v>1.5151515151515154E-2</c:v>
                </c:pt>
                <c:pt idx="1">
                  <c:v>1.8181818181818181E-2</c:v>
                </c:pt>
                <c:pt idx="2">
                  <c:v>2.1212121212121217E-2</c:v>
                </c:pt>
                <c:pt idx="3">
                  <c:v>2.4242424242424242E-2</c:v>
                </c:pt>
                <c:pt idx="4">
                  <c:v>2.7272727272727268E-2</c:v>
                </c:pt>
                <c:pt idx="5">
                  <c:v>3.0303030303030307E-2</c:v>
                </c:pt>
                <c:pt idx="6">
                  <c:v>3.3333333333333333E-2</c:v>
                </c:pt>
                <c:pt idx="7">
                  <c:v>3.6363636363636362E-2</c:v>
                </c:pt>
                <c:pt idx="8">
                  <c:v>3.9393939393939391E-2</c:v>
                </c:pt>
                <c:pt idx="9">
                  <c:v>4.2424242424242434E-2</c:v>
                </c:pt>
                <c:pt idx="10">
                  <c:v>4.5454545454545449E-2</c:v>
                </c:pt>
                <c:pt idx="11">
                  <c:v>4.8484848484848485E-2</c:v>
                </c:pt>
                <c:pt idx="12">
                  <c:v>5.1515151515151521E-2</c:v>
                </c:pt>
                <c:pt idx="13">
                  <c:v>5.4545454545454536E-2</c:v>
                </c:pt>
                <c:pt idx="14">
                  <c:v>5.7575757575757572E-2</c:v>
                </c:pt>
                <c:pt idx="15">
                  <c:v>6.0606060606060615E-2</c:v>
                </c:pt>
                <c:pt idx="16">
                  <c:v>6.3636363636363644E-2</c:v>
                </c:pt>
                <c:pt idx="17">
                  <c:v>6.6666666666666666E-2</c:v>
                </c:pt>
                <c:pt idx="18">
                  <c:v>6.9696969696969702E-2</c:v>
                </c:pt>
                <c:pt idx="19">
                  <c:v>7.2727272727272724E-2</c:v>
                </c:pt>
                <c:pt idx="20">
                  <c:v>7.575757575757576E-2</c:v>
                </c:pt>
                <c:pt idx="21">
                  <c:v>7.8787878787878782E-2</c:v>
                </c:pt>
                <c:pt idx="22">
                  <c:v>8.1818181818181818E-2</c:v>
                </c:pt>
                <c:pt idx="23">
                  <c:v>8.4848484848484867E-2</c:v>
                </c:pt>
                <c:pt idx="24">
                  <c:v>8.7878787878787876E-2</c:v>
                </c:pt>
                <c:pt idx="25">
                  <c:v>9.0909090909090898E-2</c:v>
                </c:pt>
                <c:pt idx="26">
                  <c:v>9.3939393939393934E-2</c:v>
                </c:pt>
                <c:pt idx="27">
                  <c:v>9.696969696969697E-2</c:v>
                </c:pt>
                <c:pt idx="28">
                  <c:v>0.1</c:v>
                </c:pt>
                <c:pt idx="29">
                  <c:v>0.10303030303030304</c:v>
                </c:pt>
                <c:pt idx="30">
                  <c:v>0.10606060606060605</c:v>
                </c:pt>
                <c:pt idx="31">
                  <c:v>0.10909090909090907</c:v>
                </c:pt>
                <c:pt idx="32">
                  <c:v>0.11212121212121212</c:v>
                </c:pt>
                <c:pt idx="33">
                  <c:v>0.11515151515151514</c:v>
                </c:pt>
                <c:pt idx="34">
                  <c:v>0.11818181818181818</c:v>
                </c:pt>
                <c:pt idx="35">
                  <c:v>0.12121212121212123</c:v>
                </c:pt>
                <c:pt idx="36">
                  <c:v>0.12424242424242422</c:v>
                </c:pt>
                <c:pt idx="37">
                  <c:v>0.12727272727272729</c:v>
                </c:pt>
                <c:pt idx="38">
                  <c:v>0.13030303030303031</c:v>
                </c:pt>
                <c:pt idx="39">
                  <c:v>0.13333333333333333</c:v>
                </c:pt>
                <c:pt idx="40">
                  <c:v>0.13636363636363638</c:v>
                </c:pt>
                <c:pt idx="41">
                  <c:v>0.1393939393939394</c:v>
                </c:pt>
                <c:pt idx="42">
                  <c:v>0.14242424242424243</c:v>
                </c:pt>
                <c:pt idx="43">
                  <c:v>0.14545454545454545</c:v>
                </c:pt>
                <c:pt idx="44">
                  <c:v>0.14848484848484847</c:v>
                </c:pt>
                <c:pt idx="45">
                  <c:v>0.15151515151515152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5F6-854A-AC6A-1DF879E9B0CF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3.70E-04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Sheet1!$K$2:$K$47</c:f>
              <c:numCache>
                <c:formatCode>0.00E+00</c:formatCode>
                <c:ptCount val="46"/>
                <c:pt idx="0">
                  <c:v>1.3513513513513516E-2</c:v>
                </c:pt>
                <c:pt idx="1">
                  <c:v>1.6216216216216217E-2</c:v>
                </c:pt>
                <c:pt idx="2">
                  <c:v>1.8918918918918923E-2</c:v>
                </c:pt>
                <c:pt idx="3">
                  <c:v>2.1621621621621623E-2</c:v>
                </c:pt>
                <c:pt idx="4">
                  <c:v>2.4324324324324322E-2</c:v>
                </c:pt>
                <c:pt idx="5">
                  <c:v>2.7027027027027032E-2</c:v>
                </c:pt>
                <c:pt idx="6">
                  <c:v>2.9729729729729728E-2</c:v>
                </c:pt>
                <c:pt idx="7">
                  <c:v>3.2432432432432434E-2</c:v>
                </c:pt>
                <c:pt idx="8">
                  <c:v>3.5135135135135137E-2</c:v>
                </c:pt>
                <c:pt idx="9">
                  <c:v>3.7837837837837847E-2</c:v>
                </c:pt>
                <c:pt idx="10">
                  <c:v>4.0540540540540543E-2</c:v>
                </c:pt>
                <c:pt idx="11">
                  <c:v>4.3243243243243246E-2</c:v>
                </c:pt>
                <c:pt idx="12">
                  <c:v>4.5945945945945948E-2</c:v>
                </c:pt>
                <c:pt idx="13">
                  <c:v>4.8648648648648644E-2</c:v>
                </c:pt>
                <c:pt idx="14">
                  <c:v>5.1351351351351354E-2</c:v>
                </c:pt>
                <c:pt idx="15">
                  <c:v>5.4054054054054064E-2</c:v>
                </c:pt>
                <c:pt idx="16">
                  <c:v>5.675675675675676E-2</c:v>
                </c:pt>
                <c:pt idx="17">
                  <c:v>5.9459459459459456E-2</c:v>
                </c:pt>
                <c:pt idx="18">
                  <c:v>6.2162162162162166E-2</c:v>
                </c:pt>
                <c:pt idx="19">
                  <c:v>6.4864864864864868E-2</c:v>
                </c:pt>
                <c:pt idx="20">
                  <c:v>6.7567567567567571E-2</c:v>
                </c:pt>
                <c:pt idx="21">
                  <c:v>7.0270270270270274E-2</c:v>
                </c:pt>
                <c:pt idx="22">
                  <c:v>7.2972972972972977E-2</c:v>
                </c:pt>
                <c:pt idx="23">
                  <c:v>7.5675675675675694E-2</c:v>
                </c:pt>
                <c:pt idx="24">
                  <c:v>7.8378378378378369E-2</c:v>
                </c:pt>
                <c:pt idx="25">
                  <c:v>8.1081081081081086E-2</c:v>
                </c:pt>
                <c:pt idx="26">
                  <c:v>8.3783783783783775E-2</c:v>
                </c:pt>
                <c:pt idx="27">
                  <c:v>8.6486486486486491E-2</c:v>
                </c:pt>
                <c:pt idx="28">
                  <c:v>8.9189189189189194E-2</c:v>
                </c:pt>
                <c:pt idx="29">
                  <c:v>9.1891891891891897E-2</c:v>
                </c:pt>
                <c:pt idx="30">
                  <c:v>9.45945945945946E-2</c:v>
                </c:pt>
                <c:pt idx="31">
                  <c:v>9.7297297297297289E-2</c:v>
                </c:pt>
                <c:pt idx="32">
                  <c:v>0.1</c:v>
                </c:pt>
                <c:pt idx="33">
                  <c:v>0.10270270270270271</c:v>
                </c:pt>
                <c:pt idx="34">
                  <c:v>0.10540540540540541</c:v>
                </c:pt>
                <c:pt idx="35">
                  <c:v>0.10810810810810813</c:v>
                </c:pt>
                <c:pt idx="36">
                  <c:v>0.11081081081081082</c:v>
                </c:pt>
                <c:pt idx="37">
                  <c:v>0.11351351351351352</c:v>
                </c:pt>
                <c:pt idx="38">
                  <c:v>0.11621621621621621</c:v>
                </c:pt>
                <c:pt idx="39">
                  <c:v>0.11891891891891891</c:v>
                </c:pt>
                <c:pt idx="40">
                  <c:v>0.12162162162162163</c:v>
                </c:pt>
                <c:pt idx="41">
                  <c:v>0.12432432432432433</c:v>
                </c:pt>
                <c:pt idx="42">
                  <c:v>0.12702702702702703</c:v>
                </c:pt>
                <c:pt idx="43">
                  <c:v>0.12972972972972974</c:v>
                </c:pt>
                <c:pt idx="44">
                  <c:v>0.13243243243243244</c:v>
                </c:pt>
                <c:pt idx="45">
                  <c:v>0.13513513513513514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F6-854A-AC6A-1DF879E9B0CF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4.10E-04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Sheet1!$L$2:$L$47</c:f>
              <c:numCache>
                <c:formatCode>0.00E+00</c:formatCode>
                <c:ptCount val="46"/>
                <c:pt idx="0">
                  <c:v>1.2195121951219514E-2</c:v>
                </c:pt>
                <c:pt idx="1">
                  <c:v>1.4634146341463415E-2</c:v>
                </c:pt>
                <c:pt idx="2">
                  <c:v>1.7073170731707318E-2</c:v>
                </c:pt>
                <c:pt idx="3">
                  <c:v>1.9512195121951219E-2</c:v>
                </c:pt>
                <c:pt idx="4">
                  <c:v>2.1951219512195121E-2</c:v>
                </c:pt>
                <c:pt idx="5">
                  <c:v>2.4390243902439029E-2</c:v>
                </c:pt>
                <c:pt idx="6">
                  <c:v>2.682926829268293E-2</c:v>
                </c:pt>
                <c:pt idx="7">
                  <c:v>2.9268292682926831E-2</c:v>
                </c:pt>
                <c:pt idx="8">
                  <c:v>3.1707317073170732E-2</c:v>
                </c:pt>
                <c:pt idx="9">
                  <c:v>3.4146341463414637E-2</c:v>
                </c:pt>
                <c:pt idx="10">
                  <c:v>3.6585365853658541E-2</c:v>
                </c:pt>
                <c:pt idx="11">
                  <c:v>3.9024390243902439E-2</c:v>
                </c:pt>
                <c:pt idx="12">
                  <c:v>4.1463414634146344E-2</c:v>
                </c:pt>
                <c:pt idx="13">
                  <c:v>4.3902439024390241E-2</c:v>
                </c:pt>
                <c:pt idx="14">
                  <c:v>4.6341463414634146E-2</c:v>
                </c:pt>
                <c:pt idx="15">
                  <c:v>4.8780487804878057E-2</c:v>
                </c:pt>
                <c:pt idx="16">
                  <c:v>5.1219512195121948E-2</c:v>
                </c:pt>
                <c:pt idx="17">
                  <c:v>5.365853658536586E-2</c:v>
                </c:pt>
                <c:pt idx="18">
                  <c:v>5.6097560975609757E-2</c:v>
                </c:pt>
                <c:pt idx="19">
                  <c:v>5.8536585365853662E-2</c:v>
                </c:pt>
                <c:pt idx="20">
                  <c:v>6.097560975609756E-2</c:v>
                </c:pt>
                <c:pt idx="21">
                  <c:v>6.3414634146341464E-2</c:v>
                </c:pt>
                <c:pt idx="22">
                  <c:v>6.5853658536585369E-2</c:v>
                </c:pt>
                <c:pt idx="23">
                  <c:v>6.8292682926829273E-2</c:v>
                </c:pt>
                <c:pt idx="24">
                  <c:v>7.0731707317073164E-2</c:v>
                </c:pt>
                <c:pt idx="25">
                  <c:v>7.3170731707317083E-2</c:v>
                </c:pt>
                <c:pt idx="26">
                  <c:v>7.5609756097560973E-2</c:v>
                </c:pt>
                <c:pt idx="27">
                  <c:v>7.8048780487804878E-2</c:v>
                </c:pt>
                <c:pt idx="28">
                  <c:v>8.0487804878048796E-2</c:v>
                </c:pt>
                <c:pt idx="29">
                  <c:v>8.2926829268292687E-2</c:v>
                </c:pt>
                <c:pt idx="30">
                  <c:v>8.5365853658536578E-2</c:v>
                </c:pt>
                <c:pt idx="31">
                  <c:v>8.7804878048780483E-2</c:v>
                </c:pt>
                <c:pt idx="32">
                  <c:v>9.0243902439024401E-2</c:v>
                </c:pt>
                <c:pt idx="33">
                  <c:v>9.2682926829268292E-2</c:v>
                </c:pt>
                <c:pt idx="34">
                  <c:v>9.5121951219512196E-2</c:v>
                </c:pt>
                <c:pt idx="35">
                  <c:v>9.7560975609756115E-2</c:v>
                </c:pt>
                <c:pt idx="36">
                  <c:v>0.1</c:v>
                </c:pt>
                <c:pt idx="37">
                  <c:v>0.1024390243902439</c:v>
                </c:pt>
                <c:pt idx="38">
                  <c:v>0.1048780487804878</c:v>
                </c:pt>
                <c:pt idx="39">
                  <c:v>0.10731707317073172</c:v>
                </c:pt>
                <c:pt idx="40">
                  <c:v>0.10975609756097561</c:v>
                </c:pt>
                <c:pt idx="41">
                  <c:v>0.11219512195121951</c:v>
                </c:pt>
                <c:pt idx="42">
                  <c:v>0.11463414634146341</c:v>
                </c:pt>
                <c:pt idx="43">
                  <c:v>0.11707317073170732</c:v>
                </c:pt>
                <c:pt idx="44">
                  <c:v>0.11951219512195123</c:v>
                </c:pt>
                <c:pt idx="45">
                  <c:v>0.12195121951219512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F6-854A-AC6A-1DF879E9B0CF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4.50E-04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Sheet1!$M$2:$M$47</c:f>
              <c:numCache>
                <c:formatCode>0.00E+00</c:formatCode>
                <c:ptCount val="46"/>
                <c:pt idx="0">
                  <c:v>1.1111111111111112E-2</c:v>
                </c:pt>
                <c:pt idx="1">
                  <c:v>1.3333333333333334E-2</c:v>
                </c:pt>
                <c:pt idx="2">
                  <c:v>1.5555555555555557E-2</c:v>
                </c:pt>
                <c:pt idx="3">
                  <c:v>1.7777777777777781E-2</c:v>
                </c:pt>
                <c:pt idx="4">
                  <c:v>0.02</c:v>
                </c:pt>
                <c:pt idx="5">
                  <c:v>2.2222222222222223E-2</c:v>
                </c:pt>
                <c:pt idx="6">
                  <c:v>2.4444444444444446E-2</c:v>
                </c:pt>
                <c:pt idx="7">
                  <c:v>2.6666666666666668E-2</c:v>
                </c:pt>
                <c:pt idx="8">
                  <c:v>2.8888888888888891E-2</c:v>
                </c:pt>
                <c:pt idx="9">
                  <c:v>3.1111111111111114E-2</c:v>
                </c:pt>
                <c:pt idx="10">
                  <c:v>3.3333333333333333E-2</c:v>
                </c:pt>
                <c:pt idx="11">
                  <c:v>3.5555555555555562E-2</c:v>
                </c:pt>
                <c:pt idx="12">
                  <c:v>3.7777777777777785E-2</c:v>
                </c:pt>
                <c:pt idx="13">
                  <c:v>0.04</c:v>
                </c:pt>
                <c:pt idx="14">
                  <c:v>4.2222222222222223E-2</c:v>
                </c:pt>
                <c:pt idx="15">
                  <c:v>4.4444444444444446E-2</c:v>
                </c:pt>
                <c:pt idx="16">
                  <c:v>4.6666666666666669E-2</c:v>
                </c:pt>
                <c:pt idx="17">
                  <c:v>4.8888888888888891E-2</c:v>
                </c:pt>
                <c:pt idx="18">
                  <c:v>5.1111111111111114E-2</c:v>
                </c:pt>
                <c:pt idx="19">
                  <c:v>5.3333333333333337E-2</c:v>
                </c:pt>
                <c:pt idx="20">
                  <c:v>5.5555555555555552E-2</c:v>
                </c:pt>
                <c:pt idx="21">
                  <c:v>5.7777777777777782E-2</c:v>
                </c:pt>
                <c:pt idx="22">
                  <c:v>0.06</c:v>
                </c:pt>
                <c:pt idx="23">
                  <c:v>6.2222222222222227E-2</c:v>
                </c:pt>
                <c:pt idx="24">
                  <c:v>6.4444444444444443E-2</c:v>
                </c:pt>
                <c:pt idx="25">
                  <c:v>6.6666666666666666E-2</c:v>
                </c:pt>
                <c:pt idx="26">
                  <c:v>6.8888888888888888E-2</c:v>
                </c:pt>
                <c:pt idx="27">
                  <c:v>7.1111111111111125E-2</c:v>
                </c:pt>
                <c:pt idx="28">
                  <c:v>7.3333333333333334E-2</c:v>
                </c:pt>
                <c:pt idx="29">
                  <c:v>7.555555555555557E-2</c:v>
                </c:pt>
                <c:pt idx="30">
                  <c:v>7.7777777777777765E-2</c:v>
                </c:pt>
                <c:pt idx="31">
                  <c:v>0.08</c:v>
                </c:pt>
                <c:pt idx="32">
                  <c:v>8.2222222222222224E-2</c:v>
                </c:pt>
                <c:pt idx="33">
                  <c:v>8.4444444444444447E-2</c:v>
                </c:pt>
                <c:pt idx="34">
                  <c:v>8.666666666666667E-2</c:v>
                </c:pt>
                <c:pt idx="35">
                  <c:v>8.8888888888888892E-2</c:v>
                </c:pt>
                <c:pt idx="36">
                  <c:v>9.1111111111111115E-2</c:v>
                </c:pt>
                <c:pt idx="37">
                  <c:v>9.3333333333333338E-2</c:v>
                </c:pt>
                <c:pt idx="38">
                  <c:v>9.555555555555556E-2</c:v>
                </c:pt>
                <c:pt idx="39">
                  <c:v>9.7777777777777783E-2</c:v>
                </c:pt>
                <c:pt idx="40">
                  <c:v>0.1</c:v>
                </c:pt>
                <c:pt idx="41">
                  <c:v>0.10222222222222223</c:v>
                </c:pt>
                <c:pt idx="42">
                  <c:v>0.10444444444444444</c:v>
                </c:pt>
                <c:pt idx="43">
                  <c:v>0.10666666666666667</c:v>
                </c:pt>
                <c:pt idx="44">
                  <c:v>0.1088888888888889</c:v>
                </c:pt>
                <c:pt idx="45">
                  <c:v>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5F6-854A-AC6A-1DF879E9B0CF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4.90E-04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Sheet1!$N$2:$N$47</c:f>
              <c:numCache>
                <c:formatCode>0.00E+00</c:formatCode>
                <c:ptCount val="46"/>
                <c:pt idx="0">
                  <c:v>1.0204081632653062E-2</c:v>
                </c:pt>
                <c:pt idx="1">
                  <c:v>1.2244897959183673E-2</c:v>
                </c:pt>
                <c:pt idx="2">
                  <c:v>1.4285714285714285E-2</c:v>
                </c:pt>
                <c:pt idx="3">
                  <c:v>1.6326530612244896E-2</c:v>
                </c:pt>
                <c:pt idx="4">
                  <c:v>1.8367346938775508E-2</c:v>
                </c:pt>
                <c:pt idx="5">
                  <c:v>2.0408163265306124E-2</c:v>
                </c:pt>
                <c:pt idx="6">
                  <c:v>2.2448979591836733E-2</c:v>
                </c:pt>
                <c:pt idx="7">
                  <c:v>2.4489795918367346E-2</c:v>
                </c:pt>
                <c:pt idx="8">
                  <c:v>2.6530612244897965E-2</c:v>
                </c:pt>
                <c:pt idx="9">
                  <c:v>2.8571428571428571E-2</c:v>
                </c:pt>
                <c:pt idx="10">
                  <c:v>3.0612244897959179E-2</c:v>
                </c:pt>
                <c:pt idx="11">
                  <c:v>3.2653061224489792E-2</c:v>
                </c:pt>
                <c:pt idx="12">
                  <c:v>3.4693877551020408E-2</c:v>
                </c:pt>
                <c:pt idx="13">
                  <c:v>3.6734693877551017E-2</c:v>
                </c:pt>
                <c:pt idx="14">
                  <c:v>3.8775510204081633E-2</c:v>
                </c:pt>
                <c:pt idx="15">
                  <c:v>4.0816326530612249E-2</c:v>
                </c:pt>
                <c:pt idx="16">
                  <c:v>4.2857142857142858E-2</c:v>
                </c:pt>
                <c:pt idx="17">
                  <c:v>4.4897959183673466E-2</c:v>
                </c:pt>
                <c:pt idx="18">
                  <c:v>4.6938775510204082E-2</c:v>
                </c:pt>
                <c:pt idx="19">
                  <c:v>4.8979591836734691E-2</c:v>
                </c:pt>
                <c:pt idx="20">
                  <c:v>5.1020408163265307E-2</c:v>
                </c:pt>
                <c:pt idx="21">
                  <c:v>5.306122448979593E-2</c:v>
                </c:pt>
                <c:pt idx="22">
                  <c:v>5.5102040816326539E-2</c:v>
                </c:pt>
                <c:pt idx="23">
                  <c:v>5.7142857142857141E-2</c:v>
                </c:pt>
                <c:pt idx="24">
                  <c:v>5.918367346938775E-2</c:v>
                </c:pt>
                <c:pt idx="25">
                  <c:v>6.1224489795918359E-2</c:v>
                </c:pt>
                <c:pt idx="26">
                  <c:v>6.3265306122448975E-2</c:v>
                </c:pt>
                <c:pt idx="27">
                  <c:v>6.5306122448979584E-2</c:v>
                </c:pt>
                <c:pt idx="28">
                  <c:v>6.7346938775510207E-2</c:v>
                </c:pt>
                <c:pt idx="29">
                  <c:v>6.9387755102040816E-2</c:v>
                </c:pt>
                <c:pt idx="30">
                  <c:v>7.1428571428571425E-2</c:v>
                </c:pt>
                <c:pt idx="31">
                  <c:v>7.3469387755102034E-2</c:v>
                </c:pt>
                <c:pt idx="32">
                  <c:v>7.5510204081632656E-2</c:v>
                </c:pt>
                <c:pt idx="33">
                  <c:v>7.7551020408163265E-2</c:v>
                </c:pt>
                <c:pt idx="34">
                  <c:v>7.9591836734693874E-2</c:v>
                </c:pt>
                <c:pt idx="35">
                  <c:v>8.1632653061224497E-2</c:v>
                </c:pt>
                <c:pt idx="36">
                  <c:v>8.3673469387755092E-2</c:v>
                </c:pt>
                <c:pt idx="37">
                  <c:v>8.5714285714285715E-2</c:v>
                </c:pt>
                <c:pt idx="38">
                  <c:v>8.7755102040816324E-2</c:v>
                </c:pt>
                <c:pt idx="39">
                  <c:v>8.9795918367346933E-2</c:v>
                </c:pt>
                <c:pt idx="40">
                  <c:v>9.1836734693877556E-2</c:v>
                </c:pt>
                <c:pt idx="41">
                  <c:v>9.3877551020408165E-2</c:v>
                </c:pt>
                <c:pt idx="42">
                  <c:v>9.5918367346938774E-2</c:v>
                </c:pt>
                <c:pt idx="43">
                  <c:v>9.7959183673469383E-2</c:v>
                </c:pt>
                <c:pt idx="44">
                  <c:v>0.1</c:v>
                </c:pt>
                <c:pt idx="45">
                  <c:v>0.10204081632653061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5F6-854A-AC6A-1DF879E9B0CF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5.30E-04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Sheet1!$O$2:$O$47</c:f>
              <c:numCache>
                <c:formatCode>0.00E+00</c:formatCode>
                <c:ptCount val="46"/>
                <c:pt idx="0">
                  <c:v>9.433962264150943E-3</c:v>
                </c:pt>
                <c:pt idx="1">
                  <c:v>1.1320754716981131E-2</c:v>
                </c:pt>
                <c:pt idx="2">
                  <c:v>1.3207547169811323E-2</c:v>
                </c:pt>
                <c:pt idx="3">
                  <c:v>1.509433962264151E-2</c:v>
                </c:pt>
                <c:pt idx="4">
                  <c:v>1.6981132075471698E-2</c:v>
                </c:pt>
                <c:pt idx="5">
                  <c:v>1.8867924528301886E-2</c:v>
                </c:pt>
                <c:pt idx="6">
                  <c:v>2.0754716981132078E-2</c:v>
                </c:pt>
                <c:pt idx="7">
                  <c:v>2.2641509433962263E-2</c:v>
                </c:pt>
                <c:pt idx="8">
                  <c:v>2.4528301886792454E-2</c:v>
                </c:pt>
                <c:pt idx="9">
                  <c:v>2.6415094339622646E-2</c:v>
                </c:pt>
                <c:pt idx="10">
                  <c:v>2.8301886792452831E-2</c:v>
                </c:pt>
                <c:pt idx="11">
                  <c:v>3.0188679245283019E-2</c:v>
                </c:pt>
                <c:pt idx="12">
                  <c:v>3.2075471698113207E-2</c:v>
                </c:pt>
                <c:pt idx="13">
                  <c:v>3.3962264150943396E-2</c:v>
                </c:pt>
                <c:pt idx="14">
                  <c:v>3.5849056603773584E-2</c:v>
                </c:pt>
                <c:pt idx="15">
                  <c:v>3.7735849056603772E-2</c:v>
                </c:pt>
                <c:pt idx="16">
                  <c:v>3.9622641509433967E-2</c:v>
                </c:pt>
                <c:pt idx="17">
                  <c:v>4.1509433962264156E-2</c:v>
                </c:pt>
                <c:pt idx="18">
                  <c:v>4.3396226415094344E-2</c:v>
                </c:pt>
                <c:pt idx="19">
                  <c:v>4.5283018867924525E-2</c:v>
                </c:pt>
                <c:pt idx="20">
                  <c:v>4.716981132075472E-2</c:v>
                </c:pt>
                <c:pt idx="21">
                  <c:v>4.9056603773584909E-2</c:v>
                </c:pt>
                <c:pt idx="22">
                  <c:v>5.0943396226415097E-2</c:v>
                </c:pt>
                <c:pt idx="23">
                  <c:v>5.2830188679245292E-2</c:v>
                </c:pt>
                <c:pt idx="24">
                  <c:v>5.4716981132075466E-2</c:v>
                </c:pt>
                <c:pt idx="25">
                  <c:v>5.6603773584905662E-2</c:v>
                </c:pt>
                <c:pt idx="26">
                  <c:v>5.8490566037735843E-2</c:v>
                </c:pt>
                <c:pt idx="27">
                  <c:v>6.0377358490566038E-2</c:v>
                </c:pt>
                <c:pt idx="28">
                  <c:v>6.226415094339624E-2</c:v>
                </c:pt>
                <c:pt idx="29">
                  <c:v>6.4150943396226415E-2</c:v>
                </c:pt>
                <c:pt idx="30">
                  <c:v>6.6037735849056603E-2</c:v>
                </c:pt>
                <c:pt idx="31">
                  <c:v>6.7924528301886791E-2</c:v>
                </c:pt>
                <c:pt idx="32">
                  <c:v>6.981132075471698E-2</c:v>
                </c:pt>
                <c:pt idx="33">
                  <c:v>7.1698113207547168E-2</c:v>
                </c:pt>
                <c:pt idx="34">
                  <c:v>7.358490566037737E-2</c:v>
                </c:pt>
                <c:pt idx="35">
                  <c:v>7.5471698113207544E-2</c:v>
                </c:pt>
                <c:pt idx="36">
                  <c:v>7.7358490566037733E-2</c:v>
                </c:pt>
                <c:pt idx="37">
                  <c:v>7.9245283018867935E-2</c:v>
                </c:pt>
                <c:pt idx="38">
                  <c:v>8.1132075471698109E-2</c:v>
                </c:pt>
                <c:pt idx="39">
                  <c:v>8.3018867924528311E-2</c:v>
                </c:pt>
                <c:pt idx="40">
                  <c:v>8.4905660377358486E-2</c:v>
                </c:pt>
                <c:pt idx="41">
                  <c:v>8.6792452830188688E-2</c:v>
                </c:pt>
                <c:pt idx="42">
                  <c:v>8.8679245283018862E-2</c:v>
                </c:pt>
                <c:pt idx="43">
                  <c:v>9.056603773584905E-2</c:v>
                </c:pt>
                <c:pt idx="44">
                  <c:v>9.2452830188679253E-2</c:v>
                </c:pt>
                <c:pt idx="45">
                  <c:v>9.4339622641509441E-2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5F6-854A-AC6A-1DF879E9B0CF}"/>
            </c:ext>
          </c:extLst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5.70E-04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Sheet1!$P$2:$P$47</c:f>
              <c:numCache>
                <c:formatCode>0.00E+00</c:formatCode>
                <c:ptCount val="46"/>
                <c:pt idx="0">
                  <c:v>8.7719298245614048E-3</c:v>
                </c:pt>
                <c:pt idx="1">
                  <c:v>1.0526315789473684E-2</c:v>
                </c:pt>
                <c:pt idx="2">
                  <c:v>1.2280701754385967E-2</c:v>
                </c:pt>
                <c:pt idx="3">
                  <c:v>1.4035087719298246E-2</c:v>
                </c:pt>
                <c:pt idx="4">
                  <c:v>1.5789473684210527E-2</c:v>
                </c:pt>
                <c:pt idx="5">
                  <c:v>1.754385964912281E-2</c:v>
                </c:pt>
                <c:pt idx="6">
                  <c:v>1.9298245614035089E-2</c:v>
                </c:pt>
                <c:pt idx="7">
                  <c:v>2.1052631578947368E-2</c:v>
                </c:pt>
                <c:pt idx="8">
                  <c:v>2.2807017543859651E-2</c:v>
                </c:pt>
                <c:pt idx="9">
                  <c:v>2.4561403508771933E-2</c:v>
                </c:pt>
                <c:pt idx="10">
                  <c:v>2.6315789473684209E-2</c:v>
                </c:pt>
                <c:pt idx="11">
                  <c:v>2.8070175438596492E-2</c:v>
                </c:pt>
                <c:pt idx="12">
                  <c:v>2.9824561403508771E-2</c:v>
                </c:pt>
                <c:pt idx="13">
                  <c:v>3.1578947368421054E-2</c:v>
                </c:pt>
                <c:pt idx="14">
                  <c:v>3.333333333333334E-2</c:v>
                </c:pt>
                <c:pt idx="15">
                  <c:v>3.5087719298245619E-2</c:v>
                </c:pt>
                <c:pt idx="16">
                  <c:v>3.6842105263157898E-2</c:v>
                </c:pt>
                <c:pt idx="17">
                  <c:v>3.8596491228070177E-2</c:v>
                </c:pt>
                <c:pt idx="18">
                  <c:v>4.0350877192982464E-2</c:v>
                </c:pt>
                <c:pt idx="19">
                  <c:v>4.2105263157894736E-2</c:v>
                </c:pt>
                <c:pt idx="20">
                  <c:v>4.3859649122807022E-2</c:v>
                </c:pt>
                <c:pt idx="21">
                  <c:v>4.5614035087719301E-2</c:v>
                </c:pt>
                <c:pt idx="22">
                  <c:v>4.736842105263158E-2</c:v>
                </c:pt>
                <c:pt idx="23">
                  <c:v>4.9122807017543867E-2</c:v>
                </c:pt>
                <c:pt idx="24">
                  <c:v>5.0877192982456139E-2</c:v>
                </c:pt>
                <c:pt idx="25">
                  <c:v>5.2631578947368418E-2</c:v>
                </c:pt>
                <c:pt idx="26">
                  <c:v>5.4385964912280704E-2</c:v>
                </c:pt>
                <c:pt idx="27">
                  <c:v>5.6140350877192984E-2</c:v>
                </c:pt>
                <c:pt idx="28">
                  <c:v>5.789473684210527E-2</c:v>
                </c:pt>
                <c:pt idx="29">
                  <c:v>5.9649122807017542E-2</c:v>
                </c:pt>
                <c:pt idx="30">
                  <c:v>6.1403508771929821E-2</c:v>
                </c:pt>
                <c:pt idx="31">
                  <c:v>6.3157894736842107E-2</c:v>
                </c:pt>
                <c:pt idx="32">
                  <c:v>6.4912280701754393E-2</c:v>
                </c:pt>
                <c:pt idx="33">
                  <c:v>6.666666666666668E-2</c:v>
                </c:pt>
                <c:pt idx="34">
                  <c:v>6.8421052631578952E-2</c:v>
                </c:pt>
                <c:pt idx="35">
                  <c:v>7.0175438596491238E-2</c:v>
                </c:pt>
                <c:pt idx="36">
                  <c:v>7.192982456140351E-2</c:v>
                </c:pt>
                <c:pt idx="37">
                  <c:v>7.3684210526315796E-2</c:v>
                </c:pt>
                <c:pt idx="38">
                  <c:v>7.5438596491228083E-2</c:v>
                </c:pt>
                <c:pt idx="39">
                  <c:v>7.7192982456140355E-2</c:v>
                </c:pt>
                <c:pt idx="40">
                  <c:v>7.8947368421052641E-2</c:v>
                </c:pt>
                <c:pt idx="41">
                  <c:v>8.0701754385964927E-2</c:v>
                </c:pt>
                <c:pt idx="42">
                  <c:v>8.24561403508772E-2</c:v>
                </c:pt>
                <c:pt idx="43">
                  <c:v>8.4210526315789472E-2</c:v>
                </c:pt>
                <c:pt idx="44">
                  <c:v>8.5964912280701758E-2</c:v>
                </c:pt>
                <c:pt idx="45">
                  <c:v>8.7719298245614044E-2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5F6-854A-AC6A-1DF879E9B0CF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6.10E-04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Sheet1!$Q$2:$Q$47</c:f>
              <c:numCache>
                <c:formatCode>0.00E+00</c:formatCode>
                <c:ptCount val="46"/>
                <c:pt idx="0">
                  <c:v>8.1967213114754103E-3</c:v>
                </c:pt>
                <c:pt idx="1">
                  <c:v>9.8360655737704909E-3</c:v>
                </c:pt>
                <c:pt idx="2">
                  <c:v>1.1475409836065577E-2</c:v>
                </c:pt>
                <c:pt idx="3">
                  <c:v>1.3114754098360657E-2</c:v>
                </c:pt>
                <c:pt idx="4">
                  <c:v>1.4754098360655738E-2</c:v>
                </c:pt>
                <c:pt idx="5">
                  <c:v>1.6393442622950821E-2</c:v>
                </c:pt>
                <c:pt idx="6">
                  <c:v>1.8032786885245903E-2</c:v>
                </c:pt>
                <c:pt idx="7">
                  <c:v>1.9672131147540982E-2</c:v>
                </c:pt>
                <c:pt idx="8">
                  <c:v>2.1311475409836068E-2</c:v>
                </c:pt>
                <c:pt idx="9">
                  <c:v>2.2950819672131154E-2</c:v>
                </c:pt>
                <c:pt idx="10">
                  <c:v>2.4590163934426229E-2</c:v>
                </c:pt>
                <c:pt idx="11">
                  <c:v>2.6229508196721315E-2</c:v>
                </c:pt>
                <c:pt idx="12">
                  <c:v>2.7868852459016397E-2</c:v>
                </c:pt>
                <c:pt idx="13">
                  <c:v>2.9508196721311476E-2</c:v>
                </c:pt>
                <c:pt idx="14">
                  <c:v>3.1147540983606559E-2</c:v>
                </c:pt>
                <c:pt idx="15">
                  <c:v>3.2786885245901641E-2</c:v>
                </c:pt>
                <c:pt idx="16">
                  <c:v>3.4426229508196723E-2</c:v>
                </c:pt>
                <c:pt idx="17">
                  <c:v>3.6065573770491806E-2</c:v>
                </c:pt>
                <c:pt idx="18">
                  <c:v>3.7704918032786888E-2</c:v>
                </c:pt>
                <c:pt idx="19">
                  <c:v>3.9344262295081964E-2</c:v>
                </c:pt>
                <c:pt idx="20">
                  <c:v>4.0983606557377053E-2</c:v>
                </c:pt>
                <c:pt idx="21">
                  <c:v>4.2622950819672135E-2</c:v>
                </c:pt>
                <c:pt idx="22">
                  <c:v>4.4262295081967218E-2</c:v>
                </c:pt>
                <c:pt idx="23">
                  <c:v>4.5901639344262307E-2</c:v>
                </c:pt>
                <c:pt idx="24">
                  <c:v>4.7540983606557376E-2</c:v>
                </c:pt>
                <c:pt idx="25">
                  <c:v>4.9180327868852458E-2</c:v>
                </c:pt>
                <c:pt idx="26">
                  <c:v>5.0819672131147541E-2</c:v>
                </c:pt>
                <c:pt idx="27">
                  <c:v>5.245901639344263E-2</c:v>
                </c:pt>
                <c:pt idx="28">
                  <c:v>5.4098360655737712E-2</c:v>
                </c:pt>
                <c:pt idx="29">
                  <c:v>5.5737704918032795E-2</c:v>
                </c:pt>
                <c:pt idx="30">
                  <c:v>5.737704918032787E-2</c:v>
                </c:pt>
                <c:pt idx="31">
                  <c:v>5.9016393442622953E-2</c:v>
                </c:pt>
                <c:pt idx="32">
                  <c:v>6.0655737704918035E-2</c:v>
                </c:pt>
                <c:pt idx="33">
                  <c:v>6.2295081967213117E-2</c:v>
                </c:pt>
                <c:pt idx="34">
                  <c:v>6.3934426229508193E-2</c:v>
                </c:pt>
                <c:pt idx="35">
                  <c:v>6.5573770491803282E-2</c:v>
                </c:pt>
                <c:pt idx="36">
                  <c:v>6.7213114754098371E-2</c:v>
                </c:pt>
                <c:pt idx="37">
                  <c:v>6.8852459016393447E-2</c:v>
                </c:pt>
                <c:pt idx="38">
                  <c:v>7.0491803278688536E-2</c:v>
                </c:pt>
                <c:pt idx="39">
                  <c:v>7.2131147540983612E-2</c:v>
                </c:pt>
                <c:pt idx="40">
                  <c:v>7.3770491803278701E-2</c:v>
                </c:pt>
                <c:pt idx="41">
                  <c:v>7.5409836065573776E-2</c:v>
                </c:pt>
                <c:pt idx="42">
                  <c:v>7.7049180327868852E-2</c:v>
                </c:pt>
                <c:pt idx="43">
                  <c:v>7.8688524590163927E-2</c:v>
                </c:pt>
                <c:pt idx="44">
                  <c:v>8.0327868852459017E-2</c:v>
                </c:pt>
                <c:pt idx="45">
                  <c:v>8.1967213114754106E-2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5F6-854A-AC6A-1DF879E9B0CF}"/>
            </c:ext>
          </c:extLst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6.50E-04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Sheet1!$R$2:$R$47</c:f>
              <c:numCache>
                <c:formatCode>0.00E+00</c:formatCode>
                <c:ptCount val="46"/>
                <c:pt idx="0">
                  <c:v>7.6923076923076936E-3</c:v>
                </c:pt>
                <c:pt idx="1">
                  <c:v>9.2307692307692299E-3</c:v>
                </c:pt>
                <c:pt idx="2">
                  <c:v>1.0769230769230771E-2</c:v>
                </c:pt>
                <c:pt idx="3">
                  <c:v>1.2307692307692308E-2</c:v>
                </c:pt>
                <c:pt idx="4">
                  <c:v>1.3846153846153845E-2</c:v>
                </c:pt>
                <c:pt idx="5">
                  <c:v>1.5384615384615387E-2</c:v>
                </c:pt>
                <c:pt idx="6">
                  <c:v>1.6923076923076923E-2</c:v>
                </c:pt>
                <c:pt idx="7">
                  <c:v>1.846153846153846E-2</c:v>
                </c:pt>
                <c:pt idx="8">
                  <c:v>2.0000000000000004E-2</c:v>
                </c:pt>
                <c:pt idx="9">
                  <c:v>2.1538461538461541E-2</c:v>
                </c:pt>
                <c:pt idx="10">
                  <c:v>2.3076923076923078E-2</c:v>
                </c:pt>
                <c:pt idx="11">
                  <c:v>2.4615384615384615E-2</c:v>
                </c:pt>
                <c:pt idx="12">
                  <c:v>2.6153846153846156E-2</c:v>
                </c:pt>
                <c:pt idx="13">
                  <c:v>2.769230769230769E-2</c:v>
                </c:pt>
                <c:pt idx="14">
                  <c:v>2.9230769230769234E-2</c:v>
                </c:pt>
                <c:pt idx="15">
                  <c:v>3.0769230769230774E-2</c:v>
                </c:pt>
                <c:pt idx="16">
                  <c:v>3.2307692307692308E-2</c:v>
                </c:pt>
                <c:pt idx="17">
                  <c:v>3.3846153846153845E-2</c:v>
                </c:pt>
                <c:pt idx="18">
                  <c:v>3.5384615384615389E-2</c:v>
                </c:pt>
                <c:pt idx="19">
                  <c:v>3.692307692307692E-2</c:v>
                </c:pt>
                <c:pt idx="20">
                  <c:v>3.8461538461538464E-2</c:v>
                </c:pt>
                <c:pt idx="21">
                  <c:v>4.0000000000000008E-2</c:v>
                </c:pt>
                <c:pt idx="22">
                  <c:v>4.1538461538461545E-2</c:v>
                </c:pt>
                <c:pt idx="23">
                  <c:v>4.3076923076923082E-2</c:v>
                </c:pt>
                <c:pt idx="24">
                  <c:v>4.4615384615384612E-2</c:v>
                </c:pt>
                <c:pt idx="25">
                  <c:v>4.6153846153846156E-2</c:v>
                </c:pt>
                <c:pt idx="26">
                  <c:v>4.7692307692307694E-2</c:v>
                </c:pt>
                <c:pt idx="27">
                  <c:v>4.9230769230769231E-2</c:v>
                </c:pt>
                <c:pt idx="28">
                  <c:v>5.0769230769230775E-2</c:v>
                </c:pt>
                <c:pt idx="29">
                  <c:v>5.2307692307692312E-2</c:v>
                </c:pt>
                <c:pt idx="30">
                  <c:v>5.3846153846153842E-2</c:v>
                </c:pt>
                <c:pt idx="31">
                  <c:v>5.5384615384615379E-2</c:v>
                </c:pt>
                <c:pt idx="32">
                  <c:v>5.692307692307693E-2</c:v>
                </c:pt>
                <c:pt idx="33">
                  <c:v>5.8461538461538468E-2</c:v>
                </c:pt>
                <c:pt idx="34">
                  <c:v>0.06</c:v>
                </c:pt>
                <c:pt idx="35">
                  <c:v>6.1538461538461549E-2</c:v>
                </c:pt>
                <c:pt idx="36">
                  <c:v>6.3076923076923072E-2</c:v>
                </c:pt>
                <c:pt idx="37">
                  <c:v>6.4615384615384616E-2</c:v>
                </c:pt>
                <c:pt idx="38">
                  <c:v>6.615384615384616E-2</c:v>
                </c:pt>
                <c:pt idx="39">
                  <c:v>6.7692307692307691E-2</c:v>
                </c:pt>
                <c:pt idx="40">
                  <c:v>6.9230769230769235E-2</c:v>
                </c:pt>
                <c:pt idx="41">
                  <c:v>7.0769230769230779E-2</c:v>
                </c:pt>
                <c:pt idx="42">
                  <c:v>7.2307692307692309E-2</c:v>
                </c:pt>
                <c:pt idx="43">
                  <c:v>7.3846153846153839E-2</c:v>
                </c:pt>
                <c:pt idx="44">
                  <c:v>7.5384615384615383E-2</c:v>
                </c:pt>
                <c:pt idx="45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5F6-854A-AC6A-1DF879E9B0CF}"/>
            </c:ext>
          </c:extLst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6.90E-04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Sheet1!$S$2:$S$47</c:f>
              <c:numCache>
                <c:formatCode>0.00E+00</c:formatCode>
                <c:ptCount val="46"/>
                <c:pt idx="0">
                  <c:v>7.246376811594203E-3</c:v>
                </c:pt>
                <c:pt idx="1">
                  <c:v>8.6956521739130436E-3</c:v>
                </c:pt>
                <c:pt idx="2">
                  <c:v>1.0144927536231885E-2</c:v>
                </c:pt>
                <c:pt idx="3">
                  <c:v>1.1594202898550725E-2</c:v>
                </c:pt>
                <c:pt idx="4">
                  <c:v>1.3043478260869566E-2</c:v>
                </c:pt>
                <c:pt idx="5">
                  <c:v>1.4492753623188406E-2</c:v>
                </c:pt>
                <c:pt idx="6">
                  <c:v>1.5942028985507246E-2</c:v>
                </c:pt>
                <c:pt idx="7">
                  <c:v>1.7391304347826087E-2</c:v>
                </c:pt>
                <c:pt idx="8">
                  <c:v>1.8840579710144929E-2</c:v>
                </c:pt>
                <c:pt idx="9">
                  <c:v>2.028985507246377E-2</c:v>
                </c:pt>
                <c:pt idx="10">
                  <c:v>2.1739130434782608E-2</c:v>
                </c:pt>
                <c:pt idx="11">
                  <c:v>2.318840579710145E-2</c:v>
                </c:pt>
                <c:pt idx="12">
                  <c:v>2.4637681159420294E-2</c:v>
                </c:pt>
                <c:pt idx="13">
                  <c:v>2.6086956521739132E-2</c:v>
                </c:pt>
                <c:pt idx="14">
                  <c:v>2.7536231884057974E-2</c:v>
                </c:pt>
                <c:pt idx="15">
                  <c:v>2.8985507246376812E-2</c:v>
                </c:pt>
                <c:pt idx="16">
                  <c:v>3.043478260869565E-2</c:v>
                </c:pt>
                <c:pt idx="17">
                  <c:v>3.1884057971014491E-2</c:v>
                </c:pt>
                <c:pt idx="18">
                  <c:v>3.333333333333334E-2</c:v>
                </c:pt>
                <c:pt idx="19">
                  <c:v>3.4782608695652174E-2</c:v>
                </c:pt>
                <c:pt idx="20">
                  <c:v>3.6231884057971016E-2</c:v>
                </c:pt>
                <c:pt idx="21">
                  <c:v>3.7681159420289857E-2</c:v>
                </c:pt>
                <c:pt idx="22">
                  <c:v>3.9130434782608699E-2</c:v>
                </c:pt>
                <c:pt idx="23">
                  <c:v>4.057971014492754E-2</c:v>
                </c:pt>
                <c:pt idx="24">
                  <c:v>4.2028985507246375E-2</c:v>
                </c:pt>
                <c:pt idx="25">
                  <c:v>4.3478260869565216E-2</c:v>
                </c:pt>
                <c:pt idx="26">
                  <c:v>4.4927536231884065E-2</c:v>
                </c:pt>
                <c:pt idx="27">
                  <c:v>4.6376811594202899E-2</c:v>
                </c:pt>
                <c:pt idx="28">
                  <c:v>4.7826086956521741E-2</c:v>
                </c:pt>
                <c:pt idx="29">
                  <c:v>4.9275362318840589E-2</c:v>
                </c:pt>
                <c:pt idx="30">
                  <c:v>5.0724637681159417E-2</c:v>
                </c:pt>
                <c:pt idx="31">
                  <c:v>5.2173913043478265E-2</c:v>
                </c:pt>
                <c:pt idx="32">
                  <c:v>5.3623188405797099E-2</c:v>
                </c:pt>
                <c:pt idx="33">
                  <c:v>5.5072463768115948E-2</c:v>
                </c:pt>
                <c:pt idx="34">
                  <c:v>5.6521739130434789E-2</c:v>
                </c:pt>
                <c:pt idx="35">
                  <c:v>5.7971014492753624E-2</c:v>
                </c:pt>
                <c:pt idx="36">
                  <c:v>5.9420289855072465E-2</c:v>
                </c:pt>
                <c:pt idx="37">
                  <c:v>6.08695652173913E-2</c:v>
                </c:pt>
                <c:pt idx="38">
                  <c:v>6.2318840579710148E-2</c:v>
                </c:pt>
                <c:pt idx="39">
                  <c:v>6.3768115942028983E-2</c:v>
                </c:pt>
                <c:pt idx="40">
                  <c:v>6.5217391304347838E-2</c:v>
                </c:pt>
                <c:pt idx="41">
                  <c:v>6.666666666666668E-2</c:v>
                </c:pt>
                <c:pt idx="42">
                  <c:v>6.8115942028985507E-2</c:v>
                </c:pt>
                <c:pt idx="43">
                  <c:v>6.9565217391304349E-2</c:v>
                </c:pt>
                <c:pt idx="44">
                  <c:v>7.101449275362319E-2</c:v>
                </c:pt>
                <c:pt idx="45">
                  <c:v>7.2463768115942032E-2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5F6-854A-AC6A-1DF879E9B0CF}"/>
            </c:ext>
          </c:extLst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7.30E-04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Sheet1!$T$2:$T$47</c:f>
              <c:numCache>
                <c:formatCode>0.00E+00</c:formatCode>
                <c:ptCount val="46"/>
                <c:pt idx="0">
                  <c:v>6.8493150684931503E-3</c:v>
                </c:pt>
                <c:pt idx="1">
                  <c:v>8.21917808219178E-3</c:v>
                </c:pt>
                <c:pt idx="2">
                  <c:v>9.5890410958904132E-3</c:v>
                </c:pt>
                <c:pt idx="3">
                  <c:v>1.0958904109589043E-2</c:v>
                </c:pt>
                <c:pt idx="4">
                  <c:v>1.2328767123287673E-2</c:v>
                </c:pt>
                <c:pt idx="5">
                  <c:v>1.3698630136986301E-2</c:v>
                </c:pt>
                <c:pt idx="6">
                  <c:v>1.5068493150684932E-2</c:v>
                </c:pt>
                <c:pt idx="7">
                  <c:v>1.643835616438356E-2</c:v>
                </c:pt>
                <c:pt idx="8">
                  <c:v>1.7808219178082195E-2</c:v>
                </c:pt>
                <c:pt idx="9">
                  <c:v>1.9178082191780826E-2</c:v>
                </c:pt>
                <c:pt idx="10">
                  <c:v>2.0547945205479454E-2</c:v>
                </c:pt>
                <c:pt idx="11">
                  <c:v>2.1917808219178086E-2</c:v>
                </c:pt>
                <c:pt idx="12">
                  <c:v>2.3287671232876714E-2</c:v>
                </c:pt>
                <c:pt idx="13">
                  <c:v>2.4657534246575345E-2</c:v>
                </c:pt>
                <c:pt idx="14">
                  <c:v>2.6027397260273973E-2</c:v>
                </c:pt>
                <c:pt idx="15">
                  <c:v>2.7397260273972601E-2</c:v>
                </c:pt>
                <c:pt idx="16">
                  <c:v>2.8767123287671233E-2</c:v>
                </c:pt>
                <c:pt idx="17">
                  <c:v>3.0136986301369864E-2</c:v>
                </c:pt>
                <c:pt idx="18">
                  <c:v>3.1506849315068496E-2</c:v>
                </c:pt>
                <c:pt idx="19">
                  <c:v>3.287671232876712E-2</c:v>
                </c:pt>
                <c:pt idx="20">
                  <c:v>3.4246575342465758E-2</c:v>
                </c:pt>
                <c:pt idx="21">
                  <c:v>3.561643835616439E-2</c:v>
                </c:pt>
                <c:pt idx="22">
                  <c:v>3.6986301369863021E-2</c:v>
                </c:pt>
                <c:pt idx="23">
                  <c:v>3.8356164383561653E-2</c:v>
                </c:pt>
                <c:pt idx="24">
                  <c:v>3.9726027397260277E-2</c:v>
                </c:pt>
                <c:pt idx="25">
                  <c:v>4.1095890410958909E-2</c:v>
                </c:pt>
                <c:pt idx="26">
                  <c:v>4.246575342465754E-2</c:v>
                </c:pt>
                <c:pt idx="27">
                  <c:v>4.3835616438356172E-2</c:v>
                </c:pt>
                <c:pt idx="28">
                  <c:v>4.5205479452054803E-2</c:v>
                </c:pt>
                <c:pt idx="29">
                  <c:v>4.6575342465753428E-2</c:v>
                </c:pt>
                <c:pt idx="30">
                  <c:v>4.7945205479452059E-2</c:v>
                </c:pt>
                <c:pt idx="31">
                  <c:v>4.9315068493150691E-2</c:v>
                </c:pt>
                <c:pt idx="32">
                  <c:v>5.0684931506849315E-2</c:v>
                </c:pt>
                <c:pt idx="33">
                  <c:v>5.2054794520547946E-2</c:v>
                </c:pt>
                <c:pt idx="34">
                  <c:v>5.3424657534246578E-2</c:v>
                </c:pt>
                <c:pt idx="35">
                  <c:v>5.4794520547945202E-2</c:v>
                </c:pt>
                <c:pt idx="36">
                  <c:v>5.6164383561643834E-2</c:v>
                </c:pt>
                <c:pt idx="37">
                  <c:v>5.7534246575342465E-2</c:v>
                </c:pt>
                <c:pt idx="38">
                  <c:v>5.890410958904109E-2</c:v>
                </c:pt>
                <c:pt idx="39">
                  <c:v>6.0273972602739728E-2</c:v>
                </c:pt>
                <c:pt idx="40">
                  <c:v>6.1643835616438367E-2</c:v>
                </c:pt>
                <c:pt idx="41">
                  <c:v>6.3013698630136991E-2</c:v>
                </c:pt>
                <c:pt idx="42">
                  <c:v>6.4383561643835616E-2</c:v>
                </c:pt>
                <c:pt idx="43">
                  <c:v>6.575342465753424E-2</c:v>
                </c:pt>
                <c:pt idx="44">
                  <c:v>6.7123287671232879E-2</c:v>
                </c:pt>
                <c:pt idx="45">
                  <c:v>6.8493150684931517E-2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5F6-854A-AC6A-1DF879E9B0CF}"/>
            </c:ext>
          </c:extLst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7.70E-04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Sheet1!$U$2:$U$47</c:f>
              <c:numCache>
                <c:formatCode>0.00E+00</c:formatCode>
                <c:ptCount val="46"/>
                <c:pt idx="0">
                  <c:v>6.4935064935064939E-3</c:v>
                </c:pt>
                <c:pt idx="1">
                  <c:v>7.7922077922077922E-3</c:v>
                </c:pt>
                <c:pt idx="2">
                  <c:v>9.0909090909090922E-3</c:v>
                </c:pt>
                <c:pt idx="3">
                  <c:v>1.0389610389610391E-2</c:v>
                </c:pt>
                <c:pt idx="4">
                  <c:v>1.1688311688311689E-2</c:v>
                </c:pt>
                <c:pt idx="5">
                  <c:v>1.2987012987012988E-2</c:v>
                </c:pt>
                <c:pt idx="6">
                  <c:v>1.4285714285714285E-2</c:v>
                </c:pt>
                <c:pt idx="7">
                  <c:v>1.5584415584415584E-2</c:v>
                </c:pt>
                <c:pt idx="8">
                  <c:v>1.6883116883116885E-2</c:v>
                </c:pt>
                <c:pt idx="9">
                  <c:v>1.8181818181818184E-2</c:v>
                </c:pt>
                <c:pt idx="10">
                  <c:v>1.948051948051948E-2</c:v>
                </c:pt>
                <c:pt idx="11">
                  <c:v>2.0779220779220783E-2</c:v>
                </c:pt>
                <c:pt idx="12">
                  <c:v>2.2077922077922078E-2</c:v>
                </c:pt>
                <c:pt idx="13">
                  <c:v>2.3376623376623377E-2</c:v>
                </c:pt>
                <c:pt idx="14">
                  <c:v>2.4675324675324677E-2</c:v>
                </c:pt>
                <c:pt idx="15">
                  <c:v>2.5974025974025976E-2</c:v>
                </c:pt>
                <c:pt idx="16">
                  <c:v>2.7272727272727275E-2</c:v>
                </c:pt>
                <c:pt idx="17">
                  <c:v>2.8571428571428571E-2</c:v>
                </c:pt>
                <c:pt idx="18">
                  <c:v>2.9870129870129877E-2</c:v>
                </c:pt>
                <c:pt idx="19">
                  <c:v>3.1168831168831169E-2</c:v>
                </c:pt>
                <c:pt idx="20">
                  <c:v>3.2467532467532471E-2</c:v>
                </c:pt>
                <c:pt idx="21">
                  <c:v>3.3766233766233771E-2</c:v>
                </c:pt>
                <c:pt idx="22">
                  <c:v>3.506493506493507E-2</c:v>
                </c:pt>
                <c:pt idx="23">
                  <c:v>3.6363636363636369E-2</c:v>
                </c:pt>
                <c:pt idx="24">
                  <c:v>3.7662337662337661E-2</c:v>
                </c:pt>
                <c:pt idx="25">
                  <c:v>3.896103896103896E-2</c:v>
                </c:pt>
                <c:pt idx="26">
                  <c:v>4.0259740259740259E-2</c:v>
                </c:pt>
                <c:pt idx="27">
                  <c:v>4.1558441558441565E-2</c:v>
                </c:pt>
                <c:pt idx="28">
                  <c:v>4.2857142857142864E-2</c:v>
                </c:pt>
                <c:pt idx="29">
                  <c:v>4.4155844155844157E-2</c:v>
                </c:pt>
                <c:pt idx="30">
                  <c:v>4.5454545454545456E-2</c:v>
                </c:pt>
                <c:pt idx="31">
                  <c:v>4.6753246753246755E-2</c:v>
                </c:pt>
                <c:pt idx="32">
                  <c:v>4.8051948051948054E-2</c:v>
                </c:pt>
                <c:pt idx="33">
                  <c:v>4.9350649350649353E-2</c:v>
                </c:pt>
                <c:pt idx="34">
                  <c:v>5.0649350649350652E-2</c:v>
                </c:pt>
                <c:pt idx="35">
                  <c:v>5.1948051948051951E-2</c:v>
                </c:pt>
                <c:pt idx="36">
                  <c:v>5.3246753246753244E-2</c:v>
                </c:pt>
                <c:pt idx="37">
                  <c:v>5.454545454545455E-2</c:v>
                </c:pt>
                <c:pt idx="38">
                  <c:v>5.5844155844155842E-2</c:v>
                </c:pt>
                <c:pt idx="39">
                  <c:v>5.7142857142857141E-2</c:v>
                </c:pt>
                <c:pt idx="40">
                  <c:v>5.8441558441558447E-2</c:v>
                </c:pt>
                <c:pt idx="41">
                  <c:v>5.9740259740259753E-2</c:v>
                </c:pt>
                <c:pt idx="42">
                  <c:v>6.1038961038961045E-2</c:v>
                </c:pt>
                <c:pt idx="43">
                  <c:v>6.2337662337662338E-2</c:v>
                </c:pt>
                <c:pt idx="44">
                  <c:v>6.3636363636363644E-2</c:v>
                </c:pt>
                <c:pt idx="45">
                  <c:v>6.4935064935064943E-2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5F6-854A-AC6A-1DF879E9B0CF}"/>
            </c:ext>
          </c:extLst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8.10E-04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Sheet1!$V$2:$V$47</c:f>
              <c:numCache>
                <c:formatCode>0.00E+00</c:formatCode>
                <c:ptCount val="46"/>
                <c:pt idx="0">
                  <c:v>6.17283950617284E-3</c:v>
                </c:pt>
                <c:pt idx="1">
                  <c:v>7.4074074074074077E-3</c:v>
                </c:pt>
                <c:pt idx="2">
                  <c:v>8.6419753086419762E-3</c:v>
                </c:pt>
                <c:pt idx="3">
                  <c:v>9.8765432098765447E-3</c:v>
                </c:pt>
                <c:pt idx="4">
                  <c:v>1.1111111111111112E-2</c:v>
                </c:pt>
                <c:pt idx="5">
                  <c:v>1.234567901234568E-2</c:v>
                </c:pt>
                <c:pt idx="6">
                  <c:v>1.3580246913580249E-2</c:v>
                </c:pt>
                <c:pt idx="7">
                  <c:v>1.4814814814814815E-2</c:v>
                </c:pt>
                <c:pt idx="8">
                  <c:v>1.6049382716049384E-2</c:v>
                </c:pt>
                <c:pt idx="9">
                  <c:v>1.7283950617283952E-2</c:v>
                </c:pt>
                <c:pt idx="10">
                  <c:v>1.8518518518518517E-2</c:v>
                </c:pt>
                <c:pt idx="11">
                  <c:v>1.9753086419753089E-2</c:v>
                </c:pt>
                <c:pt idx="12">
                  <c:v>2.0987654320987655E-2</c:v>
                </c:pt>
                <c:pt idx="13">
                  <c:v>2.2222222222222223E-2</c:v>
                </c:pt>
                <c:pt idx="14">
                  <c:v>2.3456790123456792E-2</c:v>
                </c:pt>
                <c:pt idx="15">
                  <c:v>2.469135802469136E-2</c:v>
                </c:pt>
                <c:pt idx="16">
                  <c:v>2.5925925925925925E-2</c:v>
                </c:pt>
                <c:pt idx="17">
                  <c:v>2.7160493827160497E-2</c:v>
                </c:pt>
                <c:pt idx="18">
                  <c:v>2.8395061728395062E-2</c:v>
                </c:pt>
                <c:pt idx="19">
                  <c:v>2.9629629629629631E-2</c:v>
                </c:pt>
                <c:pt idx="20">
                  <c:v>3.0864197530864196E-2</c:v>
                </c:pt>
                <c:pt idx="21">
                  <c:v>3.2098765432098768E-2</c:v>
                </c:pt>
                <c:pt idx="22">
                  <c:v>3.333333333333334E-2</c:v>
                </c:pt>
                <c:pt idx="23">
                  <c:v>3.4567901234567905E-2</c:v>
                </c:pt>
                <c:pt idx="24">
                  <c:v>3.580246913580247E-2</c:v>
                </c:pt>
                <c:pt idx="25">
                  <c:v>3.7037037037037035E-2</c:v>
                </c:pt>
                <c:pt idx="26">
                  <c:v>3.8271604938271607E-2</c:v>
                </c:pt>
                <c:pt idx="27">
                  <c:v>3.9506172839506179E-2</c:v>
                </c:pt>
                <c:pt idx="28">
                  <c:v>4.0740740740740744E-2</c:v>
                </c:pt>
                <c:pt idx="29">
                  <c:v>4.1975308641975309E-2</c:v>
                </c:pt>
                <c:pt idx="30">
                  <c:v>4.3209876543209881E-2</c:v>
                </c:pt>
                <c:pt idx="31">
                  <c:v>4.4444444444444446E-2</c:v>
                </c:pt>
                <c:pt idx="32">
                  <c:v>4.5679012345679011E-2</c:v>
                </c:pt>
                <c:pt idx="33">
                  <c:v>4.6913580246913583E-2</c:v>
                </c:pt>
                <c:pt idx="34">
                  <c:v>4.8148148148148155E-2</c:v>
                </c:pt>
                <c:pt idx="35">
                  <c:v>4.938271604938272E-2</c:v>
                </c:pt>
                <c:pt idx="36">
                  <c:v>5.0617283950617285E-2</c:v>
                </c:pt>
                <c:pt idx="37">
                  <c:v>5.185185185185185E-2</c:v>
                </c:pt>
                <c:pt idx="38">
                  <c:v>5.3086419753086422E-2</c:v>
                </c:pt>
                <c:pt idx="39">
                  <c:v>5.4320987654320994E-2</c:v>
                </c:pt>
                <c:pt idx="40">
                  <c:v>5.5555555555555552E-2</c:v>
                </c:pt>
                <c:pt idx="41">
                  <c:v>5.6790123456790124E-2</c:v>
                </c:pt>
                <c:pt idx="42">
                  <c:v>5.802469135802469E-2</c:v>
                </c:pt>
                <c:pt idx="43">
                  <c:v>5.9259259259259262E-2</c:v>
                </c:pt>
                <c:pt idx="44">
                  <c:v>6.0493827160493834E-2</c:v>
                </c:pt>
                <c:pt idx="45">
                  <c:v>6.1728395061728392E-2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5F6-854A-AC6A-1DF879E9B0CF}"/>
            </c:ext>
          </c:extLst>
        </c:ser>
        <c:ser>
          <c:idx val="21"/>
          <c:order val="21"/>
          <c:tx>
            <c:strRef>
              <c:f>Sheet1!$W$1</c:f>
              <c:strCache>
                <c:ptCount val="1"/>
                <c:pt idx="0">
                  <c:v>8.50E-04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Sheet1!$W$2:$W$47</c:f>
              <c:numCache>
                <c:formatCode>0.00E+00</c:formatCode>
                <c:ptCount val="46"/>
                <c:pt idx="0">
                  <c:v>5.8823529411764714E-3</c:v>
                </c:pt>
                <c:pt idx="1">
                  <c:v>7.058823529411765E-3</c:v>
                </c:pt>
                <c:pt idx="2">
                  <c:v>8.2352941176470594E-3</c:v>
                </c:pt>
                <c:pt idx="3">
                  <c:v>9.4117647058823539E-3</c:v>
                </c:pt>
                <c:pt idx="4">
                  <c:v>1.0588235294117648E-2</c:v>
                </c:pt>
                <c:pt idx="5">
                  <c:v>1.1764705882352943E-2</c:v>
                </c:pt>
                <c:pt idx="6">
                  <c:v>1.2941176470588235E-2</c:v>
                </c:pt>
                <c:pt idx="7">
                  <c:v>1.411764705882353E-2</c:v>
                </c:pt>
                <c:pt idx="8">
                  <c:v>1.5294117647058826E-2</c:v>
                </c:pt>
                <c:pt idx="9">
                  <c:v>1.6470588235294119E-2</c:v>
                </c:pt>
                <c:pt idx="10">
                  <c:v>1.7647058823529412E-2</c:v>
                </c:pt>
                <c:pt idx="11">
                  <c:v>1.8823529411764708E-2</c:v>
                </c:pt>
                <c:pt idx="12">
                  <c:v>2.0000000000000004E-2</c:v>
                </c:pt>
                <c:pt idx="13">
                  <c:v>2.1176470588235297E-2</c:v>
                </c:pt>
                <c:pt idx="14">
                  <c:v>2.2352941176470589E-2</c:v>
                </c:pt>
                <c:pt idx="15">
                  <c:v>2.3529411764705885E-2</c:v>
                </c:pt>
                <c:pt idx="16">
                  <c:v>2.4705882352941178E-2</c:v>
                </c:pt>
                <c:pt idx="17">
                  <c:v>2.5882352941176471E-2</c:v>
                </c:pt>
                <c:pt idx="18">
                  <c:v>2.7058823529411767E-2</c:v>
                </c:pt>
                <c:pt idx="19">
                  <c:v>2.823529411764706E-2</c:v>
                </c:pt>
                <c:pt idx="20">
                  <c:v>2.9411764705882353E-2</c:v>
                </c:pt>
                <c:pt idx="21">
                  <c:v>3.0588235294117652E-2</c:v>
                </c:pt>
                <c:pt idx="22">
                  <c:v>3.1764705882352945E-2</c:v>
                </c:pt>
                <c:pt idx="23">
                  <c:v>3.2941176470588238E-2</c:v>
                </c:pt>
                <c:pt idx="24">
                  <c:v>3.411764705882353E-2</c:v>
                </c:pt>
                <c:pt idx="25">
                  <c:v>3.5294117647058823E-2</c:v>
                </c:pt>
                <c:pt idx="26">
                  <c:v>3.6470588235294123E-2</c:v>
                </c:pt>
                <c:pt idx="27">
                  <c:v>3.7647058823529415E-2</c:v>
                </c:pt>
                <c:pt idx="28">
                  <c:v>3.8823529411764708E-2</c:v>
                </c:pt>
                <c:pt idx="29">
                  <c:v>4.0000000000000008E-2</c:v>
                </c:pt>
                <c:pt idx="30">
                  <c:v>4.1176470588235294E-2</c:v>
                </c:pt>
                <c:pt idx="31">
                  <c:v>4.2352941176470593E-2</c:v>
                </c:pt>
                <c:pt idx="32">
                  <c:v>4.3529411764705886E-2</c:v>
                </c:pt>
                <c:pt idx="33">
                  <c:v>4.4705882352941179E-2</c:v>
                </c:pt>
                <c:pt idx="34">
                  <c:v>4.5882352941176478E-2</c:v>
                </c:pt>
                <c:pt idx="35">
                  <c:v>4.7058823529411771E-2</c:v>
                </c:pt>
                <c:pt idx="36">
                  <c:v>4.8235294117647064E-2</c:v>
                </c:pt>
                <c:pt idx="37">
                  <c:v>4.9411764705882356E-2</c:v>
                </c:pt>
                <c:pt idx="38">
                  <c:v>5.0588235294117649E-2</c:v>
                </c:pt>
                <c:pt idx="39">
                  <c:v>5.1764705882352942E-2</c:v>
                </c:pt>
                <c:pt idx="40">
                  <c:v>5.2941176470588241E-2</c:v>
                </c:pt>
                <c:pt idx="41">
                  <c:v>5.4117647058823534E-2</c:v>
                </c:pt>
                <c:pt idx="42">
                  <c:v>5.5294117647058827E-2</c:v>
                </c:pt>
                <c:pt idx="43">
                  <c:v>5.647058823529412E-2</c:v>
                </c:pt>
                <c:pt idx="44">
                  <c:v>5.7647058823529412E-2</c:v>
                </c:pt>
                <c:pt idx="45">
                  <c:v>5.8823529411764705E-2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5F6-854A-AC6A-1DF879E9B0CF}"/>
            </c:ext>
          </c:extLst>
        </c:ser>
        <c:ser>
          <c:idx val="22"/>
          <c:order val="22"/>
          <c:tx>
            <c:strRef>
              <c:f>Sheet1!$X$1</c:f>
              <c:strCache>
                <c:ptCount val="1"/>
                <c:pt idx="0">
                  <c:v>8.90E-04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Sheet1!$X$2:$X$47</c:f>
              <c:numCache>
                <c:formatCode>0.00E+00</c:formatCode>
                <c:ptCount val="46"/>
                <c:pt idx="0">
                  <c:v>5.6179775280898884E-3</c:v>
                </c:pt>
                <c:pt idx="1">
                  <c:v>6.7415730337078653E-3</c:v>
                </c:pt>
                <c:pt idx="2">
                  <c:v>7.8651685393258432E-3</c:v>
                </c:pt>
                <c:pt idx="3">
                  <c:v>8.988764044943821E-3</c:v>
                </c:pt>
                <c:pt idx="4">
                  <c:v>1.0112359550561799E-2</c:v>
                </c:pt>
                <c:pt idx="5">
                  <c:v>1.1235955056179777E-2</c:v>
                </c:pt>
                <c:pt idx="6">
                  <c:v>1.2359550561797755E-2</c:v>
                </c:pt>
                <c:pt idx="7">
                  <c:v>1.3483146067415731E-2</c:v>
                </c:pt>
                <c:pt idx="8">
                  <c:v>1.460674157303371E-2</c:v>
                </c:pt>
                <c:pt idx="9">
                  <c:v>1.5730337078651686E-2</c:v>
                </c:pt>
                <c:pt idx="10">
                  <c:v>1.6853932584269662E-2</c:v>
                </c:pt>
                <c:pt idx="11">
                  <c:v>1.7977528089887642E-2</c:v>
                </c:pt>
                <c:pt idx="12">
                  <c:v>1.9101123595505622E-2</c:v>
                </c:pt>
                <c:pt idx="13">
                  <c:v>2.0224719101123598E-2</c:v>
                </c:pt>
                <c:pt idx="14">
                  <c:v>2.1348314606741574E-2</c:v>
                </c:pt>
                <c:pt idx="15">
                  <c:v>2.2471910112359553E-2</c:v>
                </c:pt>
                <c:pt idx="16">
                  <c:v>2.359550561797753E-2</c:v>
                </c:pt>
                <c:pt idx="17">
                  <c:v>2.4719101123595509E-2</c:v>
                </c:pt>
                <c:pt idx="18">
                  <c:v>2.5842696629213485E-2</c:v>
                </c:pt>
                <c:pt idx="19">
                  <c:v>2.6966292134831461E-2</c:v>
                </c:pt>
                <c:pt idx="20">
                  <c:v>2.8089887640449437E-2</c:v>
                </c:pt>
                <c:pt idx="21">
                  <c:v>2.921348314606742E-2</c:v>
                </c:pt>
                <c:pt idx="22">
                  <c:v>3.0337078651685397E-2</c:v>
                </c:pt>
                <c:pt idx="23">
                  <c:v>3.1460674157303373E-2</c:v>
                </c:pt>
                <c:pt idx="24">
                  <c:v>3.2584269662921349E-2</c:v>
                </c:pt>
                <c:pt idx="25">
                  <c:v>3.3707865168539325E-2</c:v>
                </c:pt>
                <c:pt idx="26">
                  <c:v>3.4831460674157308E-2</c:v>
                </c:pt>
                <c:pt idx="27">
                  <c:v>3.5955056179775284E-2</c:v>
                </c:pt>
                <c:pt idx="28">
                  <c:v>3.707865168539326E-2</c:v>
                </c:pt>
                <c:pt idx="29">
                  <c:v>3.8202247191011243E-2</c:v>
                </c:pt>
                <c:pt idx="30">
                  <c:v>3.9325842696629212E-2</c:v>
                </c:pt>
                <c:pt idx="31">
                  <c:v>4.0449438202247195E-2</c:v>
                </c:pt>
                <c:pt idx="32">
                  <c:v>4.1573033707865172E-2</c:v>
                </c:pt>
                <c:pt idx="33">
                  <c:v>4.2696629213483148E-2</c:v>
                </c:pt>
                <c:pt idx="34">
                  <c:v>4.3820224719101131E-2</c:v>
                </c:pt>
                <c:pt idx="35">
                  <c:v>4.4943820224719107E-2</c:v>
                </c:pt>
                <c:pt idx="36">
                  <c:v>4.6067415730337083E-2</c:v>
                </c:pt>
                <c:pt idx="37">
                  <c:v>4.7191011235955059E-2</c:v>
                </c:pt>
                <c:pt idx="38">
                  <c:v>4.8314606741573035E-2</c:v>
                </c:pt>
                <c:pt idx="39">
                  <c:v>4.9438202247191018E-2</c:v>
                </c:pt>
                <c:pt idx="40">
                  <c:v>5.0561797752808994E-2</c:v>
                </c:pt>
                <c:pt idx="41">
                  <c:v>5.168539325842697E-2</c:v>
                </c:pt>
                <c:pt idx="42">
                  <c:v>5.2808988764044947E-2</c:v>
                </c:pt>
                <c:pt idx="43">
                  <c:v>5.3932584269662923E-2</c:v>
                </c:pt>
                <c:pt idx="44">
                  <c:v>5.5056179775280899E-2</c:v>
                </c:pt>
                <c:pt idx="45">
                  <c:v>5.6179775280898875E-2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5F6-854A-AC6A-1DF879E9B0CF}"/>
            </c:ext>
          </c:extLst>
        </c:ser>
        <c:ser>
          <c:idx val="23"/>
          <c:order val="23"/>
          <c:tx>
            <c:strRef>
              <c:f>Sheet1!$Y$1</c:f>
              <c:strCache>
                <c:ptCount val="1"/>
                <c:pt idx="0">
                  <c:v>9.30E-04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Sheet1!$Y$2:$Y$47</c:f>
              <c:numCache>
                <c:formatCode>0.00E+00</c:formatCode>
                <c:ptCount val="46"/>
                <c:pt idx="0">
                  <c:v>5.3763440860215058E-3</c:v>
                </c:pt>
                <c:pt idx="1">
                  <c:v>6.4516129032258064E-3</c:v>
                </c:pt>
                <c:pt idx="2">
                  <c:v>7.5268817204301071E-3</c:v>
                </c:pt>
                <c:pt idx="3">
                  <c:v>8.6021505376344086E-3</c:v>
                </c:pt>
                <c:pt idx="4">
                  <c:v>9.6774193548387084E-3</c:v>
                </c:pt>
                <c:pt idx="5">
                  <c:v>1.0752688172043012E-2</c:v>
                </c:pt>
                <c:pt idx="6">
                  <c:v>1.1827956989247311E-2</c:v>
                </c:pt>
                <c:pt idx="7">
                  <c:v>1.2903225806451613E-2</c:v>
                </c:pt>
                <c:pt idx="8">
                  <c:v>1.3978494623655914E-2</c:v>
                </c:pt>
                <c:pt idx="9">
                  <c:v>1.5053763440860214E-2</c:v>
                </c:pt>
                <c:pt idx="10">
                  <c:v>1.6129032258064516E-2</c:v>
                </c:pt>
                <c:pt idx="11">
                  <c:v>1.7204301075268817E-2</c:v>
                </c:pt>
                <c:pt idx="12">
                  <c:v>1.8279569892473119E-2</c:v>
                </c:pt>
                <c:pt idx="13">
                  <c:v>1.9354838709677417E-2</c:v>
                </c:pt>
                <c:pt idx="14">
                  <c:v>2.0430107526881718E-2</c:v>
                </c:pt>
                <c:pt idx="15">
                  <c:v>2.1505376344086023E-2</c:v>
                </c:pt>
                <c:pt idx="16">
                  <c:v>2.2580645161290321E-2</c:v>
                </c:pt>
                <c:pt idx="17">
                  <c:v>2.3655913978494623E-2</c:v>
                </c:pt>
                <c:pt idx="18">
                  <c:v>2.4731182795698924E-2</c:v>
                </c:pt>
                <c:pt idx="19">
                  <c:v>2.5806451612903226E-2</c:v>
                </c:pt>
                <c:pt idx="20">
                  <c:v>2.6881720430107527E-2</c:v>
                </c:pt>
                <c:pt idx="21">
                  <c:v>2.7956989247311829E-2</c:v>
                </c:pt>
                <c:pt idx="22">
                  <c:v>2.9032258064516127E-2</c:v>
                </c:pt>
                <c:pt idx="23">
                  <c:v>3.0107526881720428E-2</c:v>
                </c:pt>
                <c:pt idx="24">
                  <c:v>3.118279569892473E-2</c:v>
                </c:pt>
                <c:pt idx="25">
                  <c:v>3.2258064516129031E-2</c:v>
                </c:pt>
                <c:pt idx="26">
                  <c:v>3.3333333333333333E-2</c:v>
                </c:pt>
                <c:pt idx="27">
                  <c:v>3.4408602150537634E-2</c:v>
                </c:pt>
                <c:pt idx="28">
                  <c:v>3.5483870967741936E-2</c:v>
                </c:pt>
                <c:pt idx="29">
                  <c:v>3.6559139784946237E-2</c:v>
                </c:pt>
                <c:pt idx="30">
                  <c:v>3.7634408602150532E-2</c:v>
                </c:pt>
                <c:pt idx="31">
                  <c:v>3.8709677419354833E-2</c:v>
                </c:pt>
                <c:pt idx="32">
                  <c:v>3.9784946236559135E-2</c:v>
                </c:pt>
                <c:pt idx="33">
                  <c:v>4.0860215053763436E-2</c:v>
                </c:pt>
                <c:pt idx="34">
                  <c:v>4.1935483870967745E-2</c:v>
                </c:pt>
                <c:pt idx="35">
                  <c:v>4.3010752688172046E-2</c:v>
                </c:pt>
                <c:pt idx="36">
                  <c:v>4.4086021505376341E-2</c:v>
                </c:pt>
                <c:pt idx="37">
                  <c:v>4.5161290322580643E-2</c:v>
                </c:pt>
                <c:pt idx="38">
                  <c:v>4.6236559139784944E-2</c:v>
                </c:pt>
                <c:pt idx="39">
                  <c:v>4.7311827956989246E-2</c:v>
                </c:pt>
                <c:pt idx="40">
                  <c:v>4.8387096774193547E-2</c:v>
                </c:pt>
                <c:pt idx="41">
                  <c:v>4.9462365591397849E-2</c:v>
                </c:pt>
                <c:pt idx="42">
                  <c:v>5.0537634408602143E-2</c:v>
                </c:pt>
                <c:pt idx="43">
                  <c:v>5.1612903225806452E-2</c:v>
                </c:pt>
                <c:pt idx="44">
                  <c:v>5.2688172043010753E-2</c:v>
                </c:pt>
                <c:pt idx="45">
                  <c:v>5.3763440860215055E-2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5F6-854A-AC6A-1DF879E9B0CF}"/>
            </c:ext>
          </c:extLst>
        </c:ser>
        <c:ser>
          <c:idx val="24"/>
          <c:order val="24"/>
          <c:tx>
            <c:strRef>
              <c:f>Sheet1!$Z$1</c:f>
              <c:strCache>
                <c:ptCount val="1"/>
                <c:pt idx="0">
                  <c:v>9.70E-04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Sheet1!$Z$2:$Z$47</c:f>
              <c:numCache>
                <c:formatCode>0.00E+00</c:formatCode>
                <c:ptCount val="46"/>
                <c:pt idx="0">
                  <c:v>5.1546391752577319E-3</c:v>
                </c:pt>
                <c:pt idx="1">
                  <c:v>6.1855670103092781E-3</c:v>
                </c:pt>
                <c:pt idx="2">
                  <c:v>7.2164948453608243E-3</c:v>
                </c:pt>
                <c:pt idx="3">
                  <c:v>8.2474226804123696E-3</c:v>
                </c:pt>
                <c:pt idx="4">
                  <c:v>9.2783505154639175E-3</c:v>
                </c:pt>
                <c:pt idx="5">
                  <c:v>1.0309278350515464E-2</c:v>
                </c:pt>
                <c:pt idx="6">
                  <c:v>1.134020618556701E-2</c:v>
                </c:pt>
                <c:pt idx="7">
                  <c:v>1.2371134020618556E-2</c:v>
                </c:pt>
                <c:pt idx="8">
                  <c:v>1.3402061855670104E-2</c:v>
                </c:pt>
                <c:pt idx="9">
                  <c:v>1.4432989690721649E-2</c:v>
                </c:pt>
                <c:pt idx="10">
                  <c:v>1.5463917525773195E-2</c:v>
                </c:pt>
                <c:pt idx="11">
                  <c:v>1.6494845360824739E-2</c:v>
                </c:pt>
                <c:pt idx="12">
                  <c:v>1.7525773195876289E-2</c:v>
                </c:pt>
                <c:pt idx="13">
                  <c:v>1.8556701030927835E-2</c:v>
                </c:pt>
                <c:pt idx="14">
                  <c:v>1.9587628865979381E-2</c:v>
                </c:pt>
                <c:pt idx="15">
                  <c:v>2.0618556701030927E-2</c:v>
                </c:pt>
                <c:pt idx="16">
                  <c:v>2.164948453608247E-2</c:v>
                </c:pt>
                <c:pt idx="17">
                  <c:v>2.268041237113402E-2</c:v>
                </c:pt>
                <c:pt idx="18">
                  <c:v>2.371134020618557E-2</c:v>
                </c:pt>
                <c:pt idx="19">
                  <c:v>2.4742268041237112E-2</c:v>
                </c:pt>
                <c:pt idx="20">
                  <c:v>2.5773195876288655E-2</c:v>
                </c:pt>
                <c:pt idx="21">
                  <c:v>2.6804123711340208E-2</c:v>
                </c:pt>
                <c:pt idx="22">
                  <c:v>2.7835051546391754E-2</c:v>
                </c:pt>
                <c:pt idx="23">
                  <c:v>2.8865979381443297E-2</c:v>
                </c:pt>
                <c:pt idx="24">
                  <c:v>2.9896907216494843E-2</c:v>
                </c:pt>
                <c:pt idx="25">
                  <c:v>3.0927835051546389E-2</c:v>
                </c:pt>
                <c:pt idx="26">
                  <c:v>3.1958762886597936E-2</c:v>
                </c:pt>
                <c:pt idx="27">
                  <c:v>3.2989690721649478E-2</c:v>
                </c:pt>
                <c:pt idx="28">
                  <c:v>3.4020618556701035E-2</c:v>
                </c:pt>
                <c:pt idx="29">
                  <c:v>3.5051546391752578E-2</c:v>
                </c:pt>
                <c:pt idx="30">
                  <c:v>3.608247422680412E-2</c:v>
                </c:pt>
                <c:pt idx="31">
                  <c:v>3.711340206185567E-2</c:v>
                </c:pt>
                <c:pt idx="32">
                  <c:v>3.8144329896907213E-2</c:v>
                </c:pt>
                <c:pt idx="33">
                  <c:v>3.9175257731958762E-2</c:v>
                </c:pt>
                <c:pt idx="34">
                  <c:v>4.0206185567010312E-2</c:v>
                </c:pt>
                <c:pt idx="35">
                  <c:v>4.1237113402061855E-2</c:v>
                </c:pt>
                <c:pt idx="36">
                  <c:v>4.2268041237113398E-2</c:v>
                </c:pt>
                <c:pt idx="37">
                  <c:v>4.329896907216494E-2</c:v>
                </c:pt>
                <c:pt idx="38">
                  <c:v>4.4329896907216497E-2</c:v>
                </c:pt>
                <c:pt idx="39">
                  <c:v>4.536082474226804E-2</c:v>
                </c:pt>
                <c:pt idx="40">
                  <c:v>4.6391752577319582E-2</c:v>
                </c:pt>
                <c:pt idx="41">
                  <c:v>4.7422680412371139E-2</c:v>
                </c:pt>
                <c:pt idx="42">
                  <c:v>4.8453608247422675E-2</c:v>
                </c:pt>
                <c:pt idx="43">
                  <c:v>4.9484536082474224E-2</c:v>
                </c:pt>
                <c:pt idx="44">
                  <c:v>5.0515463917525767E-2</c:v>
                </c:pt>
                <c:pt idx="45">
                  <c:v>5.154639175257731E-2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5F6-854A-AC6A-1DF879E9B0CF}"/>
            </c:ext>
          </c:extLst>
        </c:ser>
        <c:ser>
          <c:idx val="25"/>
          <c:order val="25"/>
          <c:tx>
            <c:strRef>
              <c:f>Sheet1!$AA$1</c:f>
              <c:strCache>
                <c:ptCount val="1"/>
                <c:pt idx="0">
                  <c:v>1.01E-03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Sheet1!$A$2:$A$47</c:f>
              <c:numCache>
                <c:formatCode>General</c:formatCode>
                <c:ptCount val="4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</c:numCache>
            </c:numRef>
          </c:cat>
          <c:val>
            <c:numRef>
              <c:f>Sheet1!$AA$2:$AA$47</c:f>
              <c:numCache>
                <c:formatCode>0.00E+00</c:formatCode>
                <c:ptCount val="46"/>
                <c:pt idx="0">
                  <c:v>4.9504950495049506E-3</c:v>
                </c:pt>
                <c:pt idx="1">
                  <c:v>5.9405940594059398E-3</c:v>
                </c:pt>
                <c:pt idx="2">
                  <c:v>6.9306930693069308E-3</c:v>
                </c:pt>
                <c:pt idx="3">
                  <c:v>7.9207920792079209E-3</c:v>
                </c:pt>
                <c:pt idx="4">
                  <c:v>8.9108910891089101E-3</c:v>
                </c:pt>
                <c:pt idx="5">
                  <c:v>9.9009900990099011E-3</c:v>
                </c:pt>
                <c:pt idx="6">
                  <c:v>1.089108910891089E-2</c:v>
                </c:pt>
                <c:pt idx="7">
                  <c:v>1.188118811881188E-2</c:v>
                </c:pt>
                <c:pt idx="8">
                  <c:v>1.2871287128712871E-2</c:v>
                </c:pt>
                <c:pt idx="9">
                  <c:v>1.3861386138613862E-2</c:v>
                </c:pt>
                <c:pt idx="10">
                  <c:v>1.4851485148514851E-2</c:v>
                </c:pt>
                <c:pt idx="11">
                  <c:v>1.5841584158415842E-2</c:v>
                </c:pt>
                <c:pt idx="12">
                  <c:v>1.6831683168316833E-2</c:v>
                </c:pt>
                <c:pt idx="13">
                  <c:v>1.782178217821782E-2</c:v>
                </c:pt>
                <c:pt idx="14">
                  <c:v>1.8811881188118811E-2</c:v>
                </c:pt>
                <c:pt idx="15">
                  <c:v>1.9801980198019802E-2</c:v>
                </c:pt>
                <c:pt idx="16">
                  <c:v>2.079207920792079E-2</c:v>
                </c:pt>
                <c:pt idx="17">
                  <c:v>2.1782178217821781E-2</c:v>
                </c:pt>
                <c:pt idx="18">
                  <c:v>2.2772277227722772E-2</c:v>
                </c:pt>
                <c:pt idx="19">
                  <c:v>2.3762376237623759E-2</c:v>
                </c:pt>
                <c:pt idx="20">
                  <c:v>2.475247524752475E-2</c:v>
                </c:pt>
                <c:pt idx="21">
                  <c:v>2.5742574257425741E-2</c:v>
                </c:pt>
                <c:pt idx="22">
                  <c:v>2.6732673267326732E-2</c:v>
                </c:pt>
                <c:pt idx="23">
                  <c:v>2.7722772277227723E-2</c:v>
                </c:pt>
                <c:pt idx="24">
                  <c:v>2.8712871287128711E-2</c:v>
                </c:pt>
                <c:pt idx="25">
                  <c:v>2.9702970297029702E-2</c:v>
                </c:pt>
                <c:pt idx="26">
                  <c:v>3.0693069306930693E-2</c:v>
                </c:pt>
                <c:pt idx="27">
                  <c:v>3.1683168316831684E-2</c:v>
                </c:pt>
                <c:pt idx="28">
                  <c:v>3.2673267326732675E-2</c:v>
                </c:pt>
                <c:pt idx="29">
                  <c:v>3.3663366336633666E-2</c:v>
                </c:pt>
                <c:pt idx="30">
                  <c:v>3.465346534653465E-2</c:v>
                </c:pt>
                <c:pt idx="31">
                  <c:v>3.5643564356435641E-2</c:v>
                </c:pt>
                <c:pt idx="32">
                  <c:v>3.6633663366336632E-2</c:v>
                </c:pt>
                <c:pt idx="33">
                  <c:v>3.7623762376237622E-2</c:v>
                </c:pt>
                <c:pt idx="34">
                  <c:v>3.8613861386138613E-2</c:v>
                </c:pt>
                <c:pt idx="35">
                  <c:v>3.9603960396039604E-2</c:v>
                </c:pt>
                <c:pt idx="36">
                  <c:v>4.0594059405940588E-2</c:v>
                </c:pt>
                <c:pt idx="37">
                  <c:v>4.1584158415841579E-2</c:v>
                </c:pt>
                <c:pt idx="38">
                  <c:v>4.257425742574257E-2</c:v>
                </c:pt>
                <c:pt idx="39">
                  <c:v>4.3564356435643561E-2</c:v>
                </c:pt>
                <c:pt idx="40">
                  <c:v>4.4554455445544552E-2</c:v>
                </c:pt>
                <c:pt idx="41">
                  <c:v>4.5544554455445543E-2</c:v>
                </c:pt>
                <c:pt idx="42">
                  <c:v>4.6534653465346534E-2</c:v>
                </c:pt>
                <c:pt idx="43">
                  <c:v>4.7524752475247518E-2</c:v>
                </c:pt>
                <c:pt idx="44">
                  <c:v>4.8514851485148509E-2</c:v>
                </c:pt>
                <c:pt idx="45">
                  <c:v>4.95049504950495E-2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5F6-854A-AC6A-1DF879E9B0C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44739648"/>
        <c:axId val="576476928"/>
        <c:axId val="576474784"/>
      </c:surfaceChart>
      <c:catAx>
        <c:axId val="54473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76928"/>
        <c:crosses val="autoZero"/>
        <c:auto val="1"/>
        <c:lblAlgn val="ctr"/>
        <c:lblOffset val="100"/>
        <c:noMultiLvlLbl val="0"/>
      </c:catAx>
      <c:valAx>
        <c:axId val="5764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739648"/>
        <c:crosses val="autoZero"/>
        <c:crossBetween val="midCat"/>
      </c:valAx>
      <c:serAx>
        <c:axId val="5764747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7692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139700</xdr:colOff>
      <xdr:row>1</xdr:row>
      <xdr:rowOff>25400</xdr:rowOff>
    </xdr:from>
    <xdr:to>
      <xdr:col>21</xdr:col>
      <xdr:colOff>38100</xdr:colOff>
      <xdr:row>22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049272-A58C-CC4A-8A77-13FC8E870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1413177</xdr:colOff>
      <xdr:row>28</xdr:row>
      <xdr:rowOff>161018</xdr:rowOff>
    </xdr:from>
    <xdr:to>
      <xdr:col>22</xdr:col>
      <xdr:colOff>623911</xdr:colOff>
      <xdr:row>67</xdr:row>
      <xdr:rowOff>162857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00DC93-1FEB-8F42-A05A-F9E62BBE1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601823</xdr:colOff>
      <xdr:row>46</xdr:row>
      <xdr:rowOff>180337</xdr:rowOff>
    </xdr:from>
    <xdr:to>
      <xdr:col>31</xdr:col>
      <xdr:colOff>422529</xdr:colOff>
      <xdr:row>97</xdr:row>
      <xdr:rowOff>105632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C0FEC20-3205-8E4C-B322-877CCE0B6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793408</xdr:colOff>
      <xdr:row>25</xdr:row>
      <xdr:rowOff>69099</xdr:rowOff>
    </xdr:from>
    <xdr:to>
      <xdr:col>38</xdr:col>
      <xdr:colOff>409676</xdr:colOff>
      <xdr:row>54</xdr:row>
      <xdr:rowOff>27311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B2FB33C-A9BA-3D4C-B420-98CCB8F4A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workbookViewId="0">
      <selection activeCell="G37" sqref="G37"/>
    </sheetView>
  </sheetViews>
  <sheetFormatPr baseColWidth="10" defaultColWidth="8.83203125" defaultRowHeight="15" x14ac:dyDescent="0.2"/>
  <cols>
    <col min="1" max="1" width="9.1640625" style="1"/>
    <col min="2" max="2" width="10.33203125" customWidth="1"/>
    <col min="3" max="4" width="12.1640625" customWidth="1"/>
    <col min="5" max="6" width="16.33203125" style="3" customWidth="1"/>
    <col min="11" max="11" width="14.6640625" customWidth="1"/>
    <col min="12" max="12" width="13.6640625" style="19" customWidth="1"/>
    <col min="13" max="13" width="14.33203125" customWidth="1"/>
  </cols>
  <sheetData>
    <row r="1" spans="1:13" s="2" customFormat="1" ht="36.75" customHeight="1" x14ac:dyDescent="0.2">
      <c r="A1" s="4" t="s">
        <v>26</v>
      </c>
      <c r="B1" s="5" t="s">
        <v>39</v>
      </c>
      <c r="C1" s="5" t="s">
        <v>32</v>
      </c>
      <c r="D1" s="5" t="s">
        <v>28</v>
      </c>
      <c r="E1" s="6" t="s">
        <v>31</v>
      </c>
      <c r="F1" s="6" t="s">
        <v>46</v>
      </c>
      <c r="G1" s="7" t="s">
        <v>27</v>
      </c>
      <c r="H1" s="7" t="s">
        <v>40</v>
      </c>
      <c r="I1" s="7" t="s">
        <v>41</v>
      </c>
      <c r="J1" s="7" t="s">
        <v>42</v>
      </c>
      <c r="K1" s="7" t="s">
        <v>43</v>
      </c>
      <c r="L1" s="16" t="s">
        <v>44</v>
      </c>
      <c r="M1" s="2" t="s">
        <v>45</v>
      </c>
    </row>
    <row r="2" spans="1:13" s="11" customFormat="1" ht="20" customHeight="1" x14ac:dyDescent="0.2">
      <c r="A2" s="8" t="s">
        <v>22</v>
      </c>
      <c r="B2" s="9">
        <v>39.1</v>
      </c>
      <c r="C2" s="9" t="s">
        <v>29</v>
      </c>
      <c r="D2" s="9" t="s">
        <v>30</v>
      </c>
      <c r="E2" s="10">
        <v>236.77499999999998</v>
      </c>
      <c r="F2" s="10">
        <f>E2</f>
        <v>236.77499999999998</v>
      </c>
      <c r="G2" s="9">
        <v>15</v>
      </c>
      <c r="H2" s="9">
        <v>55</v>
      </c>
      <c r="I2" s="9">
        <v>35</v>
      </c>
      <c r="J2" s="9"/>
      <c r="K2" s="9">
        <f>H2*I2*G2</f>
        <v>28875</v>
      </c>
      <c r="L2" s="17">
        <f>K2/(B2*10000)</f>
        <v>7.3849104859335032E-2</v>
      </c>
      <c r="M2" s="11">
        <v>20</v>
      </c>
    </row>
    <row r="3" spans="1:13" s="14" customFormat="1" ht="20" customHeight="1" x14ac:dyDescent="0.2">
      <c r="A3" s="39" t="s">
        <v>23</v>
      </c>
      <c r="B3" s="12">
        <v>9.1</v>
      </c>
      <c r="C3" s="12" t="s">
        <v>33</v>
      </c>
      <c r="D3" s="12" t="s">
        <v>30</v>
      </c>
      <c r="E3" s="13">
        <v>46.346399999999996</v>
      </c>
      <c r="F3" s="13"/>
      <c r="G3" s="12">
        <v>8</v>
      </c>
      <c r="H3" s="12"/>
      <c r="I3" s="12"/>
      <c r="J3" s="12">
        <v>30</v>
      </c>
      <c r="K3" s="12"/>
      <c r="L3" s="41">
        <f>K4/(B3*10000)</f>
        <v>8.2631868131868139E-2</v>
      </c>
    </row>
    <row r="4" spans="1:13" s="14" customFormat="1" ht="20" customHeight="1" x14ac:dyDescent="0.2">
      <c r="A4" s="39"/>
      <c r="B4" s="12"/>
      <c r="C4" s="12" t="s">
        <v>35</v>
      </c>
      <c r="D4" s="12" t="s">
        <v>34</v>
      </c>
      <c r="E4" s="13">
        <v>442.7999999999999</v>
      </c>
      <c r="F4" s="13">
        <f>E3+E4</f>
        <v>489.14639999999991</v>
      </c>
      <c r="G4" s="12">
        <v>36</v>
      </c>
      <c r="H4" s="12">
        <v>10</v>
      </c>
      <c r="I4" s="12">
        <v>10</v>
      </c>
      <c r="J4" s="12"/>
      <c r="K4" s="12">
        <f>H4*I4*G4+K12+3.14*(J11/2)^2*G11</f>
        <v>7519.5</v>
      </c>
      <c r="L4" s="41"/>
      <c r="M4" s="14">
        <v>21</v>
      </c>
    </row>
    <row r="5" spans="1:13" s="11" customFormat="1" ht="20" customHeight="1" x14ac:dyDescent="0.2">
      <c r="A5" s="8" t="s">
        <v>24</v>
      </c>
      <c r="B5" s="9">
        <v>90</v>
      </c>
      <c r="C5" s="9" t="s">
        <v>36</v>
      </c>
      <c r="D5" s="9" t="s">
        <v>30</v>
      </c>
      <c r="E5" s="10">
        <v>413.28</v>
      </c>
      <c r="F5" s="10">
        <f>E5</f>
        <v>413.28</v>
      </c>
      <c r="G5" s="9">
        <v>36</v>
      </c>
      <c r="H5" s="9">
        <v>40</v>
      </c>
      <c r="I5" s="9">
        <v>35</v>
      </c>
      <c r="J5" s="9">
        <v>8</v>
      </c>
      <c r="K5" s="9">
        <f>H5*I5*G5</f>
        <v>50400</v>
      </c>
      <c r="L5" s="17">
        <f>K5/(B5*10000)</f>
        <v>5.6000000000000001E-2</v>
      </c>
      <c r="M5" s="11">
        <v>46</v>
      </c>
    </row>
    <row r="6" spans="1:13" s="14" customFormat="1" ht="20" customHeight="1" x14ac:dyDescent="0.2">
      <c r="A6" s="39" t="s">
        <v>25</v>
      </c>
      <c r="B6" s="12">
        <v>100</v>
      </c>
      <c r="C6" s="12" t="s">
        <v>37</v>
      </c>
      <c r="D6" s="12" t="s">
        <v>30</v>
      </c>
      <c r="E6" s="13">
        <v>206.64</v>
      </c>
      <c r="F6" s="13"/>
      <c r="G6" s="12">
        <v>7</v>
      </c>
      <c r="H6" s="12">
        <v>80</v>
      </c>
      <c r="I6" s="12">
        <v>45</v>
      </c>
      <c r="J6" s="12"/>
      <c r="K6" s="12"/>
      <c r="L6" s="42">
        <f>K7/(B6*10000)</f>
        <v>2.7300000000000001E-2</v>
      </c>
    </row>
    <row r="7" spans="1:13" s="14" customFormat="1" ht="20" customHeight="1" x14ac:dyDescent="0.2">
      <c r="A7" s="39"/>
      <c r="B7" s="12"/>
      <c r="C7" s="12" t="s">
        <v>35</v>
      </c>
      <c r="D7" s="12" t="s">
        <v>34</v>
      </c>
      <c r="E7" s="13">
        <v>258.29999999999995</v>
      </c>
      <c r="F7" s="13">
        <f>E6+E7</f>
        <v>464.93999999999994</v>
      </c>
      <c r="G7" s="12">
        <v>21</v>
      </c>
      <c r="H7" s="12">
        <v>10</v>
      </c>
      <c r="I7" s="12">
        <v>10</v>
      </c>
      <c r="J7" s="12"/>
      <c r="K7" s="12">
        <f>H6*I6*G6+H7*I7*G7</f>
        <v>27300</v>
      </c>
      <c r="L7" s="43"/>
      <c r="M7" s="14">
        <v>28</v>
      </c>
    </row>
    <row r="8" spans="1:13" s="11" customFormat="1" ht="20" customHeight="1" x14ac:dyDescent="0.2">
      <c r="A8" s="8" t="s">
        <v>0</v>
      </c>
      <c r="B8" s="9">
        <v>10.5</v>
      </c>
      <c r="C8" s="9" t="s">
        <v>35</v>
      </c>
      <c r="D8" s="9" t="s">
        <v>34</v>
      </c>
      <c r="E8" s="10">
        <v>368.99999999999989</v>
      </c>
      <c r="F8" s="10">
        <f>E8</f>
        <v>368.99999999999989</v>
      </c>
      <c r="G8" s="9">
        <v>30</v>
      </c>
      <c r="H8" s="9">
        <v>10</v>
      </c>
      <c r="I8" s="9">
        <v>10</v>
      </c>
      <c r="J8" s="9"/>
      <c r="K8" s="9">
        <f>H8*I8*G8</f>
        <v>3000</v>
      </c>
      <c r="L8" s="17"/>
      <c r="M8" s="11">
        <v>20</v>
      </c>
    </row>
    <row r="9" spans="1:13" s="14" customFormat="1" ht="20" customHeight="1" x14ac:dyDescent="0.2">
      <c r="A9" s="15" t="s">
        <v>1</v>
      </c>
      <c r="B9" s="12">
        <v>13.5</v>
      </c>
      <c r="C9" s="12" t="s">
        <v>35</v>
      </c>
      <c r="D9" s="12" t="s">
        <v>34</v>
      </c>
      <c r="E9" s="13">
        <v>467.39999999999986</v>
      </c>
      <c r="F9" s="13">
        <f>E9</f>
        <v>467.39999999999986</v>
      </c>
      <c r="G9" s="12">
        <v>38</v>
      </c>
      <c r="H9" s="12">
        <v>10</v>
      </c>
      <c r="I9" s="12">
        <v>10</v>
      </c>
      <c r="J9" s="12"/>
      <c r="K9" s="12">
        <f t="shared" ref="K9:K30" si="0">H9*I9*G9</f>
        <v>3800</v>
      </c>
      <c r="L9" s="18">
        <f>K9/(B9*10000)</f>
        <v>2.8148148148148148E-2</v>
      </c>
      <c r="M9" s="14">
        <v>10</v>
      </c>
    </row>
    <row r="10" spans="1:13" s="11" customFormat="1" ht="20" customHeight="1" x14ac:dyDescent="0.2">
      <c r="A10" s="40" t="s">
        <v>2</v>
      </c>
      <c r="B10" s="9">
        <v>3.7</v>
      </c>
      <c r="C10" s="9" t="s">
        <v>35</v>
      </c>
      <c r="D10" s="9" t="s">
        <v>34</v>
      </c>
      <c r="E10" s="10">
        <v>307.49999999999994</v>
      </c>
      <c r="F10" s="10"/>
      <c r="G10" s="9">
        <v>25</v>
      </c>
      <c r="H10" s="9">
        <v>10</v>
      </c>
      <c r="I10" s="9">
        <v>10</v>
      </c>
      <c r="J10" s="9"/>
      <c r="K10" s="9">
        <f t="shared" si="0"/>
        <v>2500</v>
      </c>
      <c r="L10" s="44">
        <f>K11/(B10*10000)</f>
        <v>0.12485135135135135</v>
      </c>
    </row>
    <row r="11" spans="1:13" s="11" customFormat="1" ht="20" customHeight="1" x14ac:dyDescent="0.2">
      <c r="A11" s="40"/>
      <c r="B11" s="9"/>
      <c r="C11" s="9" t="s">
        <v>33</v>
      </c>
      <c r="D11" s="9" t="s">
        <v>34</v>
      </c>
      <c r="E11" s="10">
        <v>260.69849999999997</v>
      </c>
      <c r="F11" s="10">
        <f>E10+E11</f>
        <v>568.19849999999997</v>
      </c>
      <c r="G11" s="9">
        <v>3</v>
      </c>
      <c r="H11" s="9"/>
      <c r="I11" s="9"/>
      <c r="J11" s="9">
        <v>30</v>
      </c>
      <c r="K11" s="9">
        <f>H10*I10*G10+3.14*(J11/2)^2*G11</f>
        <v>4619.5</v>
      </c>
      <c r="L11" s="45"/>
      <c r="M11" s="11">
        <v>10</v>
      </c>
    </row>
    <row r="12" spans="1:13" s="14" customFormat="1" ht="20" customHeight="1" x14ac:dyDescent="0.2">
      <c r="A12" s="15" t="s">
        <v>3</v>
      </c>
      <c r="B12" s="12">
        <v>9.6</v>
      </c>
      <c r="C12" s="12" t="s">
        <v>35</v>
      </c>
      <c r="D12" s="12" t="s">
        <v>34</v>
      </c>
      <c r="E12" s="13">
        <v>221.39999999999995</v>
      </c>
      <c r="F12" s="13">
        <f>E12</f>
        <v>221.39999999999995</v>
      </c>
      <c r="G12" s="12">
        <v>18</v>
      </c>
      <c r="H12" s="12">
        <v>10</v>
      </c>
      <c r="I12" s="12">
        <v>10</v>
      </c>
      <c r="J12" s="12"/>
      <c r="K12" s="12">
        <f t="shared" si="0"/>
        <v>1800</v>
      </c>
      <c r="L12" s="18">
        <f>K12/(B10*10000)</f>
        <v>4.8648648648648651E-2</v>
      </c>
      <c r="M12" s="14">
        <v>10</v>
      </c>
    </row>
    <row r="13" spans="1:13" s="11" customFormat="1" ht="20" customHeight="1" x14ac:dyDescent="0.2">
      <c r="A13" s="8" t="s">
        <v>4</v>
      </c>
      <c r="B13" s="9">
        <v>19.5</v>
      </c>
      <c r="C13" s="9" t="s">
        <v>35</v>
      </c>
      <c r="D13" s="9" t="s">
        <v>34</v>
      </c>
      <c r="E13" s="10">
        <v>860.99999999999977</v>
      </c>
      <c r="F13" s="13">
        <f t="shared" ref="F13:F30" si="1">E13</f>
        <v>860.99999999999977</v>
      </c>
      <c r="G13" s="9">
        <v>70</v>
      </c>
      <c r="H13" s="9">
        <v>10</v>
      </c>
      <c r="I13" s="9">
        <v>10</v>
      </c>
      <c r="J13" s="9"/>
      <c r="K13" s="9">
        <f t="shared" si="0"/>
        <v>7000</v>
      </c>
      <c r="L13" s="17">
        <f t="shared" ref="L13:L30" si="2">K13/(B13*10000)</f>
        <v>3.5897435897435895E-2</v>
      </c>
      <c r="M13" s="11">
        <v>20</v>
      </c>
    </row>
    <row r="14" spans="1:13" s="14" customFormat="1" ht="20" customHeight="1" x14ac:dyDescent="0.2">
      <c r="A14" s="15" t="s">
        <v>5</v>
      </c>
      <c r="B14" s="12">
        <v>15.3</v>
      </c>
      <c r="C14" s="12" t="s">
        <v>38</v>
      </c>
      <c r="D14" s="12" t="s">
        <v>34</v>
      </c>
      <c r="E14" s="13">
        <v>102.33599999999998</v>
      </c>
      <c r="F14" s="13">
        <f t="shared" si="1"/>
        <v>102.33599999999998</v>
      </c>
      <c r="G14" s="12">
        <v>13</v>
      </c>
      <c r="H14" s="12">
        <v>8</v>
      </c>
      <c r="I14" s="12">
        <v>8</v>
      </c>
      <c r="J14" s="12"/>
      <c r="K14" s="12">
        <f t="shared" si="0"/>
        <v>832</v>
      </c>
      <c r="L14" s="18">
        <f t="shared" si="2"/>
        <v>5.4379084967320261E-3</v>
      </c>
      <c r="M14" s="14">
        <v>20</v>
      </c>
    </row>
    <row r="15" spans="1:13" s="11" customFormat="1" ht="20" customHeight="1" x14ac:dyDescent="0.2">
      <c r="A15" s="8" t="s">
        <v>6</v>
      </c>
      <c r="B15" s="9">
        <v>3.7</v>
      </c>
      <c r="C15" s="9" t="s">
        <v>35</v>
      </c>
      <c r="D15" s="9" t="s">
        <v>34</v>
      </c>
      <c r="E15" s="10">
        <v>61.499999999999986</v>
      </c>
      <c r="F15" s="13">
        <f t="shared" si="1"/>
        <v>61.499999999999986</v>
      </c>
      <c r="G15" s="9">
        <v>5</v>
      </c>
      <c r="H15" s="9">
        <v>10</v>
      </c>
      <c r="I15" s="9">
        <v>10</v>
      </c>
      <c r="J15" s="9"/>
      <c r="K15" s="9">
        <f t="shared" si="0"/>
        <v>500</v>
      </c>
      <c r="L15" s="17">
        <f t="shared" si="2"/>
        <v>1.3513513513513514E-2</v>
      </c>
      <c r="M15" s="11">
        <v>20</v>
      </c>
    </row>
    <row r="16" spans="1:13" s="14" customFormat="1" ht="20" customHeight="1" x14ac:dyDescent="0.2">
      <c r="A16" s="15" t="s">
        <v>7</v>
      </c>
      <c r="B16" s="12">
        <v>3.6</v>
      </c>
      <c r="C16" s="12" t="s">
        <v>35</v>
      </c>
      <c r="D16" s="12" t="s">
        <v>34</v>
      </c>
      <c r="E16" s="13">
        <v>61.499999999999986</v>
      </c>
      <c r="F16" s="13">
        <f t="shared" si="1"/>
        <v>61.499999999999986</v>
      </c>
      <c r="G16" s="12">
        <v>5</v>
      </c>
      <c r="H16" s="12">
        <v>10</v>
      </c>
      <c r="I16" s="12">
        <v>10</v>
      </c>
      <c r="J16" s="12"/>
      <c r="K16" s="12">
        <f t="shared" si="0"/>
        <v>500</v>
      </c>
      <c r="L16" s="18">
        <f t="shared" si="2"/>
        <v>1.3888888888888888E-2</v>
      </c>
      <c r="M16" s="14">
        <v>20</v>
      </c>
    </row>
    <row r="17" spans="1:13" s="11" customFormat="1" ht="20" customHeight="1" x14ac:dyDescent="0.2">
      <c r="A17" s="8" t="s">
        <v>8</v>
      </c>
      <c r="B17" s="9">
        <v>10.7</v>
      </c>
      <c r="C17" s="9" t="s">
        <v>35</v>
      </c>
      <c r="D17" s="9" t="s">
        <v>34</v>
      </c>
      <c r="E17" s="10">
        <v>504.2999999999999</v>
      </c>
      <c r="F17" s="13">
        <f t="shared" si="1"/>
        <v>504.2999999999999</v>
      </c>
      <c r="G17" s="9">
        <v>41</v>
      </c>
      <c r="H17" s="9">
        <v>10</v>
      </c>
      <c r="I17" s="9">
        <v>10</v>
      </c>
      <c r="J17" s="9"/>
      <c r="K17" s="9">
        <f t="shared" si="0"/>
        <v>4100</v>
      </c>
      <c r="L17" s="17">
        <f t="shared" si="2"/>
        <v>3.8317757009345796E-2</v>
      </c>
      <c r="M17" s="11">
        <v>10</v>
      </c>
    </row>
    <row r="18" spans="1:13" s="14" customFormat="1" ht="20" customHeight="1" x14ac:dyDescent="0.2">
      <c r="A18" s="15" t="s">
        <v>9</v>
      </c>
      <c r="B18" s="12">
        <v>33.1</v>
      </c>
      <c r="C18" s="12" t="s">
        <v>35</v>
      </c>
      <c r="D18" s="12" t="s">
        <v>34</v>
      </c>
      <c r="E18" s="13">
        <v>1205.3999999999996</v>
      </c>
      <c r="F18" s="13">
        <f t="shared" si="1"/>
        <v>1205.3999999999996</v>
      </c>
      <c r="G18" s="12">
        <v>98</v>
      </c>
      <c r="H18" s="12">
        <v>10</v>
      </c>
      <c r="I18" s="12">
        <v>10</v>
      </c>
      <c r="J18" s="12"/>
      <c r="K18" s="12">
        <f t="shared" si="0"/>
        <v>9800</v>
      </c>
      <c r="L18" s="18">
        <f t="shared" si="2"/>
        <v>2.9607250755287008E-2</v>
      </c>
      <c r="M18" s="14">
        <v>12</v>
      </c>
    </row>
    <row r="19" spans="1:13" s="11" customFormat="1" ht="20" customHeight="1" x14ac:dyDescent="0.2">
      <c r="A19" s="8" t="s">
        <v>10</v>
      </c>
      <c r="B19" s="9">
        <v>8.3000000000000007</v>
      </c>
      <c r="C19" s="9" t="s">
        <v>35</v>
      </c>
      <c r="D19" s="9" t="s">
        <v>34</v>
      </c>
      <c r="E19" s="10">
        <v>233.69999999999993</v>
      </c>
      <c r="F19" s="13">
        <f t="shared" si="1"/>
        <v>233.69999999999993</v>
      </c>
      <c r="G19" s="9">
        <v>19</v>
      </c>
      <c r="H19" s="9">
        <v>10</v>
      </c>
      <c r="I19" s="9">
        <v>10</v>
      </c>
      <c r="J19" s="9"/>
      <c r="K19" s="9">
        <f t="shared" si="0"/>
        <v>1900</v>
      </c>
      <c r="L19" s="17">
        <f t="shared" si="2"/>
        <v>2.289156626506024E-2</v>
      </c>
      <c r="M19" s="11">
        <v>12</v>
      </c>
    </row>
    <row r="20" spans="1:13" s="14" customFormat="1" ht="20" customHeight="1" x14ac:dyDescent="0.2">
      <c r="A20" s="15" t="s">
        <v>11</v>
      </c>
      <c r="B20" s="12">
        <v>13.9</v>
      </c>
      <c r="C20" s="12" t="s">
        <v>35</v>
      </c>
      <c r="D20" s="12" t="s">
        <v>34</v>
      </c>
      <c r="E20" s="13">
        <v>258.29999999999995</v>
      </c>
      <c r="F20" s="13">
        <f t="shared" si="1"/>
        <v>258.29999999999995</v>
      </c>
      <c r="G20" s="12">
        <v>21</v>
      </c>
      <c r="H20" s="12">
        <v>10</v>
      </c>
      <c r="I20" s="12">
        <v>10</v>
      </c>
      <c r="J20" s="12"/>
      <c r="K20" s="12">
        <f t="shared" si="0"/>
        <v>2100</v>
      </c>
      <c r="L20" s="18">
        <f t="shared" si="2"/>
        <v>1.5107913669064749E-2</v>
      </c>
      <c r="M20" s="14">
        <v>20</v>
      </c>
    </row>
    <row r="21" spans="1:13" s="11" customFormat="1" ht="20" customHeight="1" x14ac:dyDescent="0.2">
      <c r="A21" s="8" t="s">
        <v>12</v>
      </c>
      <c r="B21" s="9">
        <v>26.7</v>
      </c>
      <c r="C21" s="9" t="s">
        <v>35</v>
      </c>
      <c r="D21" s="9" t="s">
        <v>34</v>
      </c>
      <c r="E21" s="10">
        <v>2742.8999999999992</v>
      </c>
      <c r="F21" s="13">
        <f t="shared" si="1"/>
        <v>2742.8999999999992</v>
      </c>
      <c r="G21" s="9">
        <v>223</v>
      </c>
      <c r="H21" s="9">
        <v>10</v>
      </c>
      <c r="I21" s="9">
        <v>10</v>
      </c>
      <c r="J21" s="9"/>
      <c r="K21" s="9">
        <f t="shared" si="0"/>
        <v>22300</v>
      </c>
      <c r="L21" s="17">
        <f t="shared" si="2"/>
        <v>8.3520599250936328E-2</v>
      </c>
      <c r="M21" s="11">
        <v>20</v>
      </c>
    </row>
    <row r="22" spans="1:13" s="14" customFormat="1" ht="20" customHeight="1" x14ac:dyDescent="0.2">
      <c r="A22" s="15" t="s">
        <v>13</v>
      </c>
      <c r="B22" s="12">
        <v>28.8</v>
      </c>
      <c r="C22" s="12" t="s">
        <v>35</v>
      </c>
      <c r="D22" s="12" t="s">
        <v>34</v>
      </c>
      <c r="E22" s="13">
        <v>2533.7999999999993</v>
      </c>
      <c r="F22" s="13">
        <f t="shared" si="1"/>
        <v>2533.7999999999993</v>
      </c>
      <c r="G22" s="12">
        <v>206</v>
      </c>
      <c r="H22" s="12">
        <v>10</v>
      </c>
      <c r="I22" s="12">
        <v>10</v>
      </c>
      <c r="J22" s="12"/>
      <c r="K22" s="12">
        <f t="shared" si="0"/>
        <v>20600</v>
      </c>
      <c r="L22" s="18">
        <f t="shared" si="2"/>
        <v>7.1527777777777773E-2</v>
      </c>
      <c r="M22" s="14">
        <v>26</v>
      </c>
    </row>
    <row r="23" spans="1:13" s="11" customFormat="1" ht="20" customHeight="1" x14ac:dyDescent="0.2">
      <c r="A23" s="8" t="s">
        <v>14</v>
      </c>
      <c r="B23" s="9">
        <v>35.1</v>
      </c>
      <c r="C23" s="9" t="s">
        <v>35</v>
      </c>
      <c r="D23" s="9" t="s">
        <v>34</v>
      </c>
      <c r="E23" s="10">
        <v>2398.4999999999995</v>
      </c>
      <c r="F23" s="13">
        <f t="shared" si="1"/>
        <v>2398.4999999999995</v>
      </c>
      <c r="G23" s="9">
        <v>195</v>
      </c>
      <c r="H23" s="9">
        <v>10</v>
      </c>
      <c r="I23" s="9">
        <v>10</v>
      </c>
      <c r="J23" s="9"/>
      <c r="K23" s="9">
        <f t="shared" si="0"/>
        <v>19500</v>
      </c>
      <c r="L23" s="17">
        <f t="shared" si="2"/>
        <v>5.5555555555555552E-2</v>
      </c>
      <c r="M23" s="11">
        <v>33</v>
      </c>
    </row>
    <row r="24" spans="1:13" s="14" customFormat="1" ht="20" customHeight="1" x14ac:dyDescent="0.2">
      <c r="A24" s="15" t="s">
        <v>15</v>
      </c>
      <c r="B24" s="12">
        <v>10</v>
      </c>
      <c r="C24" s="12" t="s">
        <v>35</v>
      </c>
      <c r="D24" s="12" t="s">
        <v>34</v>
      </c>
      <c r="E24" s="13">
        <v>319.79999999999995</v>
      </c>
      <c r="F24" s="13">
        <f t="shared" si="1"/>
        <v>319.79999999999995</v>
      </c>
      <c r="G24" s="12">
        <v>26</v>
      </c>
      <c r="H24" s="12">
        <v>10</v>
      </c>
      <c r="I24" s="12">
        <v>10</v>
      </c>
      <c r="J24" s="12"/>
      <c r="K24" s="12">
        <f t="shared" si="0"/>
        <v>2600</v>
      </c>
      <c r="L24" s="18">
        <f t="shared" si="2"/>
        <v>2.5999999999999999E-2</v>
      </c>
      <c r="M24" s="14">
        <v>10</v>
      </c>
    </row>
    <row r="25" spans="1:13" s="11" customFormat="1" ht="20" customHeight="1" x14ac:dyDescent="0.2">
      <c r="A25" s="8" t="s">
        <v>16</v>
      </c>
      <c r="B25" s="9">
        <v>46.9</v>
      </c>
      <c r="C25" s="9" t="s">
        <v>35</v>
      </c>
      <c r="D25" s="9" t="s">
        <v>34</v>
      </c>
      <c r="E25" s="10">
        <v>860.99999999999977</v>
      </c>
      <c r="F25" s="13">
        <f t="shared" si="1"/>
        <v>860.99999999999977</v>
      </c>
      <c r="G25" s="9">
        <v>70</v>
      </c>
      <c r="H25" s="9">
        <v>10</v>
      </c>
      <c r="I25" s="9">
        <v>10</v>
      </c>
      <c r="J25" s="9"/>
      <c r="K25" s="9">
        <f t="shared" si="0"/>
        <v>7000</v>
      </c>
      <c r="L25" s="17">
        <f t="shared" si="2"/>
        <v>1.4925373134328358E-2</v>
      </c>
      <c r="M25" s="11">
        <v>15</v>
      </c>
    </row>
    <row r="26" spans="1:13" s="14" customFormat="1" ht="20" customHeight="1" x14ac:dyDescent="0.2">
      <c r="A26" s="15" t="s">
        <v>17</v>
      </c>
      <c r="B26" s="12">
        <v>71.3</v>
      </c>
      <c r="C26" s="12" t="s">
        <v>35</v>
      </c>
      <c r="D26" s="12" t="s">
        <v>34</v>
      </c>
      <c r="E26" s="13">
        <v>1389.8999999999996</v>
      </c>
      <c r="F26" s="13">
        <f t="shared" si="1"/>
        <v>1389.8999999999996</v>
      </c>
      <c r="G26" s="12">
        <v>113</v>
      </c>
      <c r="H26" s="12">
        <v>10</v>
      </c>
      <c r="I26" s="12">
        <v>10</v>
      </c>
      <c r="J26" s="12"/>
      <c r="K26" s="12">
        <f t="shared" si="0"/>
        <v>11300</v>
      </c>
      <c r="L26" s="18">
        <f t="shared" si="2"/>
        <v>1.5848527349228612E-2</v>
      </c>
      <c r="M26" s="14">
        <v>10</v>
      </c>
    </row>
    <row r="27" spans="1:13" s="11" customFormat="1" ht="20" customHeight="1" x14ac:dyDescent="0.2">
      <c r="A27" s="8" t="s">
        <v>18</v>
      </c>
      <c r="B27" s="9">
        <v>40.700000000000003</v>
      </c>
      <c r="C27" s="9" t="s">
        <v>35</v>
      </c>
      <c r="D27" s="9" t="s">
        <v>34</v>
      </c>
      <c r="E27" s="10">
        <v>393.59999999999991</v>
      </c>
      <c r="F27" s="13">
        <f t="shared" si="1"/>
        <v>393.59999999999991</v>
      </c>
      <c r="G27" s="9">
        <v>32</v>
      </c>
      <c r="H27" s="9">
        <v>10</v>
      </c>
      <c r="I27" s="9">
        <v>10</v>
      </c>
      <c r="J27" s="9"/>
      <c r="K27" s="9">
        <f t="shared" si="0"/>
        <v>3200</v>
      </c>
      <c r="L27" s="17">
        <f t="shared" si="2"/>
        <v>7.8624078624078622E-3</v>
      </c>
      <c r="M27" s="11">
        <v>25</v>
      </c>
    </row>
    <row r="28" spans="1:13" s="14" customFormat="1" ht="20" customHeight="1" x14ac:dyDescent="0.2">
      <c r="A28" s="15" t="s">
        <v>19</v>
      </c>
      <c r="B28" s="12">
        <v>50.5</v>
      </c>
      <c r="C28" s="12" t="s">
        <v>35</v>
      </c>
      <c r="D28" s="12" t="s">
        <v>34</v>
      </c>
      <c r="E28" s="13">
        <v>2090.9999999999995</v>
      </c>
      <c r="F28" s="13">
        <f t="shared" si="1"/>
        <v>2090.9999999999995</v>
      </c>
      <c r="G28" s="12">
        <v>170</v>
      </c>
      <c r="H28" s="12">
        <v>10</v>
      </c>
      <c r="I28" s="12">
        <v>10</v>
      </c>
      <c r="J28" s="12"/>
      <c r="K28" s="12">
        <f t="shared" si="0"/>
        <v>17000</v>
      </c>
      <c r="L28" s="18">
        <f t="shared" si="2"/>
        <v>3.3663366336633666E-2</v>
      </c>
      <c r="M28" s="20">
        <v>10</v>
      </c>
    </row>
    <row r="29" spans="1:13" s="11" customFormat="1" ht="20" customHeight="1" x14ac:dyDescent="0.2">
      <c r="A29" s="8" t="s">
        <v>20</v>
      </c>
      <c r="B29" s="9">
        <v>22.1</v>
      </c>
      <c r="C29" s="9" t="s">
        <v>35</v>
      </c>
      <c r="D29" s="9" t="s">
        <v>34</v>
      </c>
      <c r="E29" s="10">
        <v>1119.2999999999997</v>
      </c>
      <c r="F29" s="13">
        <f t="shared" si="1"/>
        <v>1119.2999999999997</v>
      </c>
      <c r="G29" s="9">
        <v>91</v>
      </c>
      <c r="H29" s="9">
        <v>10</v>
      </c>
      <c r="I29" s="9">
        <v>10</v>
      </c>
      <c r="J29" s="9"/>
      <c r="K29" s="9">
        <f t="shared" si="0"/>
        <v>9100</v>
      </c>
      <c r="L29" s="17">
        <f t="shared" si="2"/>
        <v>4.1176470588235294E-2</v>
      </c>
      <c r="M29" s="11">
        <v>10</v>
      </c>
    </row>
    <row r="30" spans="1:13" s="14" customFormat="1" ht="20" customHeight="1" x14ac:dyDescent="0.2">
      <c r="A30" s="15" t="s">
        <v>21</v>
      </c>
      <c r="B30" s="12">
        <v>25.1</v>
      </c>
      <c r="C30" s="12" t="s">
        <v>35</v>
      </c>
      <c r="D30" s="12" t="s">
        <v>34</v>
      </c>
      <c r="E30" s="13">
        <v>184.49999999999994</v>
      </c>
      <c r="F30" s="13">
        <f t="shared" si="1"/>
        <v>184.49999999999994</v>
      </c>
      <c r="G30" s="12">
        <v>15</v>
      </c>
      <c r="H30" s="12">
        <v>10</v>
      </c>
      <c r="I30" s="12">
        <v>10</v>
      </c>
      <c r="J30" s="12"/>
      <c r="K30" s="12">
        <f t="shared" si="0"/>
        <v>1500</v>
      </c>
      <c r="L30" s="18">
        <f t="shared" si="2"/>
        <v>5.9760956175298804E-3</v>
      </c>
      <c r="M30" s="14">
        <v>10</v>
      </c>
    </row>
  </sheetData>
  <autoFilter ref="L1:L30" xr:uid="{2544923F-ED1F-734A-BBF7-8E5CA6EAB8F7}"/>
  <mergeCells count="6">
    <mergeCell ref="A3:A4"/>
    <mergeCell ref="A6:A7"/>
    <mergeCell ref="A10:A11"/>
    <mergeCell ref="L3:L4"/>
    <mergeCell ref="L6:L7"/>
    <mergeCell ref="L10:L11"/>
  </mergeCells>
  <phoneticPr fontId="1" type="noConversion"/>
  <dataValidations count="1">
    <dataValidation type="decimal" operator="greaterThan" allowBlank="1" showInputMessage="1" showErrorMessage="1" sqref="L1:L1048576" xr:uid="{2CED78BB-2D27-7F4E-B236-4737988CF0AB}">
      <formula1>0.067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B60B-75EA-F749-8E0F-62A84C05662C}">
  <dimension ref="A1:K28"/>
  <sheetViews>
    <sheetView tabSelected="1" zoomScale="125" workbookViewId="0">
      <selection activeCell="I9" sqref="I9"/>
    </sheetView>
  </sheetViews>
  <sheetFormatPr baseColWidth="10" defaultRowHeight="15" x14ac:dyDescent="0.2"/>
  <cols>
    <col min="1" max="1" width="9.1640625" style="1"/>
    <col min="2" max="2" width="10.83203125" style="1"/>
    <col min="3" max="3" width="15.5" customWidth="1"/>
    <col min="4" max="4" width="15.5" style="36" customWidth="1"/>
    <col min="5" max="5" width="15.33203125" customWidth="1"/>
    <col min="6" max="6" width="16.33203125" customWidth="1"/>
    <col min="7" max="7" width="15.33203125" customWidth="1"/>
    <col min="8" max="8" width="13.6640625" style="36" bestFit="1" customWidth="1"/>
    <col min="10" max="10" width="20.5" style="21" customWidth="1"/>
    <col min="11" max="11" width="10.83203125" style="38"/>
  </cols>
  <sheetData>
    <row r="1" spans="1:11" ht="32" x14ac:dyDescent="0.2">
      <c r="A1" s="29" t="s">
        <v>26</v>
      </c>
      <c r="B1" s="29" t="s">
        <v>50</v>
      </c>
      <c r="C1" s="30" t="s">
        <v>48</v>
      </c>
      <c r="D1" s="34" t="s">
        <v>53</v>
      </c>
      <c r="E1" s="26" t="s">
        <v>43</v>
      </c>
      <c r="F1" s="26" t="s">
        <v>47</v>
      </c>
      <c r="G1" s="26" t="s">
        <v>54</v>
      </c>
      <c r="H1" s="35" t="s">
        <v>55</v>
      </c>
      <c r="I1" s="26" t="s">
        <v>49</v>
      </c>
      <c r="J1" s="31" t="s">
        <v>51</v>
      </c>
      <c r="K1" s="37" t="s">
        <v>52</v>
      </c>
    </row>
    <row r="2" spans="1:11" x14ac:dyDescent="0.2">
      <c r="A2" s="24" t="s">
        <v>22</v>
      </c>
      <c r="B2" s="24"/>
      <c r="C2" s="25">
        <v>236.77500000000001</v>
      </c>
      <c r="D2" s="35">
        <f>C2*1000</f>
        <v>236775</v>
      </c>
      <c r="E2" s="26">
        <v>28875</v>
      </c>
      <c r="F2" s="26">
        <v>391000</v>
      </c>
      <c r="G2" s="26">
        <v>20</v>
      </c>
      <c r="H2" s="35">
        <f>F2*G2</f>
        <v>7820000</v>
      </c>
      <c r="I2" s="26">
        <f>E2/F2</f>
        <v>7.3849104859335032E-2</v>
      </c>
      <c r="J2" s="31">
        <f>F2/15</f>
        <v>26066.666666666668</v>
      </c>
      <c r="K2" s="38">
        <f>D2/H2</f>
        <v>3.0278132992327365E-2</v>
      </c>
    </row>
    <row r="3" spans="1:11" x14ac:dyDescent="0.2">
      <c r="A3" s="27" t="s">
        <v>23</v>
      </c>
      <c r="B3" s="27"/>
      <c r="C3" s="26">
        <v>489.15</v>
      </c>
      <c r="D3" s="35">
        <f t="shared" ref="D3:D27" si="0">C3*1000</f>
        <v>489150</v>
      </c>
      <c r="E3" s="26">
        <v>7519.5</v>
      </c>
      <c r="F3" s="26">
        <v>91000</v>
      </c>
      <c r="G3" s="26">
        <v>21</v>
      </c>
      <c r="H3" s="35">
        <f t="shared" ref="H3:H27" si="1">F3*G3</f>
        <v>1911000</v>
      </c>
      <c r="I3" s="26">
        <f t="shared" ref="I3:I27" si="2">E3/F3</f>
        <v>8.2631868131868139E-2</v>
      </c>
      <c r="J3" s="31">
        <f t="shared" ref="J3:J27" si="3">F3/15</f>
        <v>6066.666666666667</v>
      </c>
      <c r="K3" s="38">
        <f t="shared" ref="K3:K27" si="4">D3/H3</f>
        <v>0.25596546310832025</v>
      </c>
    </row>
    <row r="4" spans="1:11" x14ac:dyDescent="0.2">
      <c r="A4" s="24" t="s">
        <v>24</v>
      </c>
      <c r="B4" s="24"/>
      <c r="C4" s="25">
        <v>413.28</v>
      </c>
      <c r="D4" s="35">
        <f t="shared" si="0"/>
        <v>413280</v>
      </c>
      <c r="E4" s="26">
        <v>50400</v>
      </c>
      <c r="F4" s="26">
        <v>900000</v>
      </c>
      <c r="G4" s="26">
        <v>46</v>
      </c>
      <c r="H4" s="35">
        <f t="shared" si="1"/>
        <v>41400000</v>
      </c>
      <c r="I4" s="26">
        <f t="shared" si="2"/>
        <v>5.6000000000000001E-2</v>
      </c>
      <c r="J4" s="31">
        <f t="shared" si="3"/>
        <v>60000</v>
      </c>
      <c r="K4" s="38">
        <f t="shared" si="4"/>
        <v>9.9826086956521735E-3</v>
      </c>
    </row>
    <row r="5" spans="1:11" x14ac:dyDescent="0.2">
      <c r="A5" s="27" t="s">
        <v>25</v>
      </c>
      <c r="B5" s="27"/>
      <c r="C5" s="26">
        <v>464.94</v>
      </c>
      <c r="D5" s="35">
        <f t="shared" si="0"/>
        <v>464940</v>
      </c>
      <c r="E5" s="26">
        <v>27300</v>
      </c>
      <c r="F5" s="26">
        <v>1000000</v>
      </c>
      <c r="G5" s="26">
        <v>28</v>
      </c>
      <c r="H5" s="35">
        <f t="shared" si="1"/>
        <v>28000000</v>
      </c>
      <c r="I5" s="26">
        <f t="shared" si="2"/>
        <v>2.7300000000000001E-2</v>
      </c>
      <c r="J5" s="31">
        <f t="shared" si="3"/>
        <v>66666.666666666672</v>
      </c>
      <c r="K5" s="38">
        <f t="shared" si="4"/>
        <v>1.6605000000000002E-2</v>
      </c>
    </row>
    <row r="6" spans="1:11" x14ac:dyDescent="0.2">
      <c r="A6" s="24" t="s">
        <v>0</v>
      </c>
      <c r="B6" s="24"/>
      <c r="C6" s="25">
        <v>368.99999999999989</v>
      </c>
      <c r="D6" s="35">
        <f t="shared" si="0"/>
        <v>368999.99999999988</v>
      </c>
      <c r="E6" s="26">
        <v>3000</v>
      </c>
      <c r="F6" s="26">
        <v>105000</v>
      </c>
      <c r="G6" s="26">
        <v>20</v>
      </c>
      <c r="H6" s="35">
        <f t="shared" si="1"/>
        <v>2100000</v>
      </c>
      <c r="I6" s="26">
        <f t="shared" si="2"/>
        <v>2.8571428571428571E-2</v>
      </c>
      <c r="J6" s="31">
        <f t="shared" si="3"/>
        <v>7000</v>
      </c>
      <c r="K6" s="38">
        <f t="shared" si="4"/>
        <v>0.17571428571428566</v>
      </c>
    </row>
    <row r="7" spans="1:11" x14ac:dyDescent="0.2">
      <c r="A7" s="24" t="s">
        <v>1</v>
      </c>
      <c r="B7" s="24"/>
      <c r="C7" s="25">
        <v>467.39999999999986</v>
      </c>
      <c r="D7" s="35">
        <f t="shared" si="0"/>
        <v>467399.99999999988</v>
      </c>
      <c r="E7" s="26">
        <v>3800</v>
      </c>
      <c r="F7" s="26">
        <v>135000</v>
      </c>
      <c r="G7" s="26">
        <v>10</v>
      </c>
      <c r="H7" s="35">
        <f t="shared" si="1"/>
        <v>1350000</v>
      </c>
      <c r="I7" s="26">
        <f t="shared" si="2"/>
        <v>2.8148148148148148E-2</v>
      </c>
      <c r="J7" s="31">
        <f t="shared" si="3"/>
        <v>9000</v>
      </c>
      <c r="K7" s="38">
        <f t="shared" si="4"/>
        <v>0.34622222222222215</v>
      </c>
    </row>
    <row r="8" spans="1:11" x14ac:dyDescent="0.2">
      <c r="A8" s="27" t="s">
        <v>2</v>
      </c>
      <c r="B8" s="27"/>
      <c r="C8" s="26">
        <v>568.20000000000005</v>
      </c>
      <c r="D8" s="35">
        <f t="shared" si="0"/>
        <v>568200</v>
      </c>
      <c r="E8" s="26">
        <v>4619.5</v>
      </c>
      <c r="F8" s="26">
        <v>37000</v>
      </c>
      <c r="G8" s="26">
        <v>10</v>
      </c>
      <c r="H8" s="35">
        <f t="shared" si="1"/>
        <v>370000</v>
      </c>
      <c r="I8" s="26">
        <f t="shared" si="2"/>
        <v>0.12485135135135135</v>
      </c>
      <c r="J8" s="31">
        <f t="shared" si="3"/>
        <v>2466.6666666666665</v>
      </c>
      <c r="K8" s="38">
        <f t="shared" si="4"/>
        <v>1.5356756756756758</v>
      </c>
    </row>
    <row r="9" spans="1:11" x14ac:dyDescent="0.2">
      <c r="A9" s="24" t="s">
        <v>3</v>
      </c>
      <c r="B9" s="24"/>
      <c r="C9" s="25">
        <v>221.39999999999995</v>
      </c>
      <c r="D9" s="35">
        <f t="shared" si="0"/>
        <v>221399.99999999994</v>
      </c>
      <c r="E9" s="26">
        <v>1800</v>
      </c>
      <c r="F9" s="26">
        <v>96000</v>
      </c>
      <c r="G9" s="26">
        <v>10</v>
      </c>
      <c r="H9" s="35">
        <f t="shared" si="1"/>
        <v>960000</v>
      </c>
      <c r="I9" s="26">
        <f t="shared" si="2"/>
        <v>1.8749999999999999E-2</v>
      </c>
      <c r="J9" s="31">
        <f t="shared" si="3"/>
        <v>6400</v>
      </c>
      <c r="K9" s="38">
        <f t="shared" si="4"/>
        <v>0.23062499999999994</v>
      </c>
    </row>
    <row r="10" spans="1:11" x14ac:dyDescent="0.2">
      <c r="A10" s="24" t="s">
        <v>4</v>
      </c>
      <c r="B10" s="24"/>
      <c r="C10" s="25">
        <v>860.99999999999977</v>
      </c>
      <c r="D10" s="35">
        <f t="shared" si="0"/>
        <v>860999.99999999977</v>
      </c>
      <c r="E10" s="26">
        <v>7000</v>
      </c>
      <c r="F10" s="26">
        <v>195000</v>
      </c>
      <c r="G10" s="26">
        <v>20</v>
      </c>
      <c r="H10" s="35">
        <f t="shared" si="1"/>
        <v>3900000</v>
      </c>
      <c r="I10" s="26">
        <f t="shared" si="2"/>
        <v>3.5897435897435895E-2</v>
      </c>
      <c r="J10" s="31">
        <f t="shared" si="3"/>
        <v>13000</v>
      </c>
      <c r="K10" s="38">
        <f t="shared" si="4"/>
        <v>0.22076923076923072</v>
      </c>
    </row>
    <row r="11" spans="1:11" x14ac:dyDescent="0.2">
      <c r="A11" s="24" t="s">
        <v>5</v>
      </c>
      <c r="B11" s="24"/>
      <c r="C11" s="25">
        <v>102.33599999999998</v>
      </c>
      <c r="D11" s="35">
        <f t="shared" si="0"/>
        <v>102335.99999999999</v>
      </c>
      <c r="E11" s="26">
        <v>832</v>
      </c>
      <c r="F11" s="26">
        <v>153000</v>
      </c>
      <c r="G11" s="26">
        <v>20</v>
      </c>
      <c r="H11" s="35">
        <f t="shared" si="1"/>
        <v>3060000</v>
      </c>
      <c r="I11" s="26">
        <f t="shared" si="2"/>
        <v>5.4379084967320261E-3</v>
      </c>
      <c r="J11" s="31">
        <f t="shared" si="3"/>
        <v>10200</v>
      </c>
      <c r="K11" s="38">
        <f t="shared" si="4"/>
        <v>3.3443137254901958E-2</v>
      </c>
    </row>
    <row r="12" spans="1:11" x14ac:dyDescent="0.2">
      <c r="A12" s="24" t="s">
        <v>6</v>
      </c>
      <c r="B12" s="24"/>
      <c r="C12" s="25">
        <v>61.499999999999986</v>
      </c>
      <c r="D12" s="35">
        <f t="shared" si="0"/>
        <v>61499.999999999985</v>
      </c>
      <c r="E12" s="26">
        <v>500</v>
      </c>
      <c r="F12" s="26">
        <v>37000</v>
      </c>
      <c r="G12" s="26">
        <v>20</v>
      </c>
      <c r="H12" s="35">
        <f t="shared" si="1"/>
        <v>740000</v>
      </c>
      <c r="I12" s="26">
        <f t="shared" si="2"/>
        <v>1.3513513513513514E-2</v>
      </c>
      <c r="J12" s="31">
        <f t="shared" si="3"/>
        <v>2466.6666666666665</v>
      </c>
      <c r="K12" s="38">
        <f t="shared" si="4"/>
        <v>8.3108108108108092E-2</v>
      </c>
    </row>
    <row r="13" spans="1:11" x14ac:dyDescent="0.2">
      <c r="A13" s="24" t="s">
        <v>7</v>
      </c>
      <c r="B13" s="24"/>
      <c r="C13" s="25">
        <v>61.499999999999986</v>
      </c>
      <c r="D13" s="35">
        <f t="shared" si="0"/>
        <v>61499.999999999985</v>
      </c>
      <c r="E13" s="26">
        <v>500</v>
      </c>
      <c r="F13" s="26">
        <v>36000</v>
      </c>
      <c r="G13" s="26">
        <v>20</v>
      </c>
      <c r="H13" s="35">
        <f t="shared" si="1"/>
        <v>720000</v>
      </c>
      <c r="I13" s="26">
        <f t="shared" si="2"/>
        <v>1.3888888888888888E-2</v>
      </c>
      <c r="J13" s="31">
        <f t="shared" si="3"/>
        <v>2400</v>
      </c>
      <c r="K13" s="38">
        <f t="shared" si="4"/>
        <v>8.5416666666666641E-2</v>
      </c>
    </row>
    <row r="14" spans="1:11" x14ac:dyDescent="0.2">
      <c r="A14" s="24" t="s">
        <v>8</v>
      </c>
      <c r="B14" s="24"/>
      <c r="C14" s="25">
        <v>504.2999999999999</v>
      </c>
      <c r="D14" s="35">
        <f t="shared" si="0"/>
        <v>504299.99999999988</v>
      </c>
      <c r="E14" s="26">
        <v>4100</v>
      </c>
      <c r="F14" s="26">
        <v>107000</v>
      </c>
      <c r="G14" s="26">
        <v>10</v>
      </c>
      <c r="H14" s="35">
        <f t="shared" si="1"/>
        <v>1070000</v>
      </c>
      <c r="I14" s="26">
        <f t="shared" si="2"/>
        <v>3.8317757009345796E-2</v>
      </c>
      <c r="J14" s="31">
        <f t="shared" si="3"/>
        <v>7133.333333333333</v>
      </c>
      <c r="K14" s="38">
        <f t="shared" si="4"/>
        <v>0.47130841121495315</v>
      </c>
    </row>
    <row r="15" spans="1:11" x14ac:dyDescent="0.2">
      <c r="A15" s="24" t="s">
        <v>9</v>
      </c>
      <c r="B15" s="24"/>
      <c r="C15" s="25">
        <v>1205.3999999999996</v>
      </c>
      <c r="D15" s="35">
        <f t="shared" si="0"/>
        <v>1205399.9999999995</v>
      </c>
      <c r="E15" s="26">
        <v>9800</v>
      </c>
      <c r="F15" s="26">
        <v>331000</v>
      </c>
      <c r="G15" s="26">
        <v>12</v>
      </c>
      <c r="H15" s="35">
        <f t="shared" si="1"/>
        <v>3972000</v>
      </c>
      <c r="I15" s="26">
        <f t="shared" si="2"/>
        <v>2.9607250755287008E-2</v>
      </c>
      <c r="J15" s="31">
        <f t="shared" si="3"/>
        <v>22066.666666666668</v>
      </c>
      <c r="K15" s="38">
        <f t="shared" si="4"/>
        <v>0.30347432024169174</v>
      </c>
    </row>
    <row r="16" spans="1:11" x14ac:dyDescent="0.2">
      <c r="A16" s="24" t="s">
        <v>10</v>
      </c>
      <c r="B16" s="24"/>
      <c r="C16" s="25">
        <v>233.69999999999993</v>
      </c>
      <c r="D16" s="35">
        <f t="shared" si="0"/>
        <v>233699.99999999994</v>
      </c>
      <c r="E16" s="26">
        <v>1900</v>
      </c>
      <c r="F16" s="26">
        <v>83000</v>
      </c>
      <c r="G16" s="26">
        <v>12</v>
      </c>
      <c r="H16" s="35">
        <f t="shared" si="1"/>
        <v>996000</v>
      </c>
      <c r="I16" s="26">
        <f t="shared" si="2"/>
        <v>2.289156626506024E-2</v>
      </c>
      <c r="J16" s="31">
        <f t="shared" si="3"/>
        <v>5533.333333333333</v>
      </c>
      <c r="K16" s="38">
        <f t="shared" si="4"/>
        <v>0.23463855421686741</v>
      </c>
    </row>
    <row r="17" spans="1:11" x14ac:dyDescent="0.2">
      <c r="A17" s="24" t="s">
        <v>11</v>
      </c>
      <c r="B17" s="24"/>
      <c r="C17" s="25">
        <v>258.29999999999995</v>
      </c>
      <c r="D17" s="35">
        <f t="shared" si="0"/>
        <v>258299.99999999994</v>
      </c>
      <c r="E17" s="26">
        <v>2100</v>
      </c>
      <c r="F17" s="26">
        <v>139000</v>
      </c>
      <c r="G17" s="26">
        <v>20</v>
      </c>
      <c r="H17" s="35">
        <f t="shared" si="1"/>
        <v>2780000</v>
      </c>
      <c r="I17" s="26">
        <f t="shared" si="2"/>
        <v>1.5107913669064749E-2</v>
      </c>
      <c r="J17" s="31">
        <f t="shared" si="3"/>
        <v>9266.6666666666661</v>
      </c>
      <c r="K17" s="38">
        <f t="shared" si="4"/>
        <v>9.2913669064748183E-2</v>
      </c>
    </row>
    <row r="18" spans="1:11" x14ac:dyDescent="0.2">
      <c r="A18" s="24" t="s">
        <v>12</v>
      </c>
      <c r="B18" s="24"/>
      <c r="C18" s="25">
        <v>2742.8999999999992</v>
      </c>
      <c r="D18" s="35">
        <f t="shared" si="0"/>
        <v>2742899.9999999991</v>
      </c>
      <c r="E18" s="26">
        <v>22300</v>
      </c>
      <c r="F18" s="26">
        <v>267000</v>
      </c>
      <c r="G18" s="26">
        <v>20</v>
      </c>
      <c r="H18" s="35">
        <f t="shared" si="1"/>
        <v>5340000</v>
      </c>
      <c r="I18" s="26">
        <f t="shared" si="2"/>
        <v>8.3520599250936328E-2</v>
      </c>
      <c r="J18" s="31">
        <f t="shared" si="3"/>
        <v>17800</v>
      </c>
      <c r="K18" s="38">
        <f t="shared" si="4"/>
        <v>0.51365168539325823</v>
      </c>
    </row>
    <row r="19" spans="1:11" x14ac:dyDescent="0.2">
      <c r="A19" s="24" t="s">
        <v>13</v>
      </c>
      <c r="B19" s="24"/>
      <c r="C19" s="25">
        <v>2533.7999999999993</v>
      </c>
      <c r="D19" s="35">
        <f t="shared" si="0"/>
        <v>2533799.9999999991</v>
      </c>
      <c r="E19" s="26">
        <v>20600</v>
      </c>
      <c r="F19" s="26">
        <v>288000</v>
      </c>
      <c r="G19" s="26">
        <v>26</v>
      </c>
      <c r="H19" s="35">
        <f t="shared" si="1"/>
        <v>7488000</v>
      </c>
      <c r="I19" s="26">
        <f t="shared" si="2"/>
        <v>7.1527777777777773E-2</v>
      </c>
      <c r="J19" s="31">
        <f t="shared" si="3"/>
        <v>19200</v>
      </c>
      <c r="K19" s="38">
        <f t="shared" si="4"/>
        <v>0.33838141025641011</v>
      </c>
    </row>
    <row r="20" spans="1:11" x14ac:dyDescent="0.2">
      <c r="A20" s="24" t="s">
        <v>14</v>
      </c>
      <c r="B20" s="24"/>
      <c r="C20" s="25">
        <v>2398.4999999999995</v>
      </c>
      <c r="D20" s="35">
        <f t="shared" si="0"/>
        <v>2398499.9999999995</v>
      </c>
      <c r="E20" s="26">
        <v>19500</v>
      </c>
      <c r="F20" s="26">
        <v>351000</v>
      </c>
      <c r="G20" s="26">
        <v>33</v>
      </c>
      <c r="H20" s="35">
        <f t="shared" si="1"/>
        <v>11583000</v>
      </c>
      <c r="I20" s="26">
        <f t="shared" si="2"/>
        <v>5.5555555555555552E-2</v>
      </c>
      <c r="J20" s="31">
        <f t="shared" si="3"/>
        <v>23400</v>
      </c>
      <c r="K20" s="38">
        <f t="shared" si="4"/>
        <v>0.20707070707070704</v>
      </c>
    </row>
    <row r="21" spans="1:11" x14ac:dyDescent="0.2">
      <c r="A21" s="24" t="s">
        <v>15</v>
      </c>
      <c r="B21" s="24"/>
      <c r="C21" s="25">
        <v>319.79999999999995</v>
      </c>
      <c r="D21" s="35">
        <f t="shared" si="0"/>
        <v>319799.99999999994</v>
      </c>
      <c r="E21" s="26">
        <v>2600</v>
      </c>
      <c r="F21" s="26">
        <v>100000</v>
      </c>
      <c r="G21" s="26">
        <v>10</v>
      </c>
      <c r="H21" s="35">
        <f t="shared" si="1"/>
        <v>1000000</v>
      </c>
      <c r="I21" s="26">
        <f t="shared" si="2"/>
        <v>2.5999999999999999E-2</v>
      </c>
      <c r="J21" s="31">
        <f t="shared" si="3"/>
        <v>6666.666666666667</v>
      </c>
      <c r="K21" s="38">
        <f t="shared" si="4"/>
        <v>0.31979999999999992</v>
      </c>
    </row>
    <row r="22" spans="1:11" x14ac:dyDescent="0.2">
      <c r="A22" s="24" t="s">
        <v>16</v>
      </c>
      <c r="B22" s="24"/>
      <c r="C22" s="25">
        <v>860.99999999999977</v>
      </c>
      <c r="D22" s="35">
        <f t="shared" si="0"/>
        <v>860999.99999999977</v>
      </c>
      <c r="E22" s="26">
        <v>7000</v>
      </c>
      <c r="F22" s="26">
        <v>469000</v>
      </c>
      <c r="G22" s="26">
        <v>15</v>
      </c>
      <c r="H22" s="35">
        <f t="shared" si="1"/>
        <v>7035000</v>
      </c>
      <c r="I22" s="26">
        <f t="shared" si="2"/>
        <v>1.4925373134328358E-2</v>
      </c>
      <c r="J22" s="31">
        <f t="shared" si="3"/>
        <v>31266.666666666668</v>
      </c>
      <c r="K22" s="38">
        <f t="shared" si="4"/>
        <v>0.12238805970149251</v>
      </c>
    </row>
    <row r="23" spans="1:11" x14ac:dyDescent="0.2">
      <c r="A23" s="24" t="s">
        <v>17</v>
      </c>
      <c r="B23" s="24"/>
      <c r="C23" s="25">
        <v>1389.8999999999996</v>
      </c>
      <c r="D23" s="35">
        <f t="shared" si="0"/>
        <v>1389899.9999999995</v>
      </c>
      <c r="E23" s="26">
        <v>11300</v>
      </c>
      <c r="F23" s="26">
        <v>713000</v>
      </c>
      <c r="G23" s="26">
        <v>10</v>
      </c>
      <c r="H23" s="35">
        <f t="shared" si="1"/>
        <v>7130000</v>
      </c>
      <c r="I23" s="26">
        <f t="shared" si="2"/>
        <v>1.5848527349228612E-2</v>
      </c>
      <c r="J23" s="31">
        <f t="shared" si="3"/>
        <v>47533.333333333336</v>
      </c>
      <c r="K23" s="38">
        <f t="shared" si="4"/>
        <v>0.19493688639551185</v>
      </c>
    </row>
    <row r="24" spans="1:11" x14ac:dyDescent="0.2">
      <c r="A24" s="24" t="s">
        <v>18</v>
      </c>
      <c r="B24" s="24"/>
      <c r="C24" s="25">
        <v>393.59999999999991</v>
      </c>
      <c r="D24" s="35">
        <f t="shared" si="0"/>
        <v>393599.99999999988</v>
      </c>
      <c r="E24" s="26">
        <v>3200</v>
      </c>
      <c r="F24" s="26">
        <v>401000</v>
      </c>
      <c r="G24" s="26">
        <v>25</v>
      </c>
      <c r="H24" s="35">
        <f t="shared" si="1"/>
        <v>10025000</v>
      </c>
      <c r="I24" s="26">
        <f t="shared" si="2"/>
        <v>7.9800498753117202E-3</v>
      </c>
      <c r="J24" s="31">
        <f t="shared" si="3"/>
        <v>26733.333333333332</v>
      </c>
      <c r="K24" s="38">
        <f t="shared" si="4"/>
        <v>3.9261845386533656E-2</v>
      </c>
    </row>
    <row r="25" spans="1:11" x14ac:dyDescent="0.2">
      <c r="A25" s="24" t="s">
        <v>19</v>
      </c>
      <c r="B25" s="24"/>
      <c r="C25" s="25">
        <v>2090.9999999999995</v>
      </c>
      <c r="D25" s="35">
        <f t="shared" si="0"/>
        <v>2090999.9999999995</v>
      </c>
      <c r="E25" s="26">
        <v>17000</v>
      </c>
      <c r="F25" s="26">
        <v>505000</v>
      </c>
      <c r="G25" s="32">
        <v>10</v>
      </c>
      <c r="H25" s="35">
        <f t="shared" si="1"/>
        <v>5050000</v>
      </c>
      <c r="I25" s="26">
        <f t="shared" si="2"/>
        <v>3.3663366336633666E-2</v>
      </c>
      <c r="J25" s="31">
        <f t="shared" si="3"/>
        <v>33666.666666666664</v>
      </c>
      <c r="K25" s="38">
        <f t="shared" si="4"/>
        <v>0.41405940594059398</v>
      </c>
    </row>
    <row r="26" spans="1:11" x14ac:dyDescent="0.2">
      <c r="A26" s="24" t="s">
        <v>20</v>
      </c>
      <c r="B26" s="24"/>
      <c r="C26" s="25">
        <v>1119.2999999999997</v>
      </c>
      <c r="D26" s="35">
        <f t="shared" si="0"/>
        <v>1119299.9999999998</v>
      </c>
      <c r="E26" s="26">
        <v>9100</v>
      </c>
      <c r="F26" s="26">
        <v>221000</v>
      </c>
      <c r="G26" s="26">
        <v>10</v>
      </c>
      <c r="H26" s="35">
        <f t="shared" si="1"/>
        <v>2210000</v>
      </c>
      <c r="I26" s="26">
        <f t="shared" si="2"/>
        <v>4.1176470588235294E-2</v>
      </c>
      <c r="J26" s="31">
        <f t="shared" si="3"/>
        <v>14733.333333333334</v>
      </c>
      <c r="K26" s="38">
        <f t="shared" si="4"/>
        <v>0.50647058823529401</v>
      </c>
    </row>
    <row r="27" spans="1:11" x14ac:dyDescent="0.2">
      <c r="A27" s="24" t="s">
        <v>21</v>
      </c>
      <c r="B27" s="24"/>
      <c r="C27" s="25">
        <v>184.49999999999994</v>
      </c>
      <c r="D27" s="35">
        <f t="shared" si="0"/>
        <v>184499.99999999994</v>
      </c>
      <c r="E27" s="26">
        <v>1500</v>
      </c>
      <c r="F27" s="26">
        <v>251000</v>
      </c>
      <c r="G27" s="26">
        <v>10</v>
      </c>
      <c r="H27" s="35">
        <f t="shared" si="1"/>
        <v>2510000</v>
      </c>
      <c r="I27" s="26">
        <f t="shared" si="2"/>
        <v>5.9760956175298804E-3</v>
      </c>
      <c r="J27" s="31">
        <f t="shared" si="3"/>
        <v>16733.333333333332</v>
      </c>
      <c r="K27" s="38">
        <f t="shared" si="4"/>
        <v>7.3505976095617501E-2</v>
      </c>
    </row>
    <row r="28" spans="1:11" x14ac:dyDescent="0.2">
      <c r="A28" s="28"/>
      <c r="B28" s="28"/>
      <c r="C28" s="22"/>
      <c r="E28" s="22"/>
      <c r="F28" s="22"/>
      <c r="G28" s="22"/>
      <c r="I28" s="22"/>
      <c r="J28" s="2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642B-9F51-6C42-A130-BB5B8A53E8AE}">
  <dimension ref="A1:AA47"/>
  <sheetViews>
    <sheetView topLeftCell="N23" zoomScale="93" workbookViewId="0">
      <selection activeCell="J25" sqref="J25"/>
    </sheetView>
  </sheetViews>
  <sheetFormatPr baseColWidth="10" defaultRowHeight="15" x14ac:dyDescent="0.2"/>
  <cols>
    <col min="2" max="2" width="11.1640625" bestFit="1" customWidth="1"/>
  </cols>
  <sheetData>
    <row r="1" spans="1:27" x14ac:dyDescent="0.2">
      <c r="B1" s="33">
        <v>1.0000000000000001E-5</v>
      </c>
      <c r="C1" s="33">
        <v>5.0000000000000002E-5</v>
      </c>
      <c r="D1" s="33">
        <v>9.0000000000000006E-5</v>
      </c>
      <c r="E1" s="33">
        <v>1.2999999999999999E-4</v>
      </c>
      <c r="F1" s="33">
        <v>1.7000000000000001E-4</v>
      </c>
      <c r="G1" s="33">
        <v>2.1000000000000001E-4</v>
      </c>
      <c r="H1" s="33">
        <v>2.5000000000000001E-4</v>
      </c>
      <c r="I1" s="33">
        <v>2.9E-4</v>
      </c>
      <c r="J1" s="33">
        <v>3.3E-4</v>
      </c>
      <c r="K1" s="33">
        <v>3.6999999999999999E-4</v>
      </c>
      <c r="L1" s="33">
        <v>4.0999999999999999E-4</v>
      </c>
      <c r="M1" s="33">
        <v>4.4999999999999999E-4</v>
      </c>
      <c r="N1" s="33">
        <v>4.8999999999999998E-4</v>
      </c>
      <c r="O1" s="33">
        <v>5.2999999999999998E-4</v>
      </c>
      <c r="P1" s="33">
        <v>5.6999999999999998E-4</v>
      </c>
      <c r="Q1" s="33">
        <v>6.0999999999999997E-4</v>
      </c>
      <c r="R1" s="33">
        <v>6.4999999999999997E-4</v>
      </c>
      <c r="S1" s="33">
        <v>6.8999999999999997E-4</v>
      </c>
      <c r="T1" s="33">
        <v>7.2999999999999996E-4</v>
      </c>
      <c r="U1" s="33">
        <v>7.6999999999999996E-4</v>
      </c>
      <c r="V1" s="33">
        <v>8.0999999999999996E-4</v>
      </c>
      <c r="W1" s="33">
        <v>8.4999999999999995E-4</v>
      </c>
      <c r="X1" s="33">
        <v>8.8999999999999995E-4</v>
      </c>
      <c r="Y1" s="33">
        <v>9.3000000000000005E-4</v>
      </c>
      <c r="Z1" s="33">
        <v>9.7000000000000005E-4</v>
      </c>
      <c r="AA1" s="33">
        <v>1.01E-3</v>
      </c>
    </row>
    <row r="2" spans="1:27" x14ac:dyDescent="0.2">
      <c r="A2">
        <v>0.05</v>
      </c>
      <c r="B2" s="33">
        <f>1*$A2/B$1/10000</f>
        <v>0.5</v>
      </c>
      <c r="C2" s="33">
        <f t="shared" ref="C2:AA12" si="0">1*$A2/C$1/10000</f>
        <v>0.1</v>
      </c>
      <c r="D2" s="33">
        <f t="shared" si="0"/>
        <v>5.5555555555555552E-2</v>
      </c>
      <c r="E2" s="33">
        <f t="shared" si="0"/>
        <v>3.8461538461538471E-2</v>
      </c>
      <c r="F2" s="33">
        <f t="shared" si="0"/>
        <v>2.9411764705882353E-2</v>
      </c>
      <c r="G2" s="33">
        <f t="shared" si="0"/>
        <v>2.3809523809523812E-2</v>
      </c>
      <c r="H2" s="33">
        <f t="shared" si="0"/>
        <v>0.02</v>
      </c>
      <c r="I2" s="33">
        <f t="shared" si="0"/>
        <v>1.7241379310344827E-2</v>
      </c>
      <c r="J2" s="33">
        <f t="shared" si="0"/>
        <v>1.5151515151515154E-2</v>
      </c>
      <c r="K2" s="33">
        <f t="shared" si="0"/>
        <v>1.3513513513513516E-2</v>
      </c>
      <c r="L2" s="33">
        <f t="shared" si="0"/>
        <v>1.2195121951219514E-2</v>
      </c>
      <c r="M2" s="33">
        <f t="shared" si="0"/>
        <v>1.1111111111111112E-2</v>
      </c>
      <c r="N2" s="33">
        <f t="shared" si="0"/>
        <v>1.0204081632653062E-2</v>
      </c>
      <c r="O2" s="33">
        <f t="shared" si="0"/>
        <v>9.433962264150943E-3</v>
      </c>
      <c r="P2" s="33">
        <f t="shared" si="0"/>
        <v>8.7719298245614048E-3</v>
      </c>
      <c r="Q2" s="33">
        <f t="shared" si="0"/>
        <v>8.1967213114754103E-3</v>
      </c>
      <c r="R2" s="33">
        <f t="shared" si="0"/>
        <v>7.6923076923076936E-3</v>
      </c>
      <c r="S2" s="33">
        <f t="shared" si="0"/>
        <v>7.246376811594203E-3</v>
      </c>
      <c r="T2" s="33">
        <f t="shared" si="0"/>
        <v>6.8493150684931503E-3</v>
      </c>
      <c r="U2" s="33">
        <f t="shared" si="0"/>
        <v>6.4935064935064939E-3</v>
      </c>
      <c r="V2" s="33">
        <f t="shared" si="0"/>
        <v>6.17283950617284E-3</v>
      </c>
      <c r="W2" s="33">
        <f t="shared" si="0"/>
        <v>5.8823529411764714E-3</v>
      </c>
      <c r="X2" s="33">
        <f t="shared" si="0"/>
        <v>5.6179775280898884E-3</v>
      </c>
      <c r="Y2" s="33">
        <f t="shared" si="0"/>
        <v>5.3763440860215058E-3</v>
      </c>
      <c r="Z2" s="33">
        <f t="shared" si="0"/>
        <v>5.1546391752577319E-3</v>
      </c>
      <c r="AA2" s="33">
        <f t="shared" si="0"/>
        <v>4.9504950495049506E-3</v>
      </c>
    </row>
    <row r="3" spans="1:27" x14ac:dyDescent="0.2">
      <c r="A3">
        <v>0.06</v>
      </c>
      <c r="B3" s="33">
        <f t="shared" ref="B3:Q47" si="1">1*$A3/B$1/10000</f>
        <v>0.59999999999999987</v>
      </c>
      <c r="C3" s="33">
        <f t="shared" si="1"/>
        <v>0.12</v>
      </c>
      <c r="D3" s="33">
        <f t="shared" si="1"/>
        <v>6.6666666666666666E-2</v>
      </c>
      <c r="E3" s="33">
        <f t="shared" si="1"/>
        <v>4.6153846153846156E-2</v>
      </c>
      <c r="F3" s="33">
        <f t="shared" si="1"/>
        <v>3.5294117647058816E-2</v>
      </c>
      <c r="G3" s="33">
        <f t="shared" si="1"/>
        <v>2.8571428571428567E-2</v>
      </c>
      <c r="H3" s="33">
        <f t="shared" si="1"/>
        <v>2.4E-2</v>
      </c>
      <c r="I3" s="33">
        <f t="shared" si="1"/>
        <v>2.0689655172413793E-2</v>
      </c>
      <c r="J3" s="33">
        <f t="shared" si="1"/>
        <v>1.8181818181818181E-2</v>
      </c>
      <c r="K3" s="33">
        <f t="shared" si="1"/>
        <v>1.6216216216216217E-2</v>
      </c>
      <c r="L3" s="33">
        <f t="shared" si="1"/>
        <v>1.4634146341463415E-2</v>
      </c>
      <c r="M3" s="33">
        <f t="shared" si="1"/>
        <v>1.3333333333333334E-2</v>
      </c>
      <c r="N3" s="33">
        <f t="shared" si="1"/>
        <v>1.2244897959183673E-2</v>
      </c>
      <c r="O3" s="33">
        <f t="shared" si="1"/>
        <v>1.1320754716981131E-2</v>
      </c>
      <c r="P3" s="33">
        <f t="shared" si="1"/>
        <v>1.0526315789473684E-2</v>
      </c>
      <c r="Q3" s="33">
        <f t="shared" si="1"/>
        <v>9.8360655737704909E-3</v>
      </c>
      <c r="R3" s="33">
        <f t="shared" si="0"/>
        <v>9.2307692307692299E-3</v>
      </c>
      <c r="S3" s="33">
        <f t="shared" si="0"/>
        <v>8.6956521739130436E-3</v>
      </c>
      <c r="T3" s="33">
        <f t="shared" si="0"/>
        <v>8.21917808219178E-3</v>
      </c>
      <c r="U3" s="33">
        <f t="shared" si="0"/>
        <v>7.7922077922077922E-3</v>
      </c>
      <c r="V3" s="33">
        <f t="shared" si="0"/>
        <v>7.4074074074074077E-3</v>
      </c>
      <c r="W3" s="33">
        <f t="shared" si="0"/>
        <v>7.058823529411765E-3</v>
      </c>
      <c r="X3" s="33">
        <f t="shared" si="0"/>
        <v>6.7415730337078653E-3</v>
      </c>
      <c r="Y3" s="33">
        <f t="shared" si="0"/>
        <v>6.4516129032258064E-3</v>
      </c>
      <c r="Z3" s="33">
        <f t="shared" si="0"/>
        <v>6.1855670103092781E-3</v>
      </c>
      <c r="AA3" s="33">
        <f t="shared" si="0"/>
        <v>5.9405940594059398E-3</v>
      </c>
    </row>
    <row r="4" spans="1:27" x14ac:dyDescent="0.2">
      <c r="A4">
        <v>7.0000000000000007E-2</v>
      </c>
      <c r="B4" s="33">
        <f t="shared" si="1"/>
        <v>0.7</v>
      </c>
      <c r="C4" s="33">
        <f t="shared" si="0"/>
        <v>0.14000000000000001</v>
      </c>
      <c r="D4" s="33">
        <f t="shared" si="0"/>
        <v>7.7777777777777779E-2</v>
      </c>
      <c r="E4" s="33">
        <f t="shared" si="0"/>
        <v>5.3846153846153856E-2</v>
      </c>
      <c r="F4" s="33">
        <f t="shared" si="0"/>
        <v>4.1176470588235294E-2</v>
      </c>
      <c r="G4" s="33">
        <f t="shared" si="0"/>
        <v>3.333333333333334E-2</v>
      </c>
      <c r="H4" s="33">
        <f t="shared" si="0"/>
        <v>2.8000000000000001E-2</v>
      </c>
      <c r="I4" s="33">
        <f t="shared" si="0"/>
        <v>2.4137931034482762E-2</v>
      </c>
      <c r="J4" s="33">
        <f t="shared" si="0"/>
        <v>2.1212121212121217E-2</v>
      </c>
      <c r="K4" s="33">
        <f t="shared" si="0"/>
        <v>1.8918918918918923E-2</v>
      </c>
      <c r="L4" s="33">
        <f t="shared" si="0"/>
        <v>1.7073170731707318E-2</v>
      </c>
      <c r="M4" s="33">
        <f t="shared" si="0"/>
        <v>1.5555555555555557E-2</v>
      </c>
      <c r="N4" s="33">
        <f t="shared" si="0"/>
        <v>1.4285714285714285E-2</v>
      </c>
      <c r="O4" s="33">
        <f t="shared" si="0"/>
        <v>1.3207547169811323E-2</v>
      </c>
      <c r="P4" s="33">
        <f t="shared" si="0"/>
        <v>1.2280701754385967E-2</v>
      </c>
      <c r="Q4" s="33">
        <f t="shared" si="0"/>
        <v>1.1475409836065577E-2</v>
      </c>
      <c r="R4" s="33">
        <f t="shared" si="0"/>
        <v>1.0769230769230771E-2</v>
      </c>
      <c r="S4" s="33">
        <f t="shared" si="0"/>
        <v>1.0144927536231885E-2</v>
      </c>
      <c r="T4" s="33">
        <f t="shared" si="0"/>
        <v>9.5890410958904132E-3</v>
      </c>
      <c r="U4" s="33">
        <f t="shared" si="0"/>
        <v>9.0909090909090922E-3</v>
      </c>
      <c r="V4" s="33">
        <f t="shared" si="0"/>
        <v>8.6419753086419762E-3</v>
      </c>
      <c r="W4" s="33">
        <f t="shared" si="0"/>
        <v>8.2352941176470594E-3</v>
      </c>
      <c r="X4" s="33">
        <f t="shared" si="0"/>
        <v>7.8651685393258432E-3</v>
      </c>
      <c r="Y4" s="33">
        <f t="shared" si="0"/>
        <v>7.5268817204301071E-3</v>
      </c>
      <c r="Z4" s="33">
        <f t="shared" si="0"/>
        <v>7.2164948453608243E-3</v>
      </c>
      <c r="AA4" s="33">
        <f t="shared" si="0"/>
        <v>6.9306930693069308E-3</v>
      </c>
    </row>
    <row r="5" spans="1:27" x14ac:dyDescent="0.2">
      <c r="A5">
        <v>0.08</v>
      </c>
      <c r="B5" s="33">
        <f t="shared" si="1"/>
        <v>0.79999999999999993</v>
      </c>
      <c r="C5" s="33">
        <f t="shared" si="0"/>
        <v>0.16</v>
      </c>
      <c r="D5" s="33">
        <f t="shared" si="0"/>
        <v>8.8888888888888878E-2</v>
      </c>
      <c r="E5" s="33">
        <f t="shared" si="0"/>
        <v>6.1538461538461549E-2</v>
      </c>
      <c r="F5" s="33">
        <f t="shared" si="0"/>
        <v>4.7058823529411764E-2</v>
      </c>
      <c r="G5" s="33">
        <f t="shared" si="0"/>
        <v>3.8095238095238099E-2</v>
      </c>
      <c r="H5" s="33">
        <f t="shared" si="0"/>
        <v>3.2000000000000001E-2</v>
      </c>
      <c r="I5" s="33">
        <f t="shared" si="0"/>
        <v>2.7586206896551727E-2</v>
      </c>
      <c r="J5" s="33">
        <f t="shared" si="0"/>
        <v>2.4242424242424242E-2</v>
      </c>
      <c r="K5" s="33">
        <f t="shared" si="0"/>
        <v>2.1621621621621623E-2</v>
      </c>
      <c r="L5" s="33">
        <f t="shared" si="0"/>
        <v>1.9512195121951219E-2</v>
      </c>
      <c r="M5" s="33">
        <f t="shared" si="0"/>
        <v>1.7777777777777781E-2</v>
      </c>
      <c r="N5" s="33">
        <f t="shared" si="0"/>
        <v>1.6326530612244896E-2</v>
      </c>
      <c r="O5" s="33">
        <f t="shared" si="0"/>
        <v>1.509433962264151E-2</v>
      </c>
      <c r="P5" s="33">
        <f t="shared" si="0"/>
        <v>1.4035087719298246E-2</v>
      </c>
      <c r="Q5" s="33">
        <f t="shared" si="0"/>
        <v>1.3114754098360657E-2</v>
      </c>
      <c r="R5" s="33">
        <f t="shared" si="0"/>
        <v>1.2307692307692308E-2</v>
      </c>
      <c r="S5" s="33">
        <f t="shared" si="0"/>
        <v>1.1594202898550725E-2</v>
      </c>
      <c r="T5" s="33">
        <f t="shared" si="0"/>
        <v>1.0958904109589043E-2</v>
      </c>
      <c r="U5" s="33">
        <f t="shared" si="0"/>
        <v>1.0389610389610391E-2</v>
      </c>
      <c r="V5" s="33">
        <f t="shared" si="0"/>
        <v>9.8765432098765447E-3</v>
      </c>
      <c r="W5" s="33">
        <f t="shared" si="0"/>
        <v>9.4117647058823539E-3</v>
      </c>
      <c r="X5" s="33">
        <f t="shared" si="0"/>
        <v>8.988764044943821E-3</v>
      </c>
      <c r="Y5" s="33">
        <f t="shared" si="0"/>
        <v>8.6021505376344086E-3</v>
      </c>
      <c r="Z5" s="33">
        <f t="shared" si="0"/>
        <v>8.2474226804123696E-3</v>
      </c>
      <c r="AA5" s="33">
        <f t="shared" si="0"/>
        <v>7.9207920792079209E-3</v>
      </c>
    </row>
    <row r="6" spans="1:27" x14ac:dyDescent="0.2">
      <c r="A6">
        <v>0.09</v>
      </c>
      <c r="B6" s="33">
        <f t="shared" si="1"/>
        <v>0.8999999999999998</v>
      </c>
      <c r="C6" s="33">
        <f t="shared" si="0"/>
        <v>0.17999999999999997</v>
      </c>
      <c r="D6" s="33">
        <f t="shared" si="0"/>
        <v>9.9999999999999992E-2</v>
      </c>
      <c r="E6" s="33">
        <f t="shared" si="0"/>
        <v>6.9230769230769235E-2</v>
      </c>
      <c r="F6" s="33">
        <f t="shared" si="0"/>
        <v>5.2941176470588235E-2</v>
      </c>
      <c r="G6" s="33">
        <f t="shared" si="0"/>
        <v>4.2857142857142858E-2</v>
      </c>
      <c r="H6" s="33">
        <f t="shared" si="0"/>
        <v>3.5999999999999997E-2</v>
      </c>
      <c r="I6" s="33">
        <f t="shared" si="0"/>
        <v>3.1034482758620686E-2</v>
      </c>
      <c r="J6" s="33">
        <f t="shared" si="0"/>
        <v>2.7272727272727268E-2</v>
      </c>
      <c r="K6" s="33">
        <f t="shared" si="0"/>
        <v>2.4324324324324322E-2</v>
      </c>
      <c r="L6" s="33">
        <f t="shared" si="0"/>
        <v>2.1951219512195121E-2</v>
      </c>
      <c r="M6" s="33">
        <f t="shared" si="0"/>
        <v>0.02</v>
      </c>
      <c r="N6" s="33">
        <f t="shared" si="0"/>
        <v>1.8367346938775508E-2</v>
      </c>
      <c r="O6" s="33">
        <f t="shared" si="0"/>
        <v>1.6981132075471698E-2</v>
      </c>
      <c r="P6" s="33">
        <f t="shared" si="0"/>
        <v>1.5789473684210527E-2</v>
      </c>
      <c r="Q6" s="33">
        <f t="shared" si="0"/>
        <v>1.4754098360655738E-2</v>
      </c>
      <c r="R6" s="33">
        <f t="shared" si="0"/>
        <v>1.3846153846153845E-2</v>
      </c>
      <c r="S6" s="33">
        <f t="shared" si="0"/>
        <v>1.3043478260869566E-2</v>
      </c>
      <c r="T6" s="33">
        <f t="shared" si="0"/>
        <v>1.2328767123287673E-2</v>
      </c>
      <c r="U6" s="33">
        <f t="shared" si="0"/>
        <v>1.1688311688311689E-2</v>
      </c>
      <c r="V6" s="33">
        <f t="shared" si="0"/>
        <v>1.1111111111111112E-2</v>
      </c>
      <c r="W6" s="33">
        <f t="shared" si="0"/>
        <v>1.0588235294117648E-2</v>
      </c>
      <c r="X6" s="33">
        <f t="shared" si="0"/>
        <v>1.0112359550561799E-2</v>
      </c>
      <c r="Y6" s="33">
        <f t="shared" si="0"/>
        <v>9.6774193548387084E-3</v>
      </c>
      <c r="Z6" s="33">
        <f t="shared" si="0"/>
        <v>9.2783505154639175E-3</v>
      </c>
      <c r="AA6" s="33">
        <f t="shared" si="0"/>
        <v>8.9108910891089101E-3</v>
      </c>
    </row>
    <row r="7" spans="1:27" x14ac:dyDescent="0.2">
      <c r="A7">
        <v>0.1</v>
      </c>
      <c r="B7" s="33">
        <f t="shared" si="1"/>
        <v>1</v>
      </c>
      <c r="C7" s="33">
        <f t="shared" si="0"/>
        <v>0.2</v>
      </c>
      <c r="D7" s="33">
        <f t="shared" si="0"/>
        <v>0.1111111111111111</v>
      </c>
      <c r="E7" s="33">
        <f t="shared" si="0"/>
        <v>7.6923076923076941E-2</v>
      </c>
      <c r="F7" s="33">
        <f t="shared" si="0"/>
        <v>5.8823529411764705E-2</v>
      </c>
      <c r="G7" s="33">
        <f t="shared" si="0"/>
        <v>4.7619047619047623E-2</v>
      </c>
      <c r="H7" s="33">
        <f t="shared" si="0"/>
        <v>0.04</v>
      </c>
      <c r="I7" s="33">
        <f t="shared" si="0"/>
        <v>3.4482758620689655E-2</v>
      </c>
      <c r="J7" s="33">
        <f t="shared" si="0"/>
        <v>3.0303030303030307E-2</v>
      </c>
      <c r="K7" s="33">
        <f t="shared" si="0"/>
        <v>2.7027027027027032E-2</v>
      </c>
      <c r="L7" s="33">
        <f t="shared" si="0"/>
        <v>2.4390243902439029E-2</v>
      </c>
      <c r="M7" s="33">
        <f t="shared" si="0"/>
        <v>2.2222222222222223E-2</v>
      </c>
      <c r="N7" s="33">
        <f t="shared" si="0"/>
        <v>2.0408163265306124E-2</v>
      </c>
      <c r="O7" s="33">
        <f t="shared" si="0"/>
        <v>1.8867924528301886E-2</v>
      </c>
      <c r="P7" s="33">
        <f t="shared" si="0"/>
        <v>1.754385964912281E-2</v>
      </c>
      <c r="Q7" s="33">
        <f t="shared" si="0"/>
        <v>1.6393442622950821E-2</v>
      </c>
      <c r="R7" s="33">
        <f t="shared" si="0"/>
        <v>1.5384615384615387E-2</v>
      </c>
      <c r="S7" s="33">
        <f t="shared" si="0"/>
        <v>1.4492753623188406E-2</v>
      </c>
      <c r="T7" s="33">
        <f t="shared" si="0"/>
        <v>1.3698630136986301E-2</v>
      </c>
      <c r="U7" s="33">
        <f t="shared" si="0"/>
        <v>1.2987012987012988E-2</v>
      </c>
      <c r="V7" s="33">
        <f t="shared" si="0"/>
        <v>1.234567901234568E-2</v>
      </c>
      <c r="W7" s="33">
        <f t="shared" si="0"/>
        <v>1.1764705882352943E-2</v>
      </c>
      <c r="X7" s="33">
        <f t="shared" si="0"/>
        <v>1.1235955056179777E-2</v>
      </c>
      <c r="Y7" s="33">
        <f t="shared" si="0"/>
        <v>1.0752688172043012E-2</v>
      </c>
      <c r="Z7" s="33">
        <f t="shared" si="0"/>
        <v>1.0309278350515464E-2</v>
      </c>
      <c r="AA7" s="33">
        <f t="shared" si="0"/>
        <v>9.9009900990099011E-3</v>
      </c>
    </row>
    <row r="8" spans="1:27" x14ac:dyDescent="0.2">
      <c r="A8">
        <v>0.11</v>
      </c>
      <c r="B8" s="33">
        <f t="shared" si="1"/>
        <v>1.1000000000000001</v>
      </c>
      <c r="C8" s="33">
        <f t="shared" si="0"/>
        <v>0.22</v>
      </c>
      <c r="D8" s="33">
        <f t="shared" si="0"/>
        <v>0.12222222222222222</v>
      </c>
      <c r="E8" s="33">
        <f t="shared" si="0"/>
        <v>8.461538461538462E-2</v>
      </c>
      <c r="F8" s="33">
        <f t="shared" si="0"/>
        <v>6.4705882352941169E-2</v>
      </c>
      <c r="G8" s="33">
        <f t="shared" si="0"/>
        <v>5.2380952380952375E-2</v>
      </c>
      <c r="H8" s="33">
        <f t="shared" si="0"/>
        <v>4.3999999999999997E-2</v>
      </c>
      <c r="I8" s="33">
        <f t="shared" si="0"/>
        <v>3.793103448275862E-2</v>
      </c>
      <c r="J8" s="33">
        <f t="shared" si="0"/>
        <v>3.3333333333333333E-2</v>
      </c>
      <c r="K8" s="33">
        <f t="shared" si="0"/>
        <v>2.9729729729729728E-2</v>
      </c>
      <c r="L8" s="33">
        <f t="shared" si="0"/>
        <v>2.682926829268293E-2</v>
      </c>
      <c r="M8" s="33">
        <f t="shared" si="0"/>
        <v>2.4444444444444446E-2</v>
      </c>
      <c r="N8" s="33">
        <f t="shared" si="0"/>
        <v>2.2448979591836733E-2</v>
      </c>
      <c r="O8" s="33">
        <f t="shared" si="0"/>
        <v>2.0754716981132078E-2</v>
      </c>
      <c r="P8" s="33">
        <f t="shared" si="0"/>
        <v>1.9298245614035089E-2</v>
      </c>
      <c r="Q8" s="33">
        <f t="shared" si="0"/>
        <v>1.8032786885245903E-2</v>
      </c>
      <c r="R8" s="33">
        <f t="shared" si="0"/>
        <v>1.6923076923076923E-2</v>
      </c>
      <c r="S8" s="33">
        <f t="shared" si="0"/>
        <v>1.5942028985507246E-2</v>
      </c>
      <c r="T8" s="33">
        <f t="shared" si="0"/>
        <v>1.5068493150684932E-2</v>
      </c>
      <c r="U8" s="33">
        <f t="shared" si="0"/>
        <v>1.4285714285714285E-2</v>
      </c>
      <c r="V8" s="33">
        <f t="shared" si="0"/>
        <v>1.3580246913580249E-2</v>
      </c>
      <c r="W8" s="33">
        <f t="shared" si="0"/>
        <v>1.2941176470588235E-2</v>
      </c>
      <c r="X8" s="33">
        <f t="shared" si="0"/>
        <v>1.2359550561797755E-2</v>
      </c>
      <c r="Y8" s="33">
        <f t="shared" si="0"/>
        <v>1.1827956989247311E-2</v>
      </c>
      <c r="Z8" s="33">
        <f t="shared" si="0"/>
        <v>1.134020618556701E-2</v>
      </c>
      <c r="AA8" s="33">
        <f t="shared" si="0"/>
        <v>1.089108910891089E-2</v>
      </c>
    </row>
    <row r="9" spans="1:27" x14ac:dyDescent="0.2">
      <c r="A9">
        <v>0.12</v>
      </c>
      <c r="B9" s="33">
        <f t="shared" si="1"/>
        <v>1.1999999999999997</v>
      </c>
      <c r="C9" s="33">
        <f t="shared" si="0"/>
        <v>0.24</v>
      </c>
      <c r="D9" s="33">
        <f t="shared" si="0"/>
        <v>0.13333333333333333</v>
      </c>
      <c r="E9" s="33">
        <f t="shared" si="0"/>
        <v>9.2307692307692313E-2</v>
      </c>
      <c r="F9" s="33">
        <f t="shared" si="0"/>
        <v>7.0588235294117632E-2</v>
      </c>
      <c r="G9" s="33">
        <f t="shared" si="0"/>
        <v>5.7142857142857134E-2</v>
      </c>
      <c r="H9" s="33">
        <f t="shared" si="0"/>
        <v>4.8000000000000001E-2</v>
      </c>
      <c r="I9" s="33">
        <f t="shared" si="0"/>
        <v>4.1379310344827586E-2</v>
      </c>
      <c r="J9" s="33">
        <f t="shared" si="0"/>
        <v>3.6363636363636362E-2</v>
      </c>
      <c r="K9" s="33">
        <f t="shared" si="0"/>
        <v>3.2432432432432434E-2</v>
      </c>
      <c r="L9" s="33">
        <f t="shared" si="0"/>
        <v>2.9268292682926831E-2</v>
      </c>
      <c r="M9" s="33">
        <f t="shared" si="0"/>
        <v>2.6666666666666668E-2</v>
      </c>
      <c r="N9" s="33">
        <f t="shared" si="0"/>
        <v>2.4489795918367346E-2</v>
      </c>
      <c r="O9" s="33">
        <f t="shared" si="0"/>
        <v>2.2641509433962263E-2</v>
      </c>
      <c r="P9" s="33">
        <f t="shared" si="0"/>
        <v>2.1052631578947368E-2</v>
      </c>
      <c r="Q9" s="33">
        <f t="shared" si="0"/>
        <v>1.9672131147540982E-2</v>
      </c>
      <c r="R9" s="33">
        <f t="shared" si="0"/>
        <v>1.846153846153846E-2</v>
      </c>
      <c r="S9" s="33">
        <f t="shared" si="0"/>
        <v>1.7391304347826087E-2</v>
      </c>
      <c r="T9" s="33">
        <f t="shared" si="0"/>
        <v>1.643835616438356E-2</v>
      </c>
      <c r="U9" s="33">
        <f t="shared" si="0"/>
        <v>1.5584415584415584E-2</v>
      </c>
      <c r="V9" s="33">
        <f t="shared" si="0"/>
        <v>1.4814814814814815E-2</v>
      </c>
      <c r="W9" s="33">
        <f t="shared" si="0"/>
        <v>1.411764705882353E-2</v>
      </c>
      <c r="X9" s="33">
        <f t="shared" si="0"/>
        <v>1.3483146067415731E-2</v>
      </c>
      <c r="Y9" s="33">
        <f t="shared" si="0"/>
        <v>1.2903225806451613E-2</v>
      </c>
      <c r="Z9" s="33">
        <f t="shared" si="0"/>
        <v>1.2371134020618556E-2</v>
      </c>
      <c r="AA9" s="33">
        <f t="shared" si="0"/>
        <v>1.188118811881188E-2</v>
      </c>
    </row>
    <row r="10" spans="1:27" x14ac:dyDescent="0.2">
      <c r="A10">
        <v>0.13</v>
      </c>
      <c r="B10" s="33">
        <f t="shared" si="1"/>
        <v>1.3</v>
      </c>
      <c r="C10" s="33">
        <f t="shared" si="0"/>
        <v>0.26</v>
      </c>
      <c r="D10" s="33">
        <f t="shared" si="0"/>
        <v>0.14444444444444443</v>
      </c>
      <c r="E10" s="33">
        <f t="shared" si="0"/>
        <v>0.1</v>
      </c>
      <c r="F10" s="33">
        <f t="shared" si="0"/>
        <v>7.647058823529411E-2</v>
      </c>
      <c r="G10" s="33">
        <f t="shared" si="0"/>
        <v>6.1904761904761907E-2</v>
      </c>
      <c r="H10" s="33">
        <f t="shared" si="0"/>
        <v>5.1999999999999998E-2</v>
      </c>
      <c r="I10" s="33">
        <f t="shared" si="0"/>
        <v>4.4827586206896551E-2</v>
      </c>
      <c r="J10" s="33">
        <f t="shared" si="0"/>
        <v>3.9393939393939391E-2</v>
      </c>
      <c r="K10" s="33">
        <f t="shared" si="0"/>
        <v>3.5135135135135137E-2</v>
      </c>
      <c r="L10" s="33">
        <f t="shared" si="0"/>
        <v>3.1707317073170732E-2</v>
      </c>
      <c r="M10" s="33">
        <f t="shared" si="0"/>
        <v>2.8888888888888891E-2</v>
      </c>
      <c r="N10" s="33">
        <f t="shared" si="0"/>
        <v>2.6530612244897965E-2</v>
      </c>
      <c r="O10" s="33">
        <f t="shared" si="0"/>
        <v>2.4528301886792454E-2</v>
      </c>
      <c r="P10" s="33">
        <f t="shared" si="0"/>
        <v>2.2807017543859651E-2</v>
      </c>
      <c r="Q10" s="33">
        <f t="shared" si="0"/>
        <v>2.1311475409836068E-2</v>
      </c>
      <c r="R10" s="33">
        <f t="shared" si="0"/>
        <v>2.0000000000000004E-2</v>
      </c>
      <c r="S10" s="33">
        <f t="shared" si="0"/>
        <v>1.8840579710144929E-2</v>
      </c>
      <c r="T10" s="33">
        <f t="shared" si="0"/>
        <v>1.7808219178082195E-2</v>
      </c>
      <c r="U10" s="33">
        <f t="shared" si="0"/>
        <v>1.6883116883116885E-2</v>
      </c>
      <c r="V10" s="33">
        <f t="shared" si="0"/>
        <v>1.6049382716049384E-2</v>
      </c>
      <c r="W10" s="33">
        <f t="shared" si="0"/>
        <v>1.5294117647058826E-2</v>
      </c>
      <c r="X10" s="33">
        <f t="shared" si="0"/>
        <v>1.460674157303371E-2</v>
      </c>
      <c r="Y10" s="33">
        <f t="shared" si="0"/>
        <v>1.3978494623655914E-2</v>
      </c>
      <c r="Z10" s="33">
        <f t="shared" si="0"/>
        <v>1.3402061855670104E-2</v>
      </c>
      <c r="AA10" s="33">
        <f t="shared" si="0"/>
        <v>1.2871287128712871E-2</v>
      </c>
    </row>
    <row r="11" spans="1:27" x14ac:dyDescent="0.2">
      <c r="A11">
        <v>0.14000000000000001</v>
      </c>
      <c r="B11" s="33">
        <f t="shared" si="1"/>
        <v>1.4</v>
      </c>
      <c r="C11" s="33">
        <f t="shared" si="0"/>
        <v>0.28000000000000003</v>
      </c>
      <c r="D11" s="33">
        <f t="shared" si="0"/>
        <v>0.15555555555555556</v>
      </c>
      <c r="E11" s="33">
        <f t="shared" si="0"/>
        <v>0.10769230769230771</v>
      </c>
      <c r="F11" s="33">
        <f t="shared" si="0"/>
        <v>8.2352941176470587E-2</v>
      </c>
      <c r="G11" s="33">
        <f t="shared" si="0"/>
        <v>6.666666666666668E-2</v>
      </c>
      <c r="H11" s="33">
        <f t="shared" si="0"/>
        <v>5.6000000000000001E-2</v>
      </c>
      <c r="I11" s="33">
        <f t="shared" si="0"/>
        <v>4.8275862068965524E-2</v>
      </c>
      <c r="J11" s="33">
        <f t="shared" si="0"/>
        <v>4.2424242424242434E-2</v>
      </c>
      <c r="K11" s="33">
        <f t="shared" si="0"/>
        <v>3.7837837837837847E-2</v>
      </c>
      <c r="L11" s="33">
        <f t="shared" si="0"/>
        <v>3.4146341463414637E-2</v>
      </c>
      <c r="M11" s="33">
        <f t="shared" si="0"/>
        <v>3.1111111111111114E-2</v>
      </c>
      <c r="N11" s="33">
        <f t="shared" si="0"/>
        <v>2.8571428571428571E-2</v>
      </c>
      <c r="O11" s="33">
        <f t="shared" si="0"/>
        <v>2.6415094339622646E-2</v>
      </c>
      <c r="P11" s="33">
        <f t="shared" si="0"/>
        <v>2.4561403508771933E-2</v>
      </c>
      <c r="Q11" s="33">
        <f t="shared" si="0"/>
        <v>2.2950819672131154E-2</v>
      </c>
      <c r="R11" s="33">
        <f t="shared" si="0"/>
        <v>2.1538461538461541E-2</v>
      </c>
      <c r="S11" s="33">
        <f t="shared" si="0"/>
        <v>2.028985507246377E-2</v>
      </c>
      <c r="T11" s="33">
        <f t="shared" si="0"/>
        <v>1.9178082191780826E-2</v>
      </c>
      <c r="U11" s="33">
        <f t="shared" si="0"/>
        <v>1.8181818181818184E-2</v>
      </c>
      <c r="V11" s="33">
        <f t="shared" si="0"/>
        <v>1.7283950617283952E-2</v>
      </c>
      <c r="W11" s="33">
        <f t="shared" si="0"/>
        <v>1.6470588235294119E-2</v>
      </c>
      <c r="X11" s="33">
        <f t="shared" si="0"/>
        <v>1.5730337078651686E-2</v>
      </c>
      <c r="Y11" s="33">
        <f t="shared" si="0"/>
        <v>1.5053763440860214E-2</v>
      </c>
      <c r="Z11" s="33">
        <f t="shared" si="0"/>
        <v>1.4432989690721649E-2</v>
      </c>
      <c r="AA11" s="33">
        <f t="shared" si="0"/>
        <v>1.3861386138613862E-2</v>
      </c>
    </row>
    <row r="12" spans="1:27" x14ac:dyDescent="0.2">
      <c r="A12">
        <v>0.15</v>
      </c>
      <c r="B12" s="33">
        <f t="shared" si="1"/>
        <v>1.4999999999999998</v>
      </c>
      <c r="C12" s="33">
        <f t="shared" si="0"/>
        <v>0.29999999999999993</v>
      </c>
      <c r="D12" s="33">
        <f t="shared" si="0"/>
        <v>0.16666666666666666</v>
      </c>
      <c r="E12" s="33">
        <f t="shared" si="0"/>
        <v>0.11538461538461538</v>
      </c>
      <c r="F12" s="33">
        <f t="shared" si="0"/>
        <v>8.8235294117647051E-2</v>
      </c>
      <c r="G12" s="33">
        <f t="shared" si="0"/>
        <v>7.1428571428571425E-2</v>
      </c>
      <c r="H12" s="33">
        <f t="shared" si="0"/>
        <v>0.06</v>
      </c>
      <c r="I12" s="33">
        <f t="shared" si="0"/>
        <v>5.1724137931034475E-2</v>
      </c>
      <c r="J12" s="33">
        <f t="shared" si="0"/>
        <v>4.5454545454545449E-2</v>
      </c>
      <c r="K12" s="33">
        <f t="shared" si="0"/>
        <v>4.0540540540540543E-2</v>
      </c>
      <c r="L12" s="33">
        <f t="shared" si="0"/>
        <v>3.6585365853658541E-2</v>
      </c>
      <c r="M12" s="33">
        <f t="shared" si="0"/>
        <v>3.3333333333333333E-2</v>
      </c>
      <c r="N12" s="33">
        <f t="shared" si="0"/>
        <v>3.0612244897959179E-2</v>
      </c>
      <c r="O12" s="33">
        <f t="shared" si="0"/>
        <v>2.8301886792452831E-2</v>
      </c>
      <c r="P12" s="33">
        <f t="shared" si="0"/>
        <v>2.6315789473684209E-2</v>
      </c>
      <c r="Q12" s="33">
        <f t="shared" si="0"/>
        <v>2.4590163934426229E-2</v>
      </c>
      <c r="R12" s="33">
        <f t="shared" si="0"/>
        <v>2.3076923076923078E-2</v>
      </c>
      <c r="S12" s="33">
        <f t="shared" si="0"/>
        <v>2.1739130434782608E-2</v>
      </c>
      <c r="T12" s="33">
        <f t="shared" si="0"/>
        <v>2.0547945205479454E-2</v>
      </c>
      <c r="U12" s="33">
        <f t="shared" si="0"/>
        <v>1.948051948051948E-2</v>
      </c>
      <c r="V12" s="33">
        <f t="shared" si="0"/>
        <v>1.8518518518518517E-2</v>
      </c>
      <c r="W12" s="33">
        <f t="shared" ref="C12:AA22" si="2">1*$A12/W$1/10000</f>
        <v>1.7647058823529412E-2</v>
      </c>
      <c r="X12" s="33">
        <f t="shared" si="2"/>
        <v>1.6853932584269662E-2</v>
      </c>
      <c r="Y12" s="33">
        <f t="shared" si="2"/>
        <v>1.6129032258064516E-2</v>
      </c>
      <c r="Z12" s="33">
        <f t="shared" si="2"/>
        <v>1.5463917525773195E-2</v>
      </c>
      <c r="AA12" s="33">
        <f t="shared" si="2"/>
        <v>1.4851485148514851E-2</v>
      </c>
    </row>
    <row r="13" spans="1:27" x14ac:dyDescent="0.2">
      <c r="A13">
        <v>0.16</v>
      </c>
      <c r="B13" s="33">
        <f t="shared" si="1"/>
        <v>1.5999999999999999</v>
      </c>
      <c r="C13" s="33">
        <f t="shared" si="2"/>
        <v>0.32</v>
      </c>
      <c r="D13" s="33">
        <f t="shared" si="2"/>
        <v>0.17777777777777776</v>
      </c>
      <c r="E13" s="33">
        <f t="shared" si="2"/>
        <v>0.1230769230769231</v>
      </c>
      <c r="F13" s="33">
        <f t="shared" si="2"/>
        <v>9.4117647058823528E-2</v>
      </c>
      <c r="G13" s="33">
        <f t="shared" si="2"/>
        <v>7.6190476190476197E-2</v>
      </c>
      <c r="H13" s="33">
        <f t="shared" si="2"/>
        <v>6.4000000000000001E-2</v>
      </c>
      <c r="I13" s="33">
        <f t="shared" si="2"/>
        <v>5.5172413793103454E-2</v>
      </c>
      <c r="J13" s="33">
        <f t="shared" si="2"/>
        <v>4.8484848484848485E-2</v>
      </c>
      <c r="K13" s="33">
        <f t="shared" si="2"/>
        <v>4.3243243243243246E-2</v>
      </c>
      <c r="L13" s="33">
        <f t="shared" si="2"/>
        <v>3.9024390243902439E-2</v>
      </c>
      <c r="M13" s="33">
        <f t="shared" si="2"/>
        <v>3.5555555555555562E-2</v>
      </c>
      <c r="N13" s="33">
        <f t="shared" si="2"/>
        <v>3.2653061224489792E-2</v>
      </c>
      <c r="O13" s="33">
        <f t="shared" si="2"/>
        <v>3.0188679245283019E-2</v>
      </c>
      <c r="P13" s="33">
        <f t="shared" si="2"/>
        <v>2.8070175438596492E-2</v>
      </c>
      <c r="Q13" s="33">
        <f t="shared" si="2"/>
        <v>2.6229508196721315E-2</v>
      </c>
      <c r="R13" s="33">
        <f t="shared" si="2"/>
        <v>2.4615384615384615E-2</v>
      </c>
      <c r="S13" s="33">
        <f t="shared" si="2"/>
        <v>2.318840579710145E-2</v>
      </c>
      <c r="T13" s="33">
        <f t="shared" si="2"/>
        <v>2.1917808219178086E-2</v>
      </c>
      <c r="U13" s="33">
        <f t="shared" si="2"/>
        <v>2.0779220779220783E-2</v>
      </c>
      <c r="V13" s="33">
        <f t="shared" si="2"/>
        <v>1.9753086419753089E-2</v>
      </c>
      <c r="W13" s="33">
        <f t="shared" si="2"/>
        <v>1.8823529411764708E-2</v>
      </c>
      <c r="X13" s="33">
        <f t="shared" si="2"/>
        <v>1.7977528089887642E-2</v>
      </c>
      <c r="Y13" s="33">
        <f t="shared" si="2"/>
        <v>1.7204301075268817E-2</v>
      </c>
      <c r="Z13" s="33">
        <f t="shared" si="2"/>
        <v>1.6494845360824739E-2</v>
      </c>
      <c r="AA13" s="33">
        <f t="shared" si="2"/>
        <v>1.5841584158415842E-2</v>
      </c>
    </row>
    <row r="14" spans="1:27" x14ac:dyDescent="0.2">
      <c r="A14">
        <v>0.17</v>
      </c>
      <c r="B14" s="33">
        <f t="shared" si="1"/>
        <v>1.7</v>
      </c>
      <c r="C14" s="33">
        <f t="shared" si="2"/>
        <v>0.34</v>
      </c>
      <c r="D14" s="33">
        <f t="shared" si="2"/>
        <v>0.18888888888888888</v>
      </c>
      <c r="E14" s="33">
        <f t="shared" si="2"/>
        <v>0.13076923076923078</v>
      </c>
      <c r="F14" s="33">
        <f t="shared" si="2"/>
        <v>0.1</v>
      </c>
      <c r="G14" s="33">
        <f t="shared" si="2"/>
        <v>8.0952380952380956E-2</v>
      </c>
      <c r="H14" s="33">
        <f t="shared" si="2"/>
        <v>6.8000000000000005E-2</v>
      </c>
      <c r="I14" s="33">
        <f t="shared" si="2"/>
        <v>5.862068965517242E-2</v>
      </c>
      <c r="J14" s="33">
        <f t="shared" si="2"/>
        <v>5.1515151515151521E-2</v>
      </c>
      <c r="K14" s="33">
        <f t="shared" si="2"/>
        <v>4.5945945945945948E-2</v>
      </c>
      <c r="L14" s="33">
        <f t="shared" si="2"/>
        <v>4.1463414634146344E-2</v>
      </c>
      <c r="M14" s="33">
        <f t="shared" si="2"/>
        <v>3.7777777777777785E-2</v>
      </c>
      <c r="N14" s="33">
        <f t="shared" si="2"/>
        <v>3.4693877551020408E-2</v>
      </c>
      <c r="O14" s="33">
        <f t="shared" si="2"/>
        <v>3.2075471698113207E-2</v>
      </c>
      <c r="P14" s="33">
        <f t="shared" si="2"/>
        <v>2.9824561403508771E-2</v>
      </c>
      <c r="Q14" s="33">
        <f t="shared" si="2"/>
        <v>2.7868852459016397E-2</v>
      </c>
      <c r="R14" s="33">
        <f t="shared" si="2"/>
        <v>2.6153846153846156E-2</v>
      </c>
      <c r="S14" s="33">
        <f t="shared" si="2"/>
        <v>2.4637681159420294E-2</v>
      </c>
      <c r="T14" s="33">
        <f t="shared" si="2"/>
        <v>2.3287671232876714E-2</v>
      </c>
      <c r="U14" s="33">
        <f t="shared" si="2"/>
        <v>2.2077922077922078E-2</v>
      </c>
      <c r="V14" s="33">
        <f t="shared" si="2"/>
        <v>2.0987654320987655E-2</v>
      </c>
      <c r="W14" s="33">
        <f t="shared" si="2"/>
        <v>2.0000000000000004E-2</v>
      </c>
      <c r="X14" s="33">
        <f t="shared" si="2"/>
        <v>1.9101123595505622E-2</v>
      </c>
      <c r="Y14" s="33">
        <f t="shared" si="2"/>
        <v>1.8279569892473119E-2</v>
      </c>
      <c r="Z14" s="33">
        <f t="shared" si="2"/>
        <v>1.7525773195876289E-2</v>
      </c>
      <c r="AA14" s="33">
        <f t="shared" si="2"/>
        <v>1.6831683168316833E-2</v>
      </c>
    </row>
    <row r="15" spans="1:27" x14ac:dyDescent="0.2">
      <c r="A15">
        <v>0.18</v>
      </c>
      <c r="B15" s="33">
        <f t="shared" si="1"/>
        <v>1.7999999999999996</v>
      </c>
      <c r="C15" s="33">
        <f t="shared" si="2"/>
        <v>0.35999999999999993</v>
      </c>
      <c r="D15" s="33">
        <f t="shared" si="2"/>
        <v>0.19999999999999998</v>
      </c>
      <c r="E15" s="33">
        <f t="shared" si="2"/>
        <v>0.13846153846153847</v>
      </c>
      <c r="F15" s="33">
        <f t="shared" si="2"/>
        <v>0.10588235294117647</v>
      </c>
      <c r="G15" s="33">
        <f t="shared" si="2"/>
        <v>8.5714285714285715E-2</v>
      </c>
      <c r="H15" s="33">
        <f t="shared" si="2"/>
        <v>7.1999999999999995E-2</v>
      </c>
      <c r="I15" s="33">
        <f t="shared" si="2"/>
        <v>6.2068965517241372E-2</v>
      </c>
      <c r="J15" s="33">
        <f t="shared" si="2"/>
        <v>5.4545454545454536E-2</v>
      </c>
      <c r="K15" s="33">
        <f t="shared" si="2"/>
        <v>4.8648648648648644E-2</v>
      </c>
      <c r="L15" s="33">
        <f t="shared" si="2"/>
        <v>4.3902439024390241E-2</v>
      </c>
      <c r="M15" s="33">
        <f t="shared" si="2"/>
        <v>0.04</v>
      </c>
      <c r="N15" s="33">
        <f t="shared" si="2"/>
        <v>3.6734693877551017E-2</v>
      </c>
      <c r="O15" s="33">
        <f t="shared" si="2"/>
        <v>3.3962264150943396E-2</v>
      </c>
      <c r="P15" s="33">
        <f t="shared" si="2"/>
        <v>3.1578947368421054E-2</v>
      </c>
      <c r="Q15" s="33">
        <f t="shared" si="2"/>
        <v>2.9508196721311476E-2</v>
      </c>
      <c r="R15" s="33">
        <f t="shared" si="2"/>
        <v>2.769230769230769E-2</v>
      </c>
      <c r="S15" s="33">
        <f t="shared" si="2"/>
        <v>2.6086956521739132E-2</v>
      </c>
      <c r="T15" s="33">
        <f t="shared" si="2"/>
        <v>2.4657534246575345E-2</v>
      </c>
      <c r="U15" s="33">
        <f t="shared" si="2"/>
        <v>2.3376623376623377E-2</v>
      </c>
      <c r="V15" s="33">
        <f t="shared" si="2"/>
        <v>2.2222222222222223E-2</v>
      </c>
      <c r="W15" s="33">
        <f t="shared" si="2"/>
        <v>2.1176470588235297E-2</v>
      </c>
      <c r="X15" s="33">
        <f t="shared" si="2"/>
        <v>2.0224719101123598E-2</v>
      </c>
      <c r="Y15" s="33">
        <f t="shared" si="2"/>
        <v>1.9354838709677417E-2</v>
      </c>
      <c r="Z15" s="33">
        <f t="shared" si="2"/>
        <v>1.8556701030927835E-2</v>
      </c>
      <c r="AA15" s="33">
        <f t="shared" si="2"/>
        <v>1.782178217821782E-2</v>
      </c>
    </row>
    <row r="16" spans="1:27" x14ac:dyDescent="0.2">
      <c r="A16">
        <v>0.19</v>
      </c>
      <c r="B16" s="33">
        <f t="shared" si="1"/>
        <v>1.9</v>
      </c>
      <c r="C16" s="33">
        <f t="shared" si="2"/>
        <v>0.38</v>
      </c>
      <c r="D16" s="33">
        <f t="shared" si="2"/>
        <v>0.21111111111111108</v>
      </c>
      <c r="E16" s="33">
        <f t="shared" si="2"/>
        <v>0.14615384615384616</v>
      </c>
      <c r="F16" s="33">
        <f t="shared" si="2"/>
        <v>0.11176470588235293</v>
      </c>
      <c r="G16" s="33">
        <f t="shared" si="2"/>
        <v>9.0476190476190474E-2</v>
      </c>
      <c r="H16" s="33">
        <f t="shared" si="2"/>
        <v>7.5999999999999998E-2</v>
      </c>
      <c r="I16" s="33">
        <f t="shared" si="2"/>
        <v>6.5517241379310351E-2</v>
      </c>
      <c r="J16" s="33">
        <f t="shared" si="2"/>
        <v>5.7575757575757572E-2</v>
      </c>
      <c r="K16" s="33">
        <f t="shared" si="2"/>
        <v>5.1351351351351354E-2</v>
      </c>
      <c r="L16" s="33">
        <f t="shared" si="2"/>
        <v>4.6341463414634146E-2</v>
      </c>
      <c r="M16" s="33">
        <f t="shared" si="2"/>
        <v>4.2222222222222223E-2</v>
      </c>
      <c r="N16" s="33">
        <f t="shared" si="2"/>
        <v>3.8775510204081633E-2</v>
      </c>
      <c r="O16" s="33">
        <f t="shared" si="2"/>
        <v>3.5849056603773584E-2</v>
      </c>
      <c r="P16" s="33">
        <f t="shared" si="2"/>
        <v>3.333333333333334E-2</v>
      </c>
      <c r="Q16" s="33">
        <f t="shared" si="2"/>
        <v>3.1147540983606559E-2</v>
      </c>
      <c r="R16" s="33">
        <f t="shared" si="2"/>
        <v>2.9230769230769234E-2</v>
      </c>
      <c r="S16" s="33">
        <f t="shared" si="2"/>
        <v>2.7536231884057974E-2</v>
      </c>
      <c r="T16" s="33">
        <f t="shared" si="2"/>
        <v>2.6027397260273973E-2</v>
      </c>
      <c r="U16" s="33">
        <f t="shared" si="2"/>
        <v>2.4675324675324677E-2</v>
      </c>
      <c r="V16" s="33">
        <f t="shared" si="2"/>
        <v>2.3456790123456792E-2</v>
      </c>
      <c r="W16" s="33">
        <f t="shared" si="2"/>
        <v>2.2352941176470589E-2</v>
      </c>
      <c r="X16" s="33">
        <f t="shared" si="2"/>
        <v>2.1348314606741574E-2</v>
      </c>
      <c r="Y16" s="33">
        <f t="shared" si="2"/>
        <v>2.0430107526881718E-2</v>
      </c>
      <c r="Z16" s="33">
        <f t="shared" si="2"/>
        <v>1.9587628865979381E-2</v>
      </c>
      <c r="AA16" s="33">
        <f t="shared" si="2"/>
        <v>1.8811881188118811E-2</v>
      </c>
    </row>
    <row r="17" spans="1:27" x14ac:dyDescent="0.2">
      <c r="A17">
        <v>0.2</v>
      </c>
      <c r="B17" s="33">
        <f t="shared" si="1"/>
        <v>2</v>
      </c>
      <c r="C17" s="33">
        <f t="shared" si="2"/>
        <v>0.4</v>
      </c>
      <c r="D17" s="33">
        <f t="shared" si="2"/>
        <v>0.22222222222222221</v>
      </c>
      <c r="E17" s="33">
        <f t="shared" si="2"/>
        <v>0.15384615384615388</v>
      </c>
      <c r="F17" s="33">
        <f t="shared" si="2"/>
        <v>0.11764705882352941</v>
      </c>
      <c r="G17" s="33">
        <f t="shared" si="2"/>
        <v>9.5238095238095247E-2</v>
      </c>
      <c r="H17" s="33">
        <f t="shared" si="2"/>
        <v>0.08</v>
      </c>
      <c r="I17" s="33">
        <f t="shared" si="2"/>
        <v>6.8965517241379309E-2</v>
      </c>
      <c r="J17" s="33">
        <f t="shared" si="2"/>
        <v>6.0606060606060615E-2</v>
      </c>
      <c r="K17" s="33">
        <f t="shared" si="2"/>
        <v>5.4054054054054064E-2</v>
      </c>
      <c r="L17" s="33">
        <f t="shared" si="2"/>
        <v>4.8780487804878057E-2</v>
      </c>
      <c r="M17" s="33">
        <f t="shared" si="2"/>
        <v>4.4444444444444446E-2</v>
      </c>
      <c r="N17" s="33">
        <f t="shared" si="2"/>
        <v>4.0816326530612249E-2</v>
      </c>
      <c r="O17" s="33">
        <f t="shared" si="2"/>
        <v>3.7735849056603772E-2</v>
      </c>
      <c r="P17" s="33">
        <f t="shared" si="2"/>
        <v>3.5087719298245619E-2</v>
      </c>
      <c r="Q17" s="33">
        <f t="shared" si="2"/>
        <v>3.2786885245901641E-2</v>
      </c>
      <c r="R17" s="33">
        <f t="shared" si="2"/>
        <v>3.0769230769230774E-2</v>
      </c>
      <c r="S17" s="33">
        <f t="shared" si="2"/>
        <v>2.8985507246376812E-2</v>
      </c>
      <c r="T17" s="33">
        <f t="shared" si="2"/>
        <v>2.7397260273972601E-2</v>
      </c>
      <c r="U17" s="33">
        <f t="shared" si="2"/>
        <v>2.5974025974025976E-2</v>
      </c>
      <c r="V17" s="33">
        <f t="shared" si="2"/>
        <v>2.469135802469136E-2</v>
      </c>
      <c r="W17" s="33">
        <f t="shared" si="2"/>
        <v>2.3529411764705885E-2</v>
      </c>
      <c r="X17" s="33">
        <f t="shared" si="2"/>
        <v>2.2471910112359553E-2</v>
      </c>
      <c r="Y17" s="33">
        <f t="shared" si="2"/>
        <v>2.1505376344086023E-2</v>
      </c>
      <c r="Z17" s="33">
        <f t="shared" si="2"/>
        <v>2.0618556701030927E-2</v>
      </c>
      <c r="AA17" s="33">
        <f t="shared" si="2"/>
        <v>1.9801980198019802E-2</v>
      </c>
    </row>
    <row r="18" spans="1:27" x14ac:dyDescent="0.2">
      <c r="A18">
        <v>0.21</v>
      </c>
      <c r="B18" s="33">
        <f t="shared" si="1"/>
        <v>2.0999999999999996</v>
      </c>
      <c r="C18" s="33">
        <f t="shared" si="2"/>
        <v>0.42</v>
      </c>
      <c r="D18" s="33">
        <f t="shared" si="2"/>
        <v>0.23333333333333331</v>
      </c>
      <c r="E18" s="33">
        <f t="shared" si="2"/>
        <v>0.16153846153846155</v>
      </c>
      <c r="F18" s="33">
        <f t="shared" si="2"/>
        <v>0.12352941176470587</v>
      </c>
      <c r="G18" s="33">
        <f t="shared" si="2"/>
        <v>9.9999999999999992E-2</v>
      </c>
      <c r="H18" s="33">
        <f t="shared" si="2"/>
        <v>8.4000000000000005E-2</v>
      </c>
      <c r="I18" s="33">
        <f t="shared" si="2"/>
        <v>7.2413793103448268E-2</v>
      </c>
      <c r="J18" s="33">
        <f t="shared" si="2"/>
        <v>6.3636363636363644E-2</v>
      </c>
      <c r="K18" s="33">
        <f t="shared" si="2"/>
        <v>5.675675675675676E-2</v>
      </c>
      <c r="L18" s="33">
        <f t="shared" si="2"/>
        <v>5.1219512195121948E-2</v>
      </c>
      <c r="M18" s="33">
        <f t="shared" si="2"/>
        <v>4.6666666666666669E-2</v>
      </c>
      <c r="N18" s="33">
        <f t="shared" si="2"/>
        <v>4.2857142857142858E-2</v>
      </c>
      <c r="O18" s="33">
        <f t="shared" si="2"/>
        <v>3.9622641509433967E-2</v>
      </c>
      <c r="P18" s="33">
        <f t="shared" si="2"/>
        <v>3.6842105263157898E-2</v>
      </c>
      <c r="Q18" s="33">
        <f t="shared" si="2"/>
        <v>3.4426229508196723E-2</v>
      </c>
      <c r="R18" s="33">
        <f t="shared" si="2"/>
        <v>3.2307692307692308E-2</v>
      </c>
      <c r="S18" s="33">
        <f t="shared" si="2"/>
        <v>3.043478260869565E-2</v>
      </c>
      <c r="T18" s="33">
        <f t="shared" si="2"/>
        <v>2.8767123287671233E-2</v>
      </c>
      <c r="U18" s="33">
        <f t="shared" si="2"/>
        <v>2.7272727272727275E-2</v>
      </c>
      <c r="V18" s="33">
        <f t="shared" si="2"/>
        <v>2.5925925925925925E-2</v>
      </c>
      <c r="W18" s="33">
        <f t="shared" si="2"/>
        <v>2.4705882352941178E-2</v>
      </c>
      <c r="X18" s="33">
        <f t="shared" si="2"/>
        <v>2.359550561797753E-2</v>
      </c>
      <c r="Y18" s="33">
        <f t="shared" si="2"/>
        <v>2.2580645161290321E-2</v>
      </c>
      <c r="Z18" s="33">
        <f t="shared" si="2"/>
        <v>2.164948453608247E-2</v>
      </c>
      <c r="AA18" s="33">
        <f t="shared" si="2"/>
        <v>2.079207920792079E-2</v>
      </c>
    </row>
    <row r="19" spans="1:27" x14ac:dyDescent="0.2">
      <c r="A19">
        <v>0.22</v>
      </c>
      <c r="B19" s="33">
        <f t="shared" si="1"/>
        <v>2.2000000000000002</v>
      </c>
      <c r="C19" s="33">
        <f t="shared" si="2"/>
        <v>0.44</v>
      </c>
      <c r="D19" s="33">
        <f t="shared" si="2"/>
        <v>0.24444444444444444</v>
      </c>
      <c r="E19" s="33">
        <f t="shared" si="2"/>
        <v>0.16923076923076924</v>
      </c>
      <c r="F19" s="33">
        <f t="shared" si="2"/>
        <v>0.12941176470588234</v>
      </c>
      <c r="G19" s="33">
        <f t="shared" si="2"/>
        <v>0.10476190476190475</v>
      </c>
      <c r="H19" s="33">
        <f t="shared" si="2"/>
        <v>8.7999999999999995E-2</v>
      </c>
      <c r="I19" s="33">
        <f t="shared" si="2"/>
        <v>7.586206896551724E-2</v>
      </c>
      <c r="J19" s="33">
        <f t="shared" si="2"/>
        <v>6.6666666666666666E-2</v>
      </c>
      <c r="K19" s="33">
        <f t="shared" si="2"/>
        <v>5.9459459459459456E-2</v>
      </c>
      <c r="L19" s="33">
        <f t="shared" si="2"/>
        <v>5.365853658536586E-2</v>
      </c>
      <c r="M19" s="33">
        <f t="shared" si="2"/>
        <v>4.8888888888888891E-2</v>
      </c>
      <c r="N19" s="33">
        <f t="shared" si="2"/>
        <v>4.4897959183673466E-2</v>
      </c>
      <c r="O19" s="33">
        <f t="shared" si="2"/>
        <v>4.1509433962264156E-2</v>
      </c>
      <c r="P19" s="33">
        <f t="shared" si="2"/>
        <v>3.8596491228070177E-2</v>
      </c>
      <c r="Q19" s="33">
        <f t="shared" si="2"/>
        <v>3.6065573770491806E-2</v>
      </c>
      <c r="R19" s="33">
        <f t="shared" si="2"/>
        <v>3.3846153846153845E-2</v>
      </c>
      <c r="S19" s="33">
        <f t="shared" si="2"/>
        <v>3.1884057971014491E-2</v>
      </c>
      <c r="T19" s="33">
        <f t="shared" si="2"/>
        <v>3.0136986301369864E-2</v>
      </c>
      <c r="U19" s="33">
        <f t="shared" si="2"/>
        <v>2.8571428571428571E-2</v>
      </c>
      <c r="V19" s="33">
        <f t="shared" si="2"/>
        <v>2.7160493827160497E-2</v>
      </c>
      <c r="W19" s="33">
        <f t="shared" si="2"/>
        <v>2.5882352941176471E-2</v>
      </c>
      <c r="X19" s="33">
        <f t="shared" si="2"/>
        <v>2.4719101123595509E-2</v>
      </c>
      <c r="Y19" s="33">
        <f t="shared" si="2"/>
        <v>2.3655913978494623E-2</v>
      </c>
      <c r="Z19" s="33">
        <f t="shared" si="2"/>
        <v>2.268041237113402E-2</v>
      </c>
      <c r="AA19" s="33">
        <f t="shared" si="2"/>
        <v>2.1782178217821781E-2</v>
      </c>
    </row>
    <row r="20" spans="1:27" x14ac:dyDescent="0.2">
      <c r="A20">
        <v>0.23</v>
      </c>
      <c r="B20" s="33">
        <f t="shared" si="1"/>
        <v>2.2999999999999998</v>
      </c>
      <c r="C20" s="33">
        <f t="shared" si="2"/>
        <v>0.46</v>
      </c>
      <c r="D20" s="33">
        <f t="shared" si="2"/>
        <v>0.25555555555555559</v>
      </c>
      <c r="E20" s="33">
        <f t="shared" si="2"/>
        <v>0.17692307692307696</v>
      </c>
      <c r="F20" s="33">
        <f t="shared" si="2"/>
        <v>0.13529411764705884</v>
      </c>
      <c r="G20" s="33">
        <f t="shared" si="2"/>
        <v>0.10952380952380952</v>
      </c>
      <c r="H20" s="33">
        <f t="shared" si="2"/>
        <v>9.1999999999999998E-2</v>
      </c>
      <c r="I20" s="33">
        <f t="shared" si="2"/>
        <v>7.9310344827586213E-2</v>
      </c>
      <c r="J20" s="33">
        <f t="shared" si="2"/>
        <v>6.9696969696969702E-2</v>
      </c>
      <c r="K20" s="33">
        <f t="shared" si="2"/>
        <v>6.2162162162162166E-2</v>
      </c>
      <c r="L20" s="33">
        <f t="shared" si="2"/>
        <v>5.6097560975609757E-2</v>
      </c>
      <c r="M20" s="33">
        <f t="shared" si="2"/>
        <v>5.1111111111111114E-2</v>
      </c>
      <c r="N20" s="33">
        <f t="shared" si="2"/>
        <v>4.6938775510204082E-2</v>
      </c>
      <c r="O20" s="33">
        <f t="shared" si="2"/>
        <v>4.3396226415094344E-2</v>
      </c>
      <c r="P20" s="33">
        <f t="shared" si="2"/>
        <v>4.0350877192982464E-2</v>
      </c>
      <c r="Q20" s="33">
        <f t="shared" si="2"/>
        <v>3.7704918032786888E-2</v>
      </c>
      <c r="R20" s="33">
        <f t="shared" si="2"/>
        <v>3.5384615384615389E-2</v>
      </c>
      <c r="S20" s="33">
        <f t="shared" si="2"/>
        <v>3.333333333333334E-2</v>
      </c>
      <c r="T20" s="33">
        <f t="shared" si="2"/>
        <v>3.1506849315068496E-2</v>
      </c>
      <c r="U20" s="33">
        <f t="shared" si="2"/>
        <v>2.9870129870129877E-2</v>
      </c>
      <c r="V20" s="33">
        <f t="shared" si="2"/>
        <v>2.8395061728395062E-2</v>
      </c>
      <c r="W20" s="33">
        <f t="shared" si="2"/>
        <v>2.7058823529411767E-2</v>
      </c>
      <c r="X20" s="33">
        <f t="shared" si="2"/>
        <v>2.5842696629213485E-2</v>
      </c>
      <c r="Y20" s="33">
        <f t="shared" si="2"/>
        <v>2.4731182795698924E-2</v>
      </c>
      <c r="Z20" s="33">
        <f t="shared" si="2"/>
        <v>2.371134020618557E-2</v>
      </c>
      <c r="AA20" s="33">
        <f t="shared" si="2"/>
        <v>2.2772277227722772E-2</v>
      </c>
    </row>
    <row r="21" spans="1:27" x14ac:dyDescent="0.2">
      <c r="A21">
        <v>0.24</v>
      </c>
      <c r="B21" s="33">
        <f t="shared" si="1"/>
        <v>2.3999999999999995</v>
      </c>
      <c r="C21" s="33">
        <f t="shared" si="2"/>
        <v>0.48</v>
      </c>
      <c r="D21" s="33">
        <f t="shared" si="2"/>
        <v>0.26666666666666666</v>
      </c>
      <c r="E21" s="33">
        <f t="shared" si="2"/>
        <v>0.18461538461538463</v>
      </c>
      <c r="F21" s="33">
        <f t="shared" si="2"/>
        <v>0.14117647058823526</v>
      </c>
      <c r="G21" s="33">
        <f t="shared" si="2"/>
        <v>0.11428571428571427</v>
      </c>
      <c r="H21" s="33">
        <f t="shared" si="2"/>
        <v>9.6000000000000002E-2</v>
      </c>
      <c r="I21" s="33">
        <f t="shared" si="2"/>
        <v>8.2758620689655171E-2</v>
      </c>
      <c r="J21" s="33">
        <f t="shared" si="2"/>
        <v>7.2727272727272724E-2</v>
      </c>
      <c r="K21" s="33">
        <f t="shared" si="2"/>
        <v>6.4864864864864868E-2</v>
      </c>
      <c r="L21" s="33">
        <f t="shared" si="2"/>
        <v>5.8536585365853662E-2</v>
      </c>
      <c r="M21" s="33">
        <f t="shared" si="2"/>
        <v>5.3333333333333337E-2</v>
      </c>
      <c r="N21" s="33">
        <f t="shared" si="2"/>
        <v>4.8979591836734691E-2</v>
      </c>
      <c r="O21" s="33">
        <f t="shared" si="2"/>
        <v>4.5283018867924525E-2</v>
      </c>
      <c r="P21" s="33">
        <f t="shared" si="2"/>
        <v>4.2105263157894736E-2</v>
      </c>
      <c r="Q21" s="33">
        <f t="shared" si="2"/>
        <v>3.9344262295081964E-2</v>
      </c>
      <c r="R21" s="33">
        <f t="shared" si="2"/>
        <v>3.692307692307692E-2</v>
      </c>
      <c r="S21" s="33">
        <f t="shared" si="2"/>
        <v>3.4782608695652174E-2</v>
      </c>
      <c r="T21" s="33">
        <f t="shared" si="2"/>
        <v>3.287671232876712E-2</v>
      </c>
      <c r="U21" s="33">
        <f t="shared" si="2"/>
        <v>3.1168831168831169E-2</v>
      </c>
      <c r="V21" s="33">
        <f t="shared" si="2"/>
        <v>2.9629629629629631E-2</v>
      </c>
      <c r="W21" s="33">
        <f t="shared" si="2"/>
        <v>2.823529411764706E-2</v>
      </c>
      <c r="X21" s="33">
        <f t="shared" si="2"/>
        <v>2.6966292134831461E-2</v>
      </c>
      <c r="Y21" s="33">
        <f t="shared" si="2"/>
        <v>2.5806451612903226E-2</v>
      </c>
      <c r="Z21" s="33">
        <f t="shared" si="2"/>
        <v>2.4742268041237112E-2</v>
      </c>
      <c r="AA21" s="33">
        <f t="shared" si="2"/>
        <v>2.3762376237623759E-2</v>
      </c>
    </row>
    <row r="22" spans="1:27" x14ac:dyDescent="0.2">
      <c r="A22">
        <v>0.25</v>
      </c>
      <c r="B22" s="33">
        <f t="shared" si="1"/>
        <v>2.4999999999999996</v>
      </c>
      <c r="C22" s="33">
        <f t="shared" si="2"/>
        <v>0.5</v>
      </c>
      <c r="D22" s="33">
        <f t="shared" si="2"/>
        <v>0.27777777777777779</v>
      </c>
      <c r="E22" s="33">
        <f t="shared" si="2"/>
        <v>0.19230769230769232</v>
      </c>
      <c r="F22" s="33">
        <f t="shared" si="2"/>
        <v>0.14705882352941177</v>
      </c>
      <c r="G22" s="33">
        <f t="shared" si="2"/>
        <v>0.11904761904761904</v>
      </c>
      <c r="H22" s="33">
        <f t="shared" si="2"/>
        <v>0.1</v>
      </c>
      <c r="I22" s="33">
        <f t="shared" si="2"/>
        <v>8.6206896551724144E-2</v>
      </c>
      <c r="J22" s="33">
        <f t="shared" si="2"/>
        <v>7.575757575757576E-2</v>
      </c>
      <c r="K22" s="33">
        <f t="shared" si="2"/>
        <v>6.7567567567567571E-2</v>
      </c>
      <c r="L22" s="33">
        <f t="shared" si="2"/>
        <v>6.097560975609756E-2</v>
      </c>
      <c r="M22" s="33">
        <f t="shared" si="2"/>
        <v>5.5555555555555552E-2</v>
      </c>
      <c r="N22" s="33">
        <f t="shared" si="2"/>
        <v>5.1020408163265307E-2</v>
      </c>
      <c r="O22" s="33">
        <f t="shared" si="2"/>
        <v>4.716981132075472E-2</v>
      </c>
      <c r="P22" s="33">
        <f t="shared" si="2"/>
        <v>4.3859649122807022E-2</v>
      </c>
      <c r="Q22" s="33">
        <f t="shared" si="2"/>
        <v>4.0983606557377053E-2</v>
      </c>
      <c r="R22" s="33">
        <f t="shared" si="2"/>
        <v>3.8461538461538464E-2</v>
      </c>
      <c r="S22" s="33">
        <f t="shared" si="2"/>
        <v>3.6231884057971016E-2</v>
      </c>
      <c r="T22" s="33">
        <f t="shared" si="2"/>
        <v>3.4246575342465758E-2</v>
      </c>
      <c r="U22" s="33">
        <f t="shared" si="2"/>
        <v>3.2467532467532471E-2</v>
      </c>
      <c r="V22" s="33">
        <f t="shared" si="2"/>
        <v>3.0864197530864196E-2</v>
      </c>
      <c r="W22" s="33">
        <f t="shared" si="2"/>
        <v>2.9411764705882353E-2</v>
      </c>
      <c r="X22" s="33">
        <f t="shared" si="2"/>
        <v>2.8089887640449437E-2</v>
      </c>
      <c r="Y22" s="33">
        <f t="shared" si="2"/>
        <v>2.6881720430107527E-2</v>
      </c>
      <c r="Z22" s="33">
        <f t="shared" si="2"/>
        <v>2.5773195876288655E-2</v>
      </c>
      <c r="AA22" s="33">
        <f t="shared" si="2"/>
        <v>2.475247524752475E-2</v>
      </c>
    </row>
    <row r="23" spans="1:27" x14ac:dyDescent="0.2">
      <c r="A23">
        <v>0.26</v>
      </c>
      <c r="B23" s="33">
        <f t="shared" si="1"/>
        <v>2.6</v>
      </c>
      <c r="C23" s="33">
        <f t="shared" ref="C23:AA33" si="3">1*$A23/C$1/10000</f>
        <v>0.52</v>
      </c>
      <c r="D23" s="33">
        <f t="shared" si="3"/>
        <v>0.28888888888888886</v>
      </c>
      <c r="E23" s="33">
        <f t="shared" si="3"/>
        <v>0.2</v>
      </c>
      <c r="F23" s="33">
        <f t="shared" si="3"/>
        <v>0.15294117647058822</v>
      </c>
      <c r="G23" s="33">
        <f t="shared" si="3"/>
        <v>0.12380952380952381</v>
      </c>
      <c r="H23" s="33">
        <f t="shared" si="3"/>
        <v>0.104</v>
      </c>
      <c r="I23" s="33">
        <f t="shared" si="3"/>
        <v>8.9655172413793102E-2</v>
      </c>
      <c r="J23" s="33">
        <f t="shared" si="3"/>
        <v>7.8787878787878782E-2</v>
      </c>
      <c r="K23" s="33">
        <f t="shared" si="3"/>
        <v>7.0270270270270274E-2</v>
      </c>
      <c r="L23" s="33">
        <f t="shared" si="3"/>
        <v>6.3414634146341464E-2</v>
      </c>
      <c r="M23" s="33">
        <f t="shared" si="3"/>
        <v>5.7777777777777782E-2</v>
      </c>
      <c r="N23" s="33">
        <f t="shared" si="3"/>
        <v>5.306122448979593E-2</v>
      </c>
      <c r="O23" s="33">
        <f t="shared" si="3"/>
        <v>4.9056603773584909E-2</v>
      </c>
      <c r="P23" s="33">
        <f t="shared" si="3"/>
        <v>4.5614035087719301E-2</v>
      </c>
      <c r="Q23" s="33">
        <f t="shared" si="3"/>
        <v>4.2622950819672135E-2</v>
      </c>
      <c r="R23" s="33">
        <f t="shared" si="3"/>
        <v>4.0000000000000008E-2</v>
      </c>
      <c r="S23" s="33">
        <f t="shared" si="3"/>
        <v>3.7681159420289857E-2</v>
      </c>
      <c r="T23" s="33">
        <f t="shared" si="3"/>
        <v>3.561643835616439E-2</v>
      </c>
      <c r="U23" s="33">
        <f t="shared" si="3"/>
        <v>3.3766233766233771E-2</v>
      </c>
      <c r="V23" s="33">
        <f t="shared" si="3"/>
        <v>3.2098765432098768E-2</v>
      </c>
      <c r="W23" s="33">
        <f t="shared" si="3"/>
        <v>3.0588235294117652E-2</v>
      </c>
      <c r="X23" s="33">
        <f t="shared" si="3"/>
        <v>2.921348314606742E-2</v>
      </c>
      <c r="Y23" s="33">
        <f t="shared" si="3"/>
        <v>2.7956989247311829E-2</v>
      </c>
      <c r="Z23" s="33">
        <f t="shared" si="3"/>
        <v>2.6804123711340208E-2</v>
      </c>
      <c r="AA23" s="33">
        <f t="shared" si="3"/>
        <v>2.5742574257425741E-2</v>
      </c>
    </row>
    <row r="24" spans="1:27" x14ac:dyDescent="0.2">
      <c r="A24">
        <v>0.27</v>
      </c>
      <c r="B24" s="33">
        <f t="shared" si="1"/>
        <v>2.7</v>
      </c>
      <c r="C24" s="33">
        <f t="shared" si="3"/>
        <v>0.54</v>
      </c>
      <c r="D24" s="33">
        <f t="shared" si="3"/>
        <v>0.3</v>
      </c>
      <c r="E24" s="33">
        <f t="shared" si="3"/>
        <v>0.2076923076923077</v>
      </c>
      <c r="F24" s="33">
        <f t="shared" si="3"/>
        <v>0.1588235294117647</v>
      </c>
      <c r="G24" s="33">
        <f t="shared" si="3"/>
        <v>0.12857142857142859</v>
      </c>
      <c r="H24" s="33">
        <f t="shared" si="3"/>
        <v>0.108</v>
      </c>
      <c r="I24" s="33">
        <f t="shared" si="3"/>
        <v>9.3103448275862075E-2</v>
      </c>
      <c r="J24" s="33">
        <f t="shared" si="3"/>
        <v>8.1818181818181818E-2</v>
      </c>
      <c r="K24" s="33">
        <f t="shared" si="3"/>
        <v>7.2972972972972977E-2</v>
      </c>
      <c r="L24" s="33">
        <f t="shared" si="3"/>
        <v>6.5853658536585369E-2</v>
      </c>
      <c r="M24" s="33">
        <f t="shared" si="3"/>
        <v>0.06</v>
      </c>
      <c r="N24" s="33">
        <f t="shared" si="3"/>
        <v>5.5102040816326539E-2</v>
      </c>
      <c r="O24" s="33">
        <f t="shared" si="3"/>
        <v>5.0943396226415097E-2</v>
      </c>
      <c r="P24" s="33">
        <f t="shared" si="3"/>
        <v>4.736842105263158E-2</v>
      </c>
      <c r="Q24" s="33">
        <f t="shared" si="3"/>
        <v>4.4262295081967218E-2</v>
      </c>
      <c r="R24" s="33">
        <f t="shared" si="3"/>
        <v>4.1538461538461545E-2</v>
      </c>
      <c r="S24" s="33">
        <f t="shared" si="3"/>
        <v>3.9130434782608699E-2</v>
      </c>
      <c r="T24" s="33">
        <f t="shared" si="3"/>
        <v>3.6986301369863021E-2</v>
      </c>
      <c r="U24" s="33">
        <f t="shared" si="3"/>
        <v>3.506493506493507E-2</v>
      </c>
      <c r="V24" s="33">
        <f t="shared" si="3"/>
        <v>3.333333333333334E-2</v>
      </c>
      <c r="W24" s="33">
        <f t="shared" si="3"/>
        <v>3.1764705882352945E-2</v>
      </c>
      <c r="X24" s="33">
        <f t="shared" si="3"/>
        <v>3.0337078651685397E-2</v>
      </c>
      <c r="Y24" s="33">
        <f t="shared" si="3"/>
        <v>2.9032258064516127E-2</v>
      </c>
      <c r="Z24" s="33">
        <f t="shared" si="3"/>
        <v>2.7835051546391754E-2</v>
      </c>
      <c r="AA24" s="33">
        <f t="shared" si="3"/>
        <v>2.6732673267326732E-2</v>
      </c>
    </row>
    <row r="25" spans="1:27" x14ac:dyDescent="0.2">
      <c r="A25">
        <v>0.28000000000000003</v>
      </c>
      <c r="B25" s="33">
        <f t="shared" si="1"/>
        <v>2.8</v>
      </c>
      <c r="C25" s="33">
        <f t="shared" si="3"/>
        <v>0.56000000000000005</v>
      </c>
      <c r="D25" s="33">
        <f t="shared" si="3"/>
        <v>0.31111111111111112</v>
      </c>
      <c r="E25" s="33">
        <f t="shared" si="3"/>
        <v>0.21538461538461542</v>
      </c>
      <c r="F25" s="33">
        <f t="shared" si="3"/>
        <v>0.16470588235294117</v>
      </c>
      <c r="G25" s="33">
        <f t="shared" si="3"/>
        <v>0.13333333333333336</v>
      </c>
      <c r="H25" s="33">
        <f t="shared" si="3"/>
        <v>0.112</v>
      </c>
      <c r="I25" s="33">
        <f t="shared" si="3"/>
        <v>9.6551724137931047E-2</v>
      </c>
      <c r="J25" s="33">
        <f t="shared" si="3"/>
        <v>8.4848484848484867E-2</v>
      </c>
      <c r="K25" s="33">
        <f t="shared" si="3"/>
        <v>7.5675675675675694E-2</v>
      </c>
      <c r="L25" s="33">
        <f t="shared" si="3"/>
        <v>6.8292682926829273E-2</v>
      </c>
      <c r="M25" s="33">
        <f t="shared" si="3"/>
        <v>6.2222222222222227E-2</v>
      </c>
      <c r="N25" s="33">
        <f t="shared" si="3"/>
        <v>5.7142857142857141E-2</v>
      </c>
      <c r="O25" s="33">
        <f t="shared" si="3"/>
        <v>5.2830188679245292E-2</v>
      </c>
      <c r="P25" s="33">
        <f t="shared" si="3"/>
        <v>4.9122807017543867E-2</v>
      </c>
      <c r="Q25" s="33">
        <f t="shared" si="3"/>
        <v>4.5901639344262307E-2</v>
      </c>
      <c r="R25" s="33">
        <f t="shared" si="3"/>
        <v>4.3076923076923082E-2</v>
      </c>
      <c r="S25" s="33">
        <f t="shared" si="3"/>
        <v>4.057971014492754E-2</v>
      </c>
      <c r="T25" s="33">
        <f t="shared" si="3"/>
        <v>3.8356164383561653E-2</v>
      </c>
      <c r="U25" s="33">
        <f t="shared" si="3"/>
        <v>3.6363636363636369E-2</v>
      </c>
      <c r="V25" s="33">
        <f t="shared" si="3"/>
        <v>3.4567901234567905E-2</v>
      </c>
      <c r="W25" s="33">
        <f t="shared" si="3"/>
        <v>3.2941176470588238E-2</v>
      </c>
      <c r="X25" s="33">
        <f t="shared" si="3"/>
        <v>3.1460674157303373E-2</v>
      </c>
      <c r="Y25" s="33">
        <f t="shared" si="3"/>
        <v>3.0107526881720428E-2</v>
      </c>
      <c r="Z25" s="33">
        <f t="shared" si="3"/>
        <v>2.8865979381443297E-2</v>
      </c>
      <c r="AA25" s="33">
        <f t="shared" si="3"/>
        <v>2.7722772277227723E-2</v>
      </c>
    </row>
    <row r="26" spans="1:27" x14ac:dyDescent="0.2">
      <c r="A26">
        <v>0.28999999999999998</v>
      </c>
      <c r="B26" s="33">
        <f t="shared" si="1"/>
        <v>2.8999999999999995</v>
      </c>
      <c r="C26" s="33">
        <f t="shared" si="3"/>
        <v>0.57999999999999996</v>
      </c>
      <c r="D26" s="33">
        <f t="shared" si="3"/>
        <v>0.32222222222222219</v>
      </c>
      <c r="E26" s="33">
        <f t="shared" si="3"/>
        <v>0.22307692307692309</v>
      </c>
      <c r="F26" s="33">
        <f t="shared" si="3"/>
        <v>0.17058823529411762</v>
      </c>
      <c r="G26" s="33">
        <f t="shared" si="3"/>
        <v>0.13809523809523808</v>
      </c>
      <c r="H26" s="33">
        <f t="shared" si="3"/>
        <v>0.11600000000000001</v>
      </c>
      <c r="I26" s="33">
        <f t="shared" si="3"/>
        <v>9.9999999999999992E-2</v>
      </c>
      <c r="J26" s="33">
        <f t="shared" si="3"/>
        <v>8.7878787878787876E-2</v>
      </c>
      <c r="K26" s="33">
        <f t="shared" si="3"/>
        <v>7.8378378378378369E-2</v>
      </c>
      <c r="L26" s="33">
        <f t="shared" si="3"/>
        <v>7.0731707317073164E-2</v>
      </c>
      <c r="M26" s="33">
        <f t="shared" si="3"/>
        <v>6.4444444444444443E-2</v>
      </c>
      <c r="N26" s="33">
        <f t="shared" si="3"/>
        <v>5.918367346938775E-2</v>
      </c>
      <c r="O26" s="33">
        <f t="shared" si="3"/>
        <v>5.4716981132075466E-2</v>
      </c>
      <c r="P26" s="33">
        <f t="shared" si="3"/>
        <v>5.0877192982456139E-2</v>
      </c>
      <c r="Q26" s="33">
        <f t="shared" si="3"/>
        <v>4.7540983606557376E-2</v>
      </c>
      <c r="R26" s="33">
        <f t="shared" si="3"/>
        <v>4.4615384615384612E-2</v>
      </c>
      <c r="S26" s="33">
        <f t="shared" si="3"/>
        <v>4.2028985507246375E-2</v>
      </c>
      <c r="T26" s="33">
        <f t="shared" si="3"/>
        <v>3.9726027397260277E-2</v>
      </c>
      <c r="U26" s="33">
        <f t="shared" si="3"/>
        <v>3.7662337662337661E-2</v>
      </c>
      <c r="V26" s="33">
        <f t="shared" si="3"/>
        <v>3.580246913580247E-2</v>
      </c>
      <c r="W26" s="33">
        <f t="shared" si="3"/>
        <v>3.411764705882353E-2</v>
      </c>
      <c r="X26" s="33">
        <f t="shared" si="3"/>
        <v>3.2584269662921349E-2</v>
      </c>
      <c r="Y26" s="33">
        <f t="shared" si="3"/>
        <v>3.118279569892473E-2</v>
      </c>
      <c r="Z26" s="33">
        <f t="shared" si="3"/>
        <v>2.9896907216494843E-2</v>
      </c>
      <c r="AA26" s="33">
        <f t="shared" si="3"/>
        <v>2.8712871287128711E-2</v>
      </c>
    </row>
    <row r="27" spans="1:27" x14ac:dyDescent="0.2">
      <c r="A27">
        <v>0.3</v>
      </c>
      <c r="B27" s="33">
        <f t="shared" si="1"/>
        <v>2.9999999999999996</v>
      </c>
      <c r="C27" s="33">
        <f t="shared" si="3"/>
        <v>0.59999999999999987</v>
      </c>
      <c r="D27" s="33">
        <f t="shared" si="3"/>
        <v>0.33333333333333331</v>
      </c>
      <c r="E27" s="33">
        <f t="shared" si="3"/>
        <v>0.23076923076923075</v>
      </c>
      <c r="F27" s="33">
        <f t="shared" si="3"/>
        <v>0.1764705882352941</v>
      </c>
      <c r="G27" s="33">
        <f t="shared" si="3"/>
        <v>0.14285714285714285</v>
      </c>
      <c r="H27" s="33">
        <f t="shared" si="3"/>
        <v>0.12</v>
      </c>
      <c r="I27" s="33">
        <f t="shared" si="3"/>
        <v>0.10344827586206895</v>
      </c>
      <c r="J27" s="33">
        <f t="shared" si="3"/>
        <v>9.0909090909090898E-2</v>
      </c>
      <c r="K27" s="33">
        <f t="shared" si="3"/>
        <v>8.1081081081081086E-2</v>
      </c>
      <c r="L27" s="33">
        <f t="shared" si="3"/>
        <v>7.3170731707317083E-2</v>
      </c>
      <c r="M27" s="33">
        <f t="shared" si="3"/>
        <v>6.6666666666666666E-2</v>
      </c>
      <c r="N27" s="33">
        <f t="shared" si="3"/>
        <v>6.1224489795918359E-2</v>
      </c>
      <c r="O27" s="33">
        <f t="shared" si="3"/>
        <v>5.6603773584905662E-2</v>
      </c>
      <c r="P27" s="33">
        <f t="shared" si="3"/>
        <v>5.2631578947368418E-2</v>
      </c>
      <c r="Q27" s="33">
        <f t="shared" si="3"/>
        <v>4.9180327868852458E-2</v>
      </c>
      <c r="R27" s="33">
        <f t="shared" si="3"/>
        <v>4.6153846153846156E-2</v>
      </c>
      <c r="S27" s="33">
        <f t="shared" si="3"/>
        <v>4.3478260869565216E-2</v>
      </c>
      <c r="T27" s="33">
        <f t="shared" si="3"/>
        <v>4.1095890410958909E-2</v>
      </c>
      <c r="U27" s="33">
        <f t="shared" si="3"/>
        <v>3.896103896103896E-2</v>
      </c>
      <c r="V27" s="33">
        <f t="shared" si="3"/>
        <v>3.7037037037037035E-2</v>
      </c>
      <c r="W27" s="33">
        <f t="shared" si="3"/>
        <v>3.5294117647058823E-2</v>
      </c>
      <c r="X27" s="33">
        <f t="shared" si="3"/>
        <v>3.3707865168539325E-2</v>
      </c>
      <c r="Y27" s="33">
        <f t="shared" si="3"/>
        <v>3.2258064516129031E-2</v>
      </c>
      <c r="Z27" s="33">
        <f t="shared" si="3"/>
        <v>3.0927835051546389E-2</v>
      </c>
      <c r="AA27" s="33">
        <f t="shared" si="3"/>
        <v>2.9702970297029702E-2</v>
      </c>
    </row>
    <row r="28" spans="1:27" x14ac:dyDescent="0.2">
      <c r="A28">
        <v>0.31</v>
      </c>
      <c r="B28" s="33">
        <f t="shared" si="1"/>
        <v>3.0999999999999996</v>
      </c>
      <c r="C28" s="33">
        <f t="shared" si="3"/>
        <v>0.62</v>
      </c>
      <c r="D28" s="33">
        <f t="shared" si="3"/>
        <v>0.34444444444444444</v>
      </c>
      <c r="E28" s="33">
        <f t="shared" si="3"/>
        <v>0.23846153846153847</v>
      </c>
      <c r="F28" s="33">
        <f t="shared" si="3"/>
        <v>0.18235294117647055</v>
      </c>
      <c r="G28" s="33">
        <f t="shared" si="3"/>
        <v>0.14761904761904762</v>
      </c>
      <c r="H28" s="33">
        <f t="shared" si="3"/>
        <v>0.124</v>
      </c>
      <c r="I28" s="33">
        <f t="shared" si="3"/>
        <v>0.10689655172413794</v>
      </c>
      <c r="J28" s="33">
        <f t="shared" si="3"/>
        <v>9.3939393939393934E-2</v>
      </c>
      <c r="K28" s="33">
        <f t="shared" si="3"/>
        <v>8.3783783783783775E-2</v>
      </c>
      <c r="L28" s="33">
        <f t="shared" si="3"/>
        <v>7.5609756097560973E-2</v>
      </c>
      <c r="M28" s="33">
        <f t="shared" si="3"/>
        <v>6.8888888888888888E-2</v>
      </c>
      <c r="N28" s="33">
        <f t="shared" si="3"/>
        <v>6.3265306122448975E-2</v>
      </c>
      <c r="O28" s="33">
        <f t="shared" si="3"/>
        <v>5.8490566037735843E-2</v>
      </c>
      <c r="P28" s="33">
        <f t="shared" si="3"/>
        <v>5.4385964912280704E-2</v>
      </c>
      <c r="Q28" s="33">
        <f t="shared" si="3"/>
        <v>5.0819672131147541E-2</v>
      </c>
      <c r="R28" s="33">
        <f t="shared" si="3"/>
        <v>4.7692307692307694E-2</v>
      </c>
      <c r="S28" s="33">
        <f t="shared" si="3"/>
        <v>4.4927536231884065E-2</v>
      </c>
      <c r="T28" s="33">
        <f t="shared" si="3"/>
        <v>4.246575342465754E-2</v>
      </c>
      <c r="U28" s="33">
        <f t="shared" si="3"/>
        <v>4.0259740259740259E-2</v>
      </c>
      <c r="V28" s="33">
        <f t="shared" si="3"/>
        <v>3.8271604938271607E-2</v>
      </c>
      <c r="W28" s="33">
        <f t="shared" si="3"/>
        <v>3.6470588235294123E-2</v>
      </c>
      <c r="X28" s="33">
        <f t="shared" si="3"/>
        <v>3.4831460674157308E-2</v>
      </c>
      <c r="Y28" s="33">
        <f t="shared" si="3"/>
        <v>3.3333333333333333E-2</v>
      </c>
      <c r="Z28" s="33">
        <f t="shared" si="3"/>
        <v>3.1958762886597936E-2</v>
      </c>
      <c r="AA28" s="33">
        <f t="shared" si="3"/>
        <v>3.0693069306930693E-2</v>
      </c>
    </row>
    <row r="29" spans="1:27" x14ac:dyDescent="0.2">
      <c r="A29">
        <v>0.32</v>
      </c>
      <c r="B29" s="33">
        <f t="shared" si="1"/>
        <v>3.1999999999999997</v>
      </c>
      <c r="C29" s="33">
        <f t="shared" si="3"/>
        <v>0.64</v>
      </c>
      <c r="D29" s="33">
        <f t="shared" si="3"/>
        <v>0.35555555555555551</v>
      </c>
      <c r="E29" s="33">
        <f t="shared" si="3"/>
        <v>0.2461538461538462</v>
      </c>
      <c r="F29" s="33">
        <f t="shared" si="3"/>
        <v>0.18823529411764706</v>
      </c>
      <c r="G29" s="33">
        <f t="shared" si="3"/>
        <v>0.15238095238095239</v>
      </c>
      <c r="H29" s="33">
        <f t="shared" si="3"/>
        <v>0.128</v>
      </c>
      <c r="I29" s="33">
        <f t="shared" si="3"/>
        <v>0.11034482758620691</v>
      </c>
      <c r="J29" s="33">
        <f t="shared" si="3"/>
        <v>9.696969696969697E-2</v>
      </c>
      <c r="K29" s="33">
        <f t="shared" si="3"/>
        <v>8.6486486486486491E-2</v>
      </c>
      <c r="L29" s="33">
        <f t="shared" si="3"/>
        <v>7.8048780487804878E-2</v>
      </c>
      <c r="M29" s="33">
        <f t="shared" si="3"/>
        <v>7.1111111111111125E-2</v>
      </c>
      <c r="N29" s="33">
        <f t="shared" si="3"/>
        <v>6.5306122448979584E-2</v>
      </c>
      <c r="O29" s="33">
        <f t="shared" si="3"/>
        <v>6.0377358490566038E-2</v>
      </c>
      <c r="P29" s="33">
        <f t="shared" si="3"/>
        <v>5.6140350877192984E-2</v>
      </c>
      <c r="Q29" s="33">
        <f t="shared" si="3"/>
        <v>5.245901639344263E-2</v>
      </c>
      <c r="R29" s="33">
        <f t="shared" si="3"/>
        <v>4.9230769230769231E-2</v>
      </c>
      <c r="S29" s="33">
        <f t="shared" si="3"/>
        <v>4.6376811594202899E-2</v>
      </c>
      <c r="T29" s="33">
        <f t="shared" si="3"/>
        <v>4.3835616438356172E-2</v>
      </c>
      <c r="U29" s="33">
        <f t="shared" si="3"/>
        <v>4.1558441558441565E-2</v>
      </c>
      <c r="V29" s="33">
        <f t="shared" si="3"/>
        <v>3.9506172839506179E-2</v>
      </c>
      <c r="W29" s="33">
        <f t="shared" si="3"/>
        <v>3.7647058823529415E-2</v>
      </c>
      <c r="X29" s="33">
        <f t="shared" si="3"/>
        <v>3.5955056179775284E-2</v>
      </c>
      <c r="Y29" s="33">
        <f t="shared" si="3"/>
        <v>3.4408602150537634E-2</v>
      </c>
      <c r="Z29" s="33">
        <f t="shared" si="3"/>
        <v>3.2989690721649478E-2</v>
      </c>
      <c r="AA29" s="33">
        <f t="shared" si="3"/>
        <v>3.1683168316831684E-2</v>
      </c>
    </row>
    <row r="30" spans="1:27" x14ac:dyDescent="0.2">
      <c r="A30">
        <v>0.33</v>
      </c>
      <c r="B30" s="33">
        <f t="shared" si="1"/>
        <v>3.3</v>
      </c>
      <c r="C30" s="33">
        <f t="shared" si="3"/>
        <v>0.66</v>
      </c>
      <c r="D30" s="33">
        <f t="shared" si="3"/>
        <v>0.36666666666666664</v>
      </c>
      <c r="E30" s="33">
        <f t="shared" si="3"/>
        <v>0.25384615384615389</v>
      </c>
      <c r="F30" s="33">
        <f t="shared" si="3"/>
        <v>0.19411764705882351</v>
      </c>
      <c r="G30" s="33">
        <f t="shared" si="3"/>
        <v>0.15714285714285714</v>
      </c>
      <c r="H30" s="33">
        <f t="shared" si="3"/>
        <v>0.13200000000000001</v>
      </c>
      <c r="I30" s="33">
        <f t="shared" si="3"/>
        <v>0.11379310344827587</v>
      </c>
      <c r="J30" s="33">
        <f t="shared" si="3"/>
        <v>0.1</v>
      </c>
      <c r="K30" s="33">
        <f t="shared" si="3"/>
        <v>8.9189189189189194E-2</v>
      </c>
      <c r="L30" s="33">
        <f t="shared" si="3"/>
        <v>8.0487804878048796E-2</v>
      </c>
      <c r="M30" s="33">
        <f t="shared" si="3"/>
        <v>7.3333333333333334E-2</v>
      </c>
      <c r="N30" s="33">
        <f t="shared" si="3"/>
        <v>6.7346938775510207E-2</v>
      </c>
      <c r="O30" s="33">
        <f t="shared" si="3"/>
        <v>6.226415094339624E-2</v>
      </c>
      <c r="P30" s="33">
        <f t="shared" si="3"/>
        <v>5.789473684210527E-2</v>
      </c>
      <c r="Q30" s="33">
        <f t="shared" si="3"/>
        <v>5.4098360655737712E-2</v>
      </c>
      <c r="R30" s="33">
        <f t="shared" si="3"/>
        <v>5.0769230769230775E-2</v>
      </c>
      <c r="S30" s="33">
        <f t="shared" si="3"/>
        <v>4.7826086956521741E-2</v>
      </c>
      <c r="T30" s="33">
        <f t="shared" si="3"/>
        <v>4.5205479452054803E-2</v>
      </c>
      <c r="U30" s="33">
        <f t="shared" si="3"/>
        <v>4.2857142857142864E-2</v>
      </c>
      <c r="V30" s="33">
        <f t="shared" si="3"/>
        <v>4.0740740740740744E-2</v>
      </c>
      <c r="W30" s="33">
        <f t="shared" si="3"/>
        <v>3.8823529411764708E-2</v>
      </c>
      <c r="X30" s="33">
        <f t="shared" si="3"/>
        <v>3.707865168539326E-2</v>
      </c>
      <c r="Y30" s="33">
        <f t="shared" si="3"/>
        <v>3.5483870967741936E-2</v>
      </c>
      <c r="Z30" s="33">
        <f t="shared" si="3"/>
        <v>3.4020618556701035E-2</v>
      </c>
      <c r="AA30" s="33">
        <f t="shared" si="3"/>
        <v>3.2673267326732675E-2</v>
      </c>
    </row>
    <row r="31" spans="1:27" x14ac:dyDescent="0.2">
      <c r="A31">
        <v>0.34</v>
      </c>
      <c r="B31" s="33">
        <f t="shared" si="1"/>
        <v>3.4</v>
      </c>
      <c r="C31" s="33">
        <f t="shared" si="3"/>
        <v>0.68</v>
      </c>
      <c r="D31" s="33">
        <f t="shared" si="3"/>
        <v>0.37777777777777777</v>
      </c>
      <c r="E31" s="33">
        <f t="shared" si="3"/>
        <v>0.26153846153846155</v>
      </c>
      <c r="F31" s="33">
        <f t="shared" si="3"/>
        <v>0.2</v>
      </c>
      <c r="G31" s="33">
        <f t="shared" si="3"/>
        <v>0.16190476190476191</v>
      </c>
      <c r="H31" s="33">
        <f t="shared" si="3"/>
        <v>0.13600000000000001</v>
      </c>
      <c r="I31" s="33">
        <f t="shared" si="3"/>
        <v>0.11724137931034484</v>
      </c>
      <c r="J31" s="33">
        <f t="shared" si="3"/>
        <v>0.10303030303030304</v>
      </c>
      <c r="K31" s="33">
        <f t="shared" si="3"/>
        <v>9.1891891891891897E-2</v>
      </c>
      <c r="L31" s="33">
        <f t="shared" si="3"/>
        <v>8.2926829268292687E-2</v>
      </c>
      <c r="M31" s="33">
        <f t="shared" si="3"/>
        <v>7.555555555555557E-2</v>
      </c>
      <c r="N31" s="33">
        <f t="shared" si="3"/>
        <v>6.9387755102040816E-2</v>
      </c>
      <c r="O31" s="33">
        <f t="shared" si="3"/>
        <v>6.4150943396226415E-2</v>
      </c>
      <c r="P31" s="33">
        <f t="shared" si="3"/>
        <v>5.9649122807017542E-2</v>
      </c>
      <c r="Q31" s="33">
        <f t="shared" si="3"/>
        <v>5.5737704918032795E-2</v>
      </c>
      <c r="R31" s="33">
        <f t="shared" si="3"/>
        <v>5.2307692307692312E-2</v>
      </c>
      <c r="S31" s="33">
        <f t="shared" si="3"/>
        <v>4.9275362318840589E-2</v>
      </c>
      <c r="T31" s="33">
        <f t="shared" si="3"/>
        <v>4.6575342465753428E-2</v>
      </c>
      <c r="U31" s="33">
        <f t="shared" si="3"/>
        <v>4.4155844155844157E-2</v>
      </c>
      <c r="V31" s="33">
        <f t="shared" si="3"/>
        <v>4.1975308641975309E-2</v>
      </c>
      <c r="W31" s="33">
        <f t="shared" si="3"/>
        <v>4.0000000000000008E-2</v>
      </c>
      <c r="X31" s="33">
        <f t="shared" si="3"/>
        <v>3.8202247191011243E-2</v>
      </c>
      <c r="Y31" s="33">
        <f t="shared" si="3"/>
        <v>3.6559139784946237E-2</v>
      </c>
      <c r="Z31" s="33">
        <f t="shared" si="3"/>
        <v>3.5051546391752578E-2</v>
      </c>
      <c r="AA31" s="33">
        <f t="shared" si="3"/>
        <v>3.3663366336633666E-2</v>
      </c>
    </row>
    <row r="32" spans="1:27" x14ac:dyDescent="0.2">
      <c r="A32">
        <v>0.35</v>
      </c>
      <c r="B32" s="33">
        <f t="shared" si="1"/>
        <v>3.4999999999999991</v>
      </c>
      <c r="C32" s="33">
        <f t="shared" si="3"/>
        <v>0.7</v>
      </c>
      <c r="D32" s="33">
        <f t="shared" si="3"/>
        <v>0.38888888888888884</v>
      </c>
      <c r="E32" s="33">
        <f t="shared" si="3"/>
        <v>0.26923076923076922</v>
      </c>
      <c r="F32" s="33">
        <f t="shared" si="3"/>
        <v>0.20588235294117643</v>
      </c>
      <c r="G32" s="33">
        <f t="shared" si="3"/>
        <v>0.16666666666666666</v>
      </c>
      <c r="H32" s="33">
        <f t="shared" si="3"/>
        <v>0.13999999999999999</v>
      </c>
      <c r="I32" s="33">
        <f t="shared" si="3"/>
        <v>0.12068965517241378</v>
      </c>
      <c r="J32" s="33">
        <f t="shared" si="3"/>
        <v>0.10606060606060605</v>
      </c>
      <c r="K32" s="33">
        <f t="shared" si="3"/>
        <v>9.45945945945946E-2</v>
      </c>
      <c r="L32" s="33">
        <f t="shared" si="3"/>
        <v>8.5365853658536578E-2</v>
      </c>
      <c r="M32" s="33">
        <f t="shared" si="3"/>
        <v>7.7777777777777765E-2</v>
      </c>
      <c r="N32" s="33">
        <f t="shared" si="3"/>
        <v>7.1428571428571425E-2</v>
      </c>
      <c r="O32" s="33">
        <f t="shared" si="3"/>
        <v>6.6037735849056603E-2</v>
      </c>
      <c r="P32" s="33">
        <f t="shared" si="3"/>
        <v>6.1403508771929821E-2</v>
      </c>
      <c r="Q32" s="33">
        <f t="shared" si="3"/>
        <v>5.737704918032787E-2</v>
      </c>
      <c r="R32" s="33">
        <f t="shared" si="3"/>
        <v>5.3846153846153842E-2</v>
      </c>
      <c r="S32" s="33">
        <f t="shared" si="3"/>
        <v>5.0724637681159417E-2</v>
      </c>
      <c r="T32" s="33">
        <f t="shared" si="3"/>
        <v>4.7945205479452059E-2</v>
      </c>
      <c r="U32" s="33">
        <f t="shared" si="3"/>
        <v>4.5454545454545456E-2</v>
      </c>
      <c r="V32" s="33">
        <f t="shared" si="3"/>
        <v>4.3209876543209881E-2</v>
      </c>
      <c r="W32" s="33">
        <f t="shared" si="3"/>
        <v>4.1176470588235294E-2</v>
      </c>
      <c r="X32" s="33">
        <f t="shared" si="3"/>
        <v>3.9325842696629212E-2</v>
      </c>
      <c r="Y32" s="33">
        <f t="shared" si="3"/>
        <v>3.7634408602150532E-2</v>
      </c>
      <c r="Z32" s="33">
        <f t="shared" si="3"/>
        <v>3.608247422680412E-2</v>
      </c>
      <c r="AA32" s="33">
        <f t="shared" si="3"/>
        <v>3.465346534653465E-2</v>
      </c>
    </row>
    <row r="33" spans="1:27" x14ac:dyDescent="0.2">
      <c r="A33">
        <v>0.36</v>
      </c>
      <c r="B33" s="33">
        <f t="shared" si="1"/>
        <v>3.5999999999999992</v>
      </c>
      <c r="C33" s="33">
        <f t="shared" si="3"/>
        <v>0.71999999999999986</v>
      </c>
      <c r="D33" s="33">
        <f t="shared" si="3"/>
        <v>0.39999999999999997</v>
      </c>
      <c r="E33" s="33">
        <f t="shared" si="3"/>
        <v>0.27692307692307694</v>
      </c>
      <c r="F33" s="33">
        <f t="shared" si="3"/>
        <v>0.21176470588235294</v>
      </c>
      <c r="G33" s="33">
        <f t="shared" si="3"/>
        <v>0.17142857142857143</v>
      </c>
      <c r="H33" s="33">
        <f t="shared" ref="C33:AA43" si="4">1*$A33/H$1/10000</f>
        <v>0.14399999999999999</v>
      </c>
      <c r="I33" s="33">
        <f t="shared" si="4"/>
        <v>0.12413793103448274</v>
      </c>
      <c r="J33" s="33">
        <f t="shared" si="4"/>
        <v>0.10909090909090907</v>
      </c>
      <c r="K33" s="33">
        <f t="shared" si="4"/>
        <v>9.7297297297297289E-2</v>
      </c>
      <c r="L33" s="33">
        <f t="shared" si="4"/>
        <v>8.7804878048780483E-2</v>
      </c>
      <c r="M33" s="33">
        <f t="shared" si="4"/>
        <v>0.08</v>
      </c>
      <c r="N33" s="33">
        <f t="shared" si="4"/>
        <v>7.3469387755102034E-2</v>
      </c>
      <c r="O33" s="33">
        <f t="shared" si="4"/>
        <v>6.7924528301886791E-2</v>
      </c>
      <c r="P33" s="33">
        <f t="shared" si="4"/>
        <v>6.3157894736842107E-2</v>
      </c>
      <c r="Q33" s="33">
        <f t="shared" si="4"/>
        <v>5.9016393442622953E-2</v>
      </c>
      <c r="R33" s="33">
        <f t="shared" si="4"/>
        <v>5.5384615384615379E-2</v>
      </c>
      <c r="S33" s="33">
        <f t="shared" si="4"/>
        <v>5.2173913043478265E-2</v>
      </c>
      <c r="T33" s="33">
        <f t="shared" si="4"/>
        <v>4.9315068493150691E-2</v>
      </c>
      <c r="U33" s="33">
        <f t="shared" si="4"/>
        <v>4.6753246753246755E-2</v>
      </c>
      <c r="V33" s="33">
        <f t="shared" si="4"/>
        <v>4.4444444444444446E-2</v>
      </c>
      <c r="W33" s="33">
        <f t="shared" si="4"/>
        <v>4.2352941176470593E-2</v>
      </c>
      <c r="X33" s="33">
        <f t="shared" si="4"/>
        <v>4.0449438202247195E-2</v>
      </c>
      <c r="Y33" s="33">
        <f t="shared" si="4"/>
        <v>3.8709677419354833E-2</v>
      </c>
      <c r="Z33" s="33">
        <f t="shared" si="4"/>
        <v>3.711340206185567E-2</v>
      </c>
      <c r="AA33" s="33">
        <f t="shared" si="4"/>
        <v>3.5643564356435641E-2</v>
      </c>
    </row>
    <row r="34" spans="1:27" x14ac:dyDescent="0.2">
      <c r="A34">
        <v>0.37</v>
      </c>
      <c r="B34" s="33">
        <f t="shared" si="1"/>
        <v>3.7</v>
      </c>
      <c r="C34" s="33">
        <f t="shared" si="4"/>
        <v>0.74</v>
      </c>
      <c r="D34" s="33">
        <f t="shared" si="4"/>
        <v>0.41111111111111104</v>
      </c>
      <c r="E34" s="33">
        <f t="shared" si="4"/>
        <v>0.2846153846153846</v>
      </c>
      <c r="F34" s="33">
        <f t="shared" si="4"/>
        <v>0.21764705882352942</v>
      </c>
      <c r="G34" s="33">
        <f t="shared" si="4"/>
        <v>0.17619047619047618</v>
      </c>
      <c r="H34" s="33">
        <f t="shared" si="4"/>
        <v>0.14799999999999999</v>
      </c>
      <c r="I34" s="33">
        <f t="shared" si="4"/>
        <v>0.12758620689655173</v>
      </c>
      <c r="J34" s="33">
        <f t="shared" si="4"/>
        <v>0.11212121212121212</v>
      </c>
      <c r="K34" s="33">
        <f t="shared" si="4"/>
        <v>0.1</v>
      </c>
      <c r="L34" s="33">
        <f t="shared" si="4"/>
        <v>9.0243902439024401E-2</v>
      </c>
      <c r="M34" s="33">
        <f t="shared" si="4"/>
        <v>8.2222222222222224E-2</v>
      </c>
      <c r="N34" s="33">
        <f t="shared" si="4"/>
        <v>7.5510204081632656E-2</v>
      </c>
      <c r="O34" s="33">
        <f t="shared" si="4"/>
        <v>6.981132075471698E-2</v>
      </c>
      <c r="P34" s="33">
        <f t="shared" si="4"/>
        <v>6.4912280701754393E-2</v>
      </c>
      <c r="Q34" s="33">
        <f t="shared" si="4"/>
        <v>6.0655737704918035E-2</v>
      </c>
      <c r="R34" s="33">
        <f t="shared" si="4"/>
        <v>5.692307692307693E-2</v>
      </c>
      <c r="S34" s="33">
        <f t="shared" si="4"/>
        <v>5.3623188405797099E-2</v>
      </c>
      <c r="T34" s="33">
        <f t="shared" si="4"/>
        <v>5.0684931506849315E-2</v>
      </c>
      <c r="U34" s="33">
        <f t="shared" si="4"/>
        <v>4.8051948051948054E-2</v>
      </c>
      <c r="V34" s="33">
        <f t="shared" si="4"/>
        <v>4.5679012345679011E-2</v>
      </c>
      <c r="W34" s="33">
        <f t="shared" si="4"/>
        <v>4.3529411764705886E-2</v>
      </c>
      <c r="X34" s="33">
        <f t="shared" si="4"/>
        <v>4.1573033707865172E-2</v>
      </c>
      <c r="Y34" s="33">
        <f t="shared" si="4"/>
        <v>3.9784946236559135E-2</v>
      </c>
      <c r="Z34" s="33">
        <f t="shared" si="4"/>
        <v>3.8144329896907213E-2</v>
      </c>
      <c r="AA34" s="33">
        <f t="shared" si="4"/>
        <v>3.6633663366336632E-2</v>
      </c>
    </row>
    <row r="35" spans="1:27" x14ac:dyDescent="0.2">
      <c r="A35">
        <v>0.38</v>
      </c>
      <c r="B35" s="33">
        <f t="shared" si="1"/>
        <v>3.8</v>
      </c>
      <c r="C35" s="33">
        <f t="shared" si="4"/>
        <v>0.76</v>
      </c>
      <c r="D35" s="33">
        <f t="shared" si="4"/>
        <v>0.42222222222222217</v>
      </c>
      <c r="E35" s="33">
        <f t="shared" si="4"/>
        <v>0.29230769230769232</v>
      </c>
      <c r="F35" s="33">
        <f t="shared" si="4"/>
        <v>0.22352941176470587</v>
      </c>
      <c r="G35" s="33">
        <f t="shared" si="4"/>
        <v>0.18095238095238095</v>
      </c>
      <c r="H35" s="33">
        <f t="shared" si="4"/>
        <v>0.152</v>
      </c>
      <c r="I35" s="33">
        <f t="shared" si="4"/>
        <v>0.1310344827586207</v>
      </c>
      <c r="J35" s="33">
        <f t="shared" si="4"/>
        <v>0.11515151515151514</v>
      </c>
      <c r="K35" s="33">
        <f t="shared" si="4"/>
        <v>0.10270270270270271</v>
      </c>
      <c r="L35" s="33">
        <f t="shared" si="4"/>
        <v>9.2682926829268292E-2</v>
      </c>
      <c r="M35" s="33">
        <f t="shared" si="4"/>
        <v>8.4444444444444447E-2</v>
      </c>
      <c r="N35" s="33">
        <f t="shared" si="4"/>
        <v>7.7551020408163265E-2</v>
      </c>
      <c r="O35" s="33">
        <f t="shared" si="4"/>
        <v>7.1698113207547168E-2</v>
      </c>
      <c r="P35" s="33">
        <f t="shared" si="4"/>
        <v>6.666666666666668E-2</v>
      </c>
      <c r="Q35" s="33">
        <f t="shared" si="4"/>
        <v>6.2295081967213117E-2</v>
      </c>
      <c r="R35" s="33">
        <f t="shared" si="4"/>
        <v>5.8461538461538468E-2</v>
      </c>
      <c r="S35" s="33">
        <f t="shared" si="4"/>
        <v>5.5072463768115948E-2</v>
      </c>
      <c r="T35" s="33">
        <f t="shared" si="4"/>
        <v>5.2054794520547946E-2</v>
      </c>
      <c r="U35" s="33">
        <f t="shared" si="4"/>
        <v>4.9350649350649353E-2</v>
      </c>
      <c r="V35" s="33">
        <f t="shared" si="4"/>
        <v>4.6913580246913583E-2</v>
      </c>
      <c r="W35" s="33">
        <f t="shared" si="4"/>
        <v>4.4705882352941179E-2</v>
      </c>
      <c r="X35" s="33">
        <f t="shared" si="4"/>
        <v>4.2696629213483148E-2</v>
      </c>
      <c r="Y35" s="33">
        <f t="shared" si="4"/>
        <v>4.0860215053763436E-2</v>
      </c>
      <c r="Z35" s="33">
        <f t="shared" si="4"/>
        <v>3.9175257731958762E-2</v>
      </c>
      <c r="AA35" s="33">
        <f t="shared" si="4"/>
        <v>3.7623762376237622E-2</v>
      </c>
    </row>
    <row r="36" spans="1:27" x14ac:dyDescent="0.2">
      <c r="A36">
        <v>0.39</v>
      </c>
      <c r="B36" s="33">
        <f t="shared" si="1"/>
        <v>3.9</v>
      </c>
      <c r="C36" s="33">
        <f t="shared" si="4"/>
        <v>0.78</v>
      </c>
      <c r="D36" s="33">
        <f t="shared" si="4"/>
        <v>0.43333333333333329</v>
      </c>
      <c r="E36" s="33">
        <f t="shared" si="4"/>
        <v>0.30000000000000004</v>
      </c>
      <c r="F36" s="33">
        <f t="shared" si="4"/>
        <v>0.22941176470588234</v>
      </c>
      <c r="G36" s="33">
        <f t="shared" si="4"/>
        <v>0.18571428571428572</v>
      </c>
      <c r="H36" s="33">
        <f t="shared" si="4"/>
        <v>0.156</v>
      </c>
      <c r="I36" s="33">
        <f t="shared" si="4"/>
        <v>0.13448275862068965</v>
      </c>
      <c r="J36" s="33">
        <f t="shared" si="4"/>
        <v>0.11818181818181818</v>
      </c>
      <c r="K36" s="33">
        <f t="shared" si="4"/>
        <v>0.10540540540540541</v>
      </c>
      <c r="L36" s="33">
        <f t="shared" si="4"/>
        <v>9.5121951219512196E-2</v>
      </c>
      <c r="M36" s="33">
        <f t="shared" si="4"/>
        <v>8.666666666666667E-2</v>
      </c>
      <c r="N36" s="33">
        <f t="shared" si="4"/>
        <v>7.9591836734693874E-2</v>
      </c>
      <c r="O36" s="33">
        <f t="shared" si="4"/>
        <v>7.358490566037737E-2</v>
      </c>
      <c r="P36" s="33">
        <f t="shared" si="4"/>
        <v>6.8421052631578952E-2</v>
      </c>
      <c r="Q36" s="33">
        <f t="shared" si="4"/>
        <v>6.3934426229508193E-2</v>
      </c>
      <c r="R36" s="33">
        <f t="shared" si="4"/>
        <v>0.06</v>
      </c>
      <c r="S36" s="33">
        <f t="shared" si="4"/>
        <v>5.6521739130434789E-2</v>
      </c>
      <c r="T36" s="33">
        <f t="shared" si="4"/>
        <v>5.3424657534246578E-2</v>
      </c>
      <c r="U36" s="33">
        <f t="shared" si="4"/>
        <v>5.0649350649350652E-2</v>
      </c>
      <c r="V36" s="33">
        <f t="shared" si="4"/>
        <v>4.8148148148148155E-2</v>
      </c>
      <c r="W36" s="33">
        <f t="shared" si="4"/>
        <v>4.5882352941176478E-2</v>
      </c>
      <c r="X36" s="33">
        <f t="shared" si="4"/>
        <v>4.3820224719101131E-2</v>
      </c>
      <c r="Y36" s="33">
        <f t="shared" si="4"/>
        <v>4.1935483870967745E-2</v>
      </c>
      <c r="Z36" s="33">
        <f t="shared" si="4"/>
        <v>4.0206185567010312E-2</v>
      </c>
      <c r="AA36" s="33">
        <f t="shared" si="4"/>
        <v>3.8613861386138613E-2</v>
      </c>
    </row>
    <row r="37" spans="1:27" x14ac:dyDescent="0.2">
      <c r="A37">
        <v>0.4</v>
      </c>
      <c r="B37" s="33">
        <f t="shared" si="1"/>
        <v>4</v>
      </c>
      <c r="C37" s="33">
        <f t="shared" si="4"/>
        <v>0.8</v>
      </c>
      <c r="D37" s="33">
        <f t="shared" si="4"/>
        <v>0.44444444444444442</v>
      </c>
      <c r="E37" s="33">
        <f t="shared" si="4"/>
        <v>0.30769230769230776</v>
      </c>
      <c r="F37" s="33">
        <f t="shared" si="4"/>
        <v>0.23529411764705882</v>
      </c>
      <c r="G37" s="33">
        <f t="shared" si="4"/>
        <v>0.19047619047619049</v>
      </c>
      <c r="H37" s="33">
        <f t="shared" si="4"/>
        <v>0.16</v>
      </c>
      <c r="I37" s="33">
        <f t="shared" si="4"/>
        <v>0.13793103448275862</v>
      </c>
      <c r="J37" s="33">
        <f t="shared" si="4"/>
        <v>0.12121212121212123</v>
      </c>
      <c r="K37" s="33">
        <f t="shared" si="4"/>
        <v>0.10810810810810813</v>
      </c>
      <c r="L37" s="33">
        <f t="shared" si="4"/>
        <v>9.7560975609756115E-2</v>
      </c>
      <c r="M37" s="33">
        <f t="shared" si="4"/>
        <v>8.8888888888888892E-2</v>
      </c>
      <c r="N37" s="33">
        <f t="shared" si="4"/>
        <v>8.1632653061224497E-2</v>
      </c>
      <c r="O37" s="33">
        <f t="shared" si="4"/>
        <v>7.5471698113207544E-2</v>
      </c>
      <c r="P37" s="33">
        <f t="shared" si="4"/>
        <v>7.0175438596491238E-2</v>
      </c>
      <c r="Q37" s="33">
        <f t="shared" si="4"/>
        <v>6.5573770491803282E-2</v>
      </c>
      <c r="R37" s="33">
        <f t="shared" si="4"/>
        <v>6.1538461538461549E-2</v>
      </c>
      <c r="S37" s="33">
        <f t="shared" si="4"/>
        <v>5.7971014492753624E-2</v>
      </c>
      <c r="T37" s="33">
        <f t="shared" si="4"/>
        <v>5.4794520547945202E-2</v>
      </c>
      <c r="U37" s="33">
        <f t="shared" si="4"/>
        <v>5.1948051948051951E-2</v>
      </c>
      <c r="V37" s="33">
        <f t="shared" si="4"/>
        <v>4.938271604938272E-2</v>
      </c>
      <c r="W37" s="33">
        <f t="shared" si="4"/>
        <v>4.7058823529411771E-2</v>
      </c>
      <c r="X37" s="33">
        <f t="shared" si="4"/>
        <v>4.4943820224719107E-2</v>
      </c>
      <c r="Y37" s="33">
        <f t="shared" si="4"/>
        <v>4.3010752688172046E-2</v>
      </c>
      <c r="Z37" s="33">
        <f t="shared" si="4"/>
        <v>4.1237113402061855E-2</v>
      </c>
      <c r="AA37" s="33">
        <f t="shared" si="4"/>
        <v>3.9603960396039604E-2</v>
      </c>
    </row>
    <row r="38" spans="1:27" x14ac:dyDescent="0.2">
      <c r="A38">
        <v>0.41</v>
      </c>
      <c r="B38" s="33">
        <f t="shared" si="1"/>
        <v>4.0999999999999996</v>
      </c>
      <c r="C38" s="33">
        <f t="shared" si="4"/>
        <v>0.82</v>
      </c>
      <c r="D38" s="33">
        <f t="shared" si="4"/>
        <v>0.45555555555555549</v>
      </c>
      <c r="E38" s="33">
        <f t="shared" si="4"/>
        <v>0.31538461538461537</v>
      </c>
      <c r="F38" s="33">
        <f t="shared" si="4"/>
        <v>0.24117647058823527</v>
      </c>
      <c r="G38" s="33">
        <f t="shared" si="4"/>
        <v>0.19523809523809524</v>
      </c>
      <c r="H38" s="33">
        <f t="shared" si="4"/>
        <v>0.16399999999999998</v>
      </c>
      <c r="I38" s="33">
        <f t="shared" si="4"/>
        <v>0.14137931034482759</v>
      </c>
      <c r="J38" s="33">
        <f t="shared" si="4"/>
        <v>0.12424242424242422</v>
      </c>
      <c r="K38" s="33">
        <f t="shared" si="4"/>
        <v>0.11081081081081082</v>
      </c>
      <c r="L38" s="33">
        <f t="shared" si="4"/>
        <v>0.1</v>
      </c>
      <c r="M38" s="33">
        <f t="shared" si="4"/>
        <v>9.1111111111111115E-2</v>
      </c>
      <c r="N38" s="33">
        <f t="shared" si="4"/>
        <v>8.3673469387755092E-2</v>
      </c>
      <c r="O38" s="33">
        <f t="shared" si="4"/>
        <v>7.7358490566037733E-2</v>
      </c>
      <c r="P38" s="33">
        <f t="shared" si="4"/>
        <v>7.192982456140351E-2</v>
      </c>
      <c r="Q38" s="33">
        <f t="shared" si="4"/>
        <v>6.7213114754098371E-2</v>
      </c>
      <c r="R38" s="33">
        <f t="shared" si="4"/>
        <v>6.3076923076923072E-2</v>
      </c>
      <c r="S38" s="33">
        <f t="shared" si="4"/>
        <v>5.9420289855072465E-2</v>
      </c>
      <c r="T38" s="33">
        <f t="shared" si="4"/>
        <v>5.6164383561643834E-2</v>
      </c>
      <c r="U38" s="33">
        <f t="shared" si="4"/>
        <v>5.3246753246753244E-2</v>
      </c>
      <c r="V38" s="33">
        <f t="shared" si="4"/>
        <v>5.0617283950617285E-2</v>
      </c>
      <c r="W38" s="33">
        <f t="shared" si="4"/>
        <v>4.8235294117647064E-2</v>
      </c>
      <c r="X38" s="33">
        <f t="shared" si="4"/>
        <v>4.6067415730337083E-2</v>
      </c>
      <c r="Y38" s="33">
        <f t="shared" si="4"/>
        <v>4.4086021505376341E-2</v>
      </c>
      <c r="Z38" s="33">
        <f t="shared" si="4"/>
        <v>4.2268041237113398E-2</v>
      </c>
      <c r="AA38" s="33">
        <f t="shared" si="4"/>
        <v>4.0594059405940588E-2</v>
      </c>
    </row>
    <row r="39" spans="1:27" x14ac:dyDescent="0.2">
      <c r="A39">
        <v>0.42</v>
      </c>
      <c r="B39" s="33">
        <f t="shared" si="1"/>
        <v>4.1999999999999993</v>
      </c>
      <c r="C39" s="33">
        <f t="shared" si="4"/>
        <v>0.84</v>
      </c>
      <c r="D39" s="33">
        <f t="shared" si="4"/>
        <v>0.46666666666666662</v>
      </c>
      <c r="E39" s="33">
        <f t="shared" si="4"/>
        <v>0.32307692307692309</v>
      </c>
      <c r="F39" s="33">
        <f t="shared" si="4"/>
        <v>0.24705882352941175</v>
      </c>
      <c r="G39" s="33">
        <f t="shared" si="4"/>
        <v>0.19999999999999998</v>
      </c>
      <c r="H39" s="33">
        <f t="shared" si="4"/>
        <v>0.16800000000000001</v>
      </c>
      <c r="I39" s="33">
        <f t="shared" si="4"/>
        <v>0.14482758620689654</v>
      </c>
      <c r="J39" s="33">
        <f t="shared" si="4"/>
        <v>0.12727272727272729</v>
      </c>
      <c r="K39" s="33">
        <f t="shared" si="4"/>
        <v>0.11351351351351352</v>
      </c>
      <c r="L39" s="33">
        <f t="shared" si="4"/>
        <v>0.1024390243902439</v>
      </c>
      <c r="M39" s="33">
        <f t="shared" si="4"/>
        <v>9.3333333333333338E-2</v>
      </c>
      <c r="N39" s="33">
        <f t="shared" si="4"/>
        <v>8.5714285714285715E-2</v>
      </c>
      <c r="O39" s="33">
        <f t="shared" si="4"/>
        <v>7.9245283018867935E-2</v>
      </c>
      <c r="P39" s="33">
        <f t="shared" si="4"/>
        <v>7.3684210526315796E-2</v>
      </c>
      <c r="Q39" s="33">
        <f t="shared" si="4"/>
        <v>6.8852459016393447E-2</v>
      </c>
      <c r="R39" s="33">
        <f t="shared" si="4"/>
        <v>6.4615384615384616E-2</v>
      </c>
      <c r="S39" s="33">
        <f t="shared" si="4"/>
        <v>6.08695652173913E-2</v>
      </c>
      <c r="T39" s="33">
        <f t="shared" si="4"/>
        <v>5.7534246575342465E-2</v>
      </c>
      <c r="U39" s="33">
        <f t="shared" si="4"/>
        <v>5.454545454545455E-2</v>
      </c>
      <c r="V39" s="33">
        <f t="shared" si="4"/>
        <v>5.185185185185185E-2</v>
      </c>
      <c r="W39" s="33">
        <f t="shared" si="4"/>
        <v>4.9411764705882356E-2</v>
      </c>
      <c r="X39" s="33">
        <f t="shared" si="4"/>
        <v>4.7191011235955059E-2</v>
      </c>
      <c r="Y39" s="33">
        <f t="shared" si="4"/>
        <v>4.5161290322580643E-2</v>
      </c>
      <c r="Z39" s="33">
        <f t="shared" si="4"/>
        <v>4.329896907216494E-2</v>
      </c>
      <c r="AA39" s="33">
        <f t="shared" si="4"/>
        <v>4.1584158415841579E-2</v>
      </c>
    </row>
    <row r="40" spans="1:27" x14ac:dyDescent="0.2">
      <c r="A40">
        <v>0.43</v>
      </c>
      <c r="B40" s="33">
        <f t="shared" si="1"/>
        <v>4.2999999999999989</v>
      </c>
      <c r="C40" s="33">
        <f t="shared" si="4"/>
        <v>0.86</v>
      </c>
      <c r="D40" s="33">
        <f t="shared" si="4"/>
        <v>0.47777777777777775</v>
      </c>
      <c r="E40" s="33">
        <f t="shared" si="4"/>
        <v>0.33076923076923082</v>
      </c>
      <c r="F40" s="33">
        <f t="shared" si="4"/>
        <v>0.25294117647058822</v>
      </c>
      <c r="G40" s="33">
        <f t="shared" si="4"/>
        <v>0.20476190476190476</v>
      </c>
      <c r="H40" s="33">
        <f t="shared" si="4"/>
        <v>0.17199999999999999</v>
      </c>
      <c r="I40" s="33">
        <f t="shared" si="4"/>
        <v>0.14827586206896551</v>
      </c>
      <c r="J40" s="33">
        <f t="shared" si="4"/>
        <v>0.13030303030303031</v>
      </c>
      <c r="K40" s="33">
        <f t="shared" si="4"/>
        <v>0.11621621621621621</v>
      </c>
      <c r="L40" s="33">
        <f t="shared" si="4"/>
        <v>0.1048780487804878</v>
      </c>
      <c r="M40" s="33">
        <f t="shared" si="4"/>
        <v>9.555555555555556E-2</v>
      </c>
      <c r="N40" s="33">
        <f t="shared" si="4"/>
        <v>8.7755102040816324E-2</v>
      </c>
      <c r="O40" s="33">
        <f t="shared" si="4"/>
        <v>8.1132075471698109E-2</v>
      </c>
      <c r="P40" s="33">
        <f t="shared" si="4"/>
        <v>7.5438596491228083E-2</v>
      </c>
      <c r="Q40" s="33">
        <f t="shared" si="4"/>
        <v>7.0491803278688536E-2</v>
      </c>
      <c r="R40" s="33">
        <f t="shared" si="4"/>
        <v>6.615384615384616E-2</v>
      </c>
      <c r="S40" s="33">
        <f t="shared" si="4"/>
        <v>6.2318840579710148E-2</v>
      </c>
      <c r="T40" s="33">
        <f t="shared" si="4"/>
        <v>5.890410958904109E-2</v>
      </c>
      <c r="U40" s="33">
        <f t="shared" si="4"/>
        <v>5.5844155844155842E-2</v>
      </c>
      <c r="V40" s="33">
        <f t="shared" si="4"/>
        <v>5.3086419753086422E-2</v>
      </c>
      <c r="W40" s="33">
        <f t="shared" si="4"/>
        <v>5.0588235294117649E-2</v>
      </c>
      <c r="X40" s="33">
        <f t="shared" si="4"/>
        <v>4.8314606741573035E-2</v>
      </c>
      <c r="Y40" s="33">
        <f t="shared" si="4"/>
        <v>4.6236559139784944E-2</v>
      </c>
      <c r="Z40" s="33">
        <f t="shared" si="4"/>
        <v>4.4329896907216497E-2</v>
      </c>
      <c r="AA40" s="33">
        <f t="shared" si="4"/>
        <v>4.257425742574257E-2</v>
      </c>
    </row>
    <row r="41" spans="1:27" x14ac:dyDescent="0.2">
      <c r="A41">
        <v>0.44</v>
      </c>
      <c r="B41" s="33">
        <f t="shared" si="1"/>
        <v>4.4000000000000004</v>
      </c>
      <c r="C41" s="33">
        <f t="shared" si="4"/>
        <v>0.88</v>
      </c>
      <c r="D41" s="33">
        <f t="shared" si="4"/>
        <v>0.48888888888888887</v>
      </c>
      <c r="E41" s="33">
        <f t="shared" si="4"/>
        <v>0.33846153846153848</v>
      </c>
      <c r="F41" s="33">
        <f t="shared" si="4"/>
        <v>0.25882352941176467</v>
      </c>
      <c r="G41" s="33">
        <f t="shared" si="4"/>
        <v>0.2095238095238095</v>
      </c>
      <c r="H41" s="33">
        <f t="shared" si="4"/>
        <v>0.17599999999999999</v>
      </c>
      <c r="I41" s="33">
        <f t="shared" si="4"/>
        <v>0.15172413793103448</v>
      </c>
      <c r="J41" s="33">
        <f t="shared" si="4"/>
        <v>0.13333333333333333</v>
      </c>
      <c r="K41" s="33">
        <f t="shared" si="4"/>
        <v>0.11891891891891891</v>
      </c>
      <c r="L41" s="33">
        <f t="shared" si="4"/>
        <v>0.10731707317073172</v>
      </c>
      <c r="M41" s="33">
        <f t="shared" si="4"/>
        <v>9.7777777777777783E-2</v>
      </c>
      <c r="N41" s="33">
        <f t="shared" si="4"/>
        <v>8.9795918367346933E-2</v>
      </c>
      <c r="O41" s="33">
        <f t="shared" si="4"/>
        <v>8.3018867924528311E-2</v>
      </c>
      <c r="P41" s="33">
        <f t="shared" si="4"/>
        <v>7.7192982456140355E-2</v>
      </c>
      <c r="Q41" s="33">
        <f t="shared" si="4"/>
        <v>7.2131147540983612E-2</v>
      </c>
      <c r="R41" s="33">
        <f t="shared" si="4"/>
        <v>6.7692307692307691E-2</v>
      </c>
      <c r="S41" s="33">
        <f t="shared" si="4"/>
        <v>6.3768115942028983E-2</v>
      </c>
      <c r="T41" s="33">
        <f t="shared" si="4"/>
        <v>6.0273972602739728E-2</v>
      </c>
      <c r="U41" s="33">
        <f t="shared" si="4"/>
        <v>5.7142857142857141E-2</v>
      </c>
      <c r="V41" s="33">
        <f t="shared" si="4"/>
        <v>5.4320987654320994E-2</v>
      </c>
      <c r="W41" s="33">
        <f t="shared" si="4"/>
        <v>5.1764705882352942E-2</v>
      </c>
      <c r="X41" s="33">
        <f t="shared" si="4"/>
        <v>4.9438202247191018E-2</v>
      </c>
      <c r="Y41" s="33">
        <f t="shared" si="4"/>
        <v>4.7311827956989246E-2</v>
      </c>
      <c r="Z41" s="33">
        <f t="shared" si="4"/>
        <v>4.536082474226804E-2</v>
      </c>
      <c r="AA41" s="33">
        <f t="shared" si="4"/>
        <v>4.3564356435643561E-2</v>
      </c>
    </row>
    <row r="42" spans="1:27" x14ac:dyDescent="0.2">
      <c r="A42">
        <v>0.45</v>
      </c>
      <c r="B42" s="33">
        <f t="shared" si="1"/>
        <v>4.5</v>
      </c>
      <c r="C42" s="33">
        <f t="shared" si="4"/>
        <v>0.9</v>
      </c>
      <c r="D42" s="33">
        <f t="shared" si="4"/>
        <v>0.5</v>
      </c>
      <c r="E42" s="33">
        <f t="shared" si="4"/>
        <v>0.3461538461538462</v>
      </c>
      <c r="F42" s="33">
        <f t="shared" si="4"/>
        <v>0.26470588235294118</v>
      </c>
      <c r="G42" s="33">
        <f t="shared" si="4"/>
        <v>0.21428571428571427</v>
      </c>
      <c r="H42" s="33">
        <f t="shared" si="4"/>
        <v>0.18</v>
      </c>
      <c r="I42" s="33">
        <f t="shared" si="4"/>
        <v>0.15517241379310345</v>
      </c>
      <c r="J42" s="33">
        <f t="shared" si="4"/>
        <v>0.13636363636363638</v>
      </c>
      <c r="K42" s="33">
        <f t="shared" si="4"/>
        <v>0.12162162162162163</v>
      </c>
      <c r="L42" s="33">
        <f t="shared" si="4"/>
        <v>0.10975609756097561</v>
      </c>
      <c r="M42" s="33">
        <f t="shared" si="4"/>
        <v>0.1</v>
      </c>
      <c r="N42" s="33">
        <f t="shared" si="4"/>
        <v>9.1836734693877556E-2</v>
      </c>
      <c r="O42" s="33">
        <f t="shared" si="4"/>
        <v>8.4905660377358486E-2</v>
      </c>
      <c r="P42" s="33">
        <f t="shared" si="4"/>
        <v>7.8947368421052641E-2</v>
      </c>
      <c r="Q42" s="33">
        <f t="shared" si="4"/>
        <v>7.3770491803278701E-2</v>
      </c>
      <c r="R42" s="33">
        <f t="shared" si="4"/>
        <v>6.9230769230769235E-2</v>
      </c>
      <c r="S42" s="33">
        <f t="shared" si="4"/>
        <v>6.5217391304347838E-2</v>
      </c>
      <c r="T42" s="33">
        <f t="shared" si="4"/>
        <v>6.1643835616438367E-2</v>
      </c>
      <c r="U42" s="33">
        <f t="shared" si="4"/>
        <v>5.8441558441558447E-2</v>
      </c>
      <c r="V42" s="33">
        <f t="shared" si="4"/>
        <v>5.5555555555555552E-2</v>
      </c>
      <c r="W42" s="33">
        <f t="shared" si="4"/>
        <v>5.2941176470588241E-2</v>
      </c>
      <c r="X42" s="33">
        <f t="shared" si="4"/>
        <v>5.0561797752808994E-2</v>
      </c>
      <c r="Y42" s="33">
        <f t="shared" si="4"/>
        <v>4.8387096774193547E-2</v>
      </c>
      <c r="Z42" s="33">
        <f t="shared" si="4"/>
        <v>4.6391752577319582E-2</v>
      </c>
      <c r="AA42" s="33">
        <f t="shared" si="4"/>
        <v>4.4554455445544552E-2</v>
      </c>
    </row>
    <row r="43" spans="1:27" x14ac:dyDescent="0.2">
      <c r="A43">
        <v>0.46</v>
      </c>
      <c r="B43" s="33">
        <f t="shared" si="1"/>
        <v>4.5999999999999996</v>
      </c>
      <c r="C43" s="33">
        <f t="shared" si="4"/>
        <v>0.92</v>
      </c>
      <c r="D43" s="33">
        <f t="shared" si="4"/>
        <v>0.51111111111111118</v>
      </c>
      <c r="E43" s="33">
        <f t="shared" si="4"/>
        <v>0.35384615384615392</v>
      </c>
      <c r="F43" s="33">
        <f t="shared" si="4"/>
        <v>0.27058823529411768</v>
      </c>
      <c r="G43" s="33">
        <f t="shared" si="4"/>
        <v>0.21904761904761905</v>
      </c>
      <c r="H43" s="33">
        <f t="shared" si="4"/>
        <v>0.184</v>
      </c>
      <c r="I43" s="33">
        <f t="shared" si="4"/>
        <v>0.15862068965517243</v>
      </c>
      <c r="J43" s="33">
        <f t="shared" si="4"/>
        <v>0.1393939393939394</v>
      </c>
      <c r="K43" s="33">
        <f t="shared" si="4"/>
        <v>0.12432432432432433</v>
      </c>
      <c r="L43" s="33">
        <f t="shared" si="4"/>
        <v>0.11219512195121951</v>
      </c>
      <c r="M43" s="33">
        <f t="shared" ref="C43:AA47" si="5">1*$A43/M$1/10000</f>
        <v>0.10222222222222223</v>
      </c>
      <c r="N43" s="33">
        <f t="shared" si="5"/>
        <v>9.3877551020408165E-2</v>
      </c>
      <c r="O43" s="33">
        <f t="shared" si="5"/>
        <v>8.6792452830188688E-2</v>
      </c>
      <c r="P43" s="33">
        <f t="shared" si="5"/>
        <v>8.0701754385964927E-2</v>
      </c>
      <c r="Q43" s="33">
        <f t="shared" si="5"/>
        <v>7.5409836065573776E-2</v>
      </c>
      <c r="R43" s="33">
        <f t="shared" si="5"/>
        <v>7.0769230769230779E-2</v>
      </c>
      <c r="S43" s="33">
        <f t="shared" si="5"/>
        <v>6.666666666666668E-2</v>
      </c>
      <c r="T43" s="33">
        <f t="shared" si="5"/>
        <v>6.3013698630136991E-2</v>
      </c>
      <c r="U43" s="33">
        <f t="shared" si="5"/>
        <v>5.9740259740259753E-2</v>
      </c>
      <c r="V43" s="33">
        <f t="shared" si="5"/>
        <v>5.6790123456790124E-2</v>
      </c>
      <c r="W43" s="33">
        <f t="shared" si="5"/>
        <v>5.4117647058823534E-2</v>
      </c>
      <c r="X43" s="33">
        <f t="shared" si="5"/>
        <v>5.168539325842697E-2</v>
      </c>
      <c r="Y43" s="33">
        <f t="shared" si="5"/>
        <v>4.9462365591397849E-2</v>
      </c>
      <c r="Z43" s="33">
        <f t="shared" si="5"/>
        <v>4.7422680412371139E-2</v>
      </c>
      <c r="AA43" s="33">
        <f t="shared" si="5"/>
        <v>4.5544554455445543E-2</v>
      </c>
    </row>
    <row r="44" spans="1:27" x14ac:dyDescent="0.2">
      <c r="A44">
        <v>0.47</v>
      </c>
      <c r="B44" s="33">
        <f t="shared" si="1"/>
        <v>4.6999999999999993</v>
      </c>
      <c r="C44" s="33">
        <f t="shared" si="5"/>
        <v>0.93999999999999984</v>
      </c>
      <c r="D44" s="33">
        <f t="shared" si="5"/>
        <v>0.52222222222222214</v>
      </c>
      <c r="E44" s="33">
        <f t="shared" si="5"/>
        <v>0.36153846153846159</v>
      </c>
      <c r="F44" s="33">
        <f t="shared" si="5"/>
        <v>0.27647058823529408</v>
      </c>
      <c r="G44" s="33">
        <f t="shared" si="5"/>
        <v>0.22380952380952382</v>
      </c>
      <c r="H44" s="33">
        <f t="shared" si="5"/>
        <v>0.18799999999999997</v>
      </c>
      <c r="I44" s="33">
        <f t="shared" si="5"/>
        <v>0.16206896551724137</v>
      </c>
      <c r="J44" s="33">
        <f t="shared" si="5"/>
        <v>0.14242424242424243</v>
      </c>
      <c r="K44" s="33">
        <f t="shared" si="5"/>
        <v>0.12702702702702703</v>
      </c>
      <c r="L44" s="33">
        <f t="shared" si="5"/>
        <v>0.11463414634146341</v>
      </c>
      <c r="M44" s="33">
        <f t="shared" si="5"/>
        <v>0.10444444444444444</v>
      </c>
      <c r="N44" s="33">
        <f t="shared" si="5"/>
        <v>9.5918367346938774E-2</v>
      </c>
      <c r="O44" s="33">
        <f t="shared" si="5"/>
        <v>8.8679245283018862E-2</v>
      </c>
      <c r="P44" s="33">
        <f t="shared" si="5"/>
        <v>8.24561403508772E-2</v>
      </c>
      <c r="Q44" s="33">
        <f t="shared" si="5"/>
        <v>7.7049180327868852E-2</v>
      </c>
      <c r="R44" s="33">
        <f t="shared" si="5"/>
        <v>7.2307692307692309E-2</v>
      </c>
      <c r="S44" s="33">
        <f t="shared" si="5"/>
        <v>6.8115942028985507E-2</v>
      </c>
      <c r="T44" s="33">
        <f t="shared" si="5"/>
        <v>6.4383561643835616E-2</v>
      </c>
      <c r="U44" s="33">
        <f t="shared" si="5"/>
        <v>6.1038961038961045E-2</v>
      </c>
      <c r="V44" s="33">
        <f t="shared" si="5"/>
        <v>5.802469135802469E-2</v>
      </c>
      <c r="W44" s="33">
        <f t="shared" si="5"/>
        <v>5.5294117647058827E-2</v>
      </c>
      <c r="X44" s="33">
        <f t="shared" si="5"/>
        <v>5.2808988764044947E-2</v>
      </c>
      <c r="Y44" s="33">
        <f t="shared" si="5"/>
        <v>5.0537634408602143E-2</v>
      </c>
      <c r="Z44" s="33">
        <f t="shared" si="5"/>
        <v>4.8453608247422675E-2</v>
      </c>
      <c r="AA44" s="33">
        <f t="shared" si="5"/>
        <v>4.6534653465346534E-2</v>
      </c>
    </row>
    <row r="45" spans="1:27" x14ac:dyDescent="0.2">
      <c r="A45">
        <v>0.48</v>
      </c>
      <c r="B45" s="33">
        <f t="shared" si="1"/>
        <v>4.7999999999999989</v>
      </c>
      <c r="C45" s="33">
        <f t="shared" si="5"/>
        <v>0.96</v>
      </c>
      <c r="D45" s="33">
        <f t="shared" si="5"/>
        <v>0.53333333333333333</v>
      </c>
      <c r="E45" s="33">
        <f t="shared" si="5"/>
        <v>0.36923076923076925</v>
      </c>
      <c r="F45" s="33">
        <f t="shared" si="5"/>
        <v>0.28235294117647053</v>
      </c>
      <c r="G45" s="33">
        <f t="shared" si="5"/>
        <v>0.22857142857142854</v>
      </c>
      <c r="H45" s="33">
        <f t="shared" si="5"/>
        <v>0.192</v>
      </c>
      <c r="I45" s="33">
        <f t="shared" si="5"/>
        <v>0.16551724137931034</v>
      </c>
      <c r="J45" s="33">
        <f t="shared" si="5"/>
        <v>0.14545454545454545</v>
      </c>
      <c r="K45" s="33">
        <f t="shared" si="5"/>
        <v>0.12972972972972974</v>
      </c>
      <c r="L45" s="33">
        <f t="shared" si="5"/>
        <v>0.11707317073170732</v>
      </c>
      <c r="M45" s="33">
        <f t="shared" si="5"/>
        <v>0.10666666666666667</v>
      </c>
      <c r="N45" s="33">
        <f t="shared" si="5"/>
        <v>9.7959183673469383E-2</v>
      </c>
      <c r="O45" s="33">
        <f t="shared" si="5"/>
        <v>9.056603773584905E-2</v>
      </c>
      <c r="P45" s="33">
        <f t="shared" si="5"/>
        <v>8.4210526315789472E-2</v>
      </c>
      <c r="Q45" s="33">
        <f t="shared" si="5"/>
        <v>7.8688524590163927E-2</v>
      </c>
      <c r="R45" s="33">
        <f t="shared" si="5"/>
        <v>7.3846153846153839E-2</v>
      </c>
      <c r="S45" s="33">
        <f t="shared" si="5"/>
        <v>6.9565217391304349E-2</v>
      </c>
      <c r="T45" s="33">
        <f t="shared" si="5"/>
        <v>6.575342465753424E-2</v>
      </c>
      <c r="U45" s="33">
        <f t="shared" si="5"/>
        <v>6.2337662337662338E-2</v>
      </c>
      <c r="V45" s="33">
        <f t="shared" si="5"/>
        <v>5.9259259259259262E-2</v>
      </c>
      <c r="W45" s="33">
        <f t="shared" si="5"/>
        <v>5.647058823529412E-2</v>
      </c>
      <c r="X45" s="33">
        <f t="shared" si="5"/>
        <v>5.3932584269662923E-2</v>
      </c>
      <c r="Y45" s="33">
        <f t="shared" si="5"/>
        <v>5.1612903225806452E-2</v>
      </c>
      <c r="Z45" s="33">
        <f t="shared" si="5"/>
        <v>4.9484536082474224E-2</v>
      </c>
      <c r="AA45" s="33">
        <f t="shared" si="5"/>
        <v>4.7524752475247518E-2</v>
      </c>
    </row>
    <row r="46" spans="1:27" x14ac:dyDescent="0.2">
      <c r="A46">
        <v>0.49</v>
      </c>
      <c r="B46" s="33">
        <f t="shared" si="1"/>
        <v>4.8999999999999995</v>
      </c>
      <c r="C46" s="33">
        <f t="shared" si="5"/>
        <v>0.98</v>
      </c>
      <c r="D46" s="33">
        <f t="shared" si="5"/>
        <v>0.5444444444444444</v>
      </c>
      <c r="E46" s="33">
        <f t="shared" si="5"/>
        <v>0.37692307692307697</v>
      </c>
      <c r="F46" s="33">
        <f t="shared" si="5"/>
        <v>0.28823529411764703</v>
      </c>
      <c r="G46" s="33">
        <f t="shared" si="5"/>
        <v>0.23333333333333331</v>
      </c>
      <c r="H46" s="33">
        <f t="shared" si="5"/>
        <v>0.19600000000000001</v>
      </c>
      <c r="I46" s="33">
        <f t="shared" si="5"/>
        <v>0.16896551724137931</v>
      </c>
      <c r="J46" s="33">
        <f t="shared" si="5"/>
        <v>0.14848484848484847</v>
      </c>
      <c r="K46" s="33">
        <f t="shared" si="5"/>
        <v>0.13243243243243244</v>
      </c>
      <c r="L46" s="33">
        <f t="shared" si="5"/>
        <v>0.11951219512195123</v>
      </c>
      <c r="M46" s="33">
        <f t="shared" si="5"/>
        <v>0.1088888888888889</v>
      </c>
      <c r="N46" s="33">
        <f t="shared" si="5"/>
        <v>0.1</v>
      </c>
      <c r="O46" s="33">
        <f t="shared" si="5"/>
        <v>9.2452830188679253E-2</v>
      </c>
      <c r="P46" s="33">
        <f t="shared" si="5"/>
        <v>8.5964912280701758E-2</v>
      </c>
      <c r="Q46" s="33">
        <f t="shared" si="5"/>
        <v>8.0327868852459017E-2</v>
      </c>
      <c r="R46" s="33">
        <f t="shared" si="5"/>
        <v>7.5384615384615383E-2</v>
      </c>
      <c r="S46" s="33">
        <f t="shared" si="5"/>
        <v>7.101449275362319E-2</v>
      </c>
      <c r="T46" s="33">
        <f t="shared" si="5"/>
        <v>6.7123287671232879E-2</v>
      </c>
      <c r="U46" s="33">
        <f t="shared" si="5"/>
        <v>6.3636363636363644E-2</v>
      </c>
      <c r="V46" s="33">
        <f t="shared" si="5"/>
        <v>6.0493827160493834E-2</v>
      </c>
      <c r="W46" s="33">
        <f t="shared" si="5"/>
        <v>5.7647058823529412E-2</v>
      </c>
      <c r="X46" s="33">
        <f t="shared" si="5"/>
        <v>5.5056179775280899E-2</v>
      </c>
      <c r="Y46" s="33">
        <f t="shared" si="5"/>
        <v>5.2688172043010753E-2</v>
      </c>
      <c r="Z46" s="33">
        <f t="shared" si="5"/>
        <v>5.0515463917525767E-2</v>
      </c>
      <c r="AA46" s="33">
        <f t="shared" si="5"/>
        <v>4.8514851485148509E-2</v>
      </c>
    </row>
    <row r="47" spans="1:27" x14ac:dyDescent="0.2">
      <c r="A47">
        <v>0.5</v>
      </c>
      <c r="B47" s="33">
        <f t="shared" si="1"/>
        <v>4.9999999999999991</v>
      </c>
      <c r="C47" s="33">
        <f t="shared" si="5"/>
        <v>1</v>
      </c>
      <c r="D47" s="33">
        <f t="shared" si="5"/>
        <v>0.55555555555555558</v>
      </c>
      <c r="E47" s="33">
        <f t="shared" si="5"/>
        <v>0.38461538461538464</v>
      </c>
      <c r="F47" s="33">
        <f t="shared" si="5"/>
        <v>0.29411764705882354</v>
      </c>
      <c r="G47" s="33">
        <f t="shared" si="5"/>
        <v>0.23809523809523808</v>
      </c>
      <c r="H47" s="33">
        <f t="shared" si="5"/>
        <v>0.2</v>
      </c>
      <c r="I47" s="33">
        <f t="shared" si="5"/>
        <v>0.17241379310344829</v>
      </c>
      <c r="J47" s="33">
        <f t="shared" si="5"/>
        <v>0.15151515151515152</v>
      </c>
      <c r="K47" s="33">
        <f t="shared" si="5"/>
        <v>0.13513513513513514</v>
      </c>
      <c r="L47" s="33">
        <f t="shared" si="5"/>
        <v>0.12195121951219512</v>
      </c>
      <c r="M47" s="33">
        <f t="shared" si="5"/>
        <v>0.1111111111111111</v>
      </c>
      <c r="N47" s="33">
        <f t="shared" si="5"/>
        <v>0.10204081632653061</v>
      </c>
      <c r="O47" s="33">
        <f t="shared" si="5"/>
        <v>9.4339622641509441E-2</v>
      </c>
      <c r="P47" s="33">
        <f t="shared" si="5"/>
        <v>8.7719298245614044E-2</v>
      </c>
      <c r="Q47" s="33">
        <f t="shared" si="5"/>
        <v>8.1967213114754106E-2</v>
      </c>
      <c r="R47" s="33">
        <f t="shared" si="5"/>
        <v>7.6923076923076927E-2</v>
      </c>
      <c r="S47" s="33">
        <f t="shared" si="5"/>
        <v>7.2463768115942032E-2</v>
      </c>
      <c r="T47" s="33">
        <f t="shared" si="5"/>
        <v>6.8493150684931517E-2</v>
      </c>
      <c r="U47" s="33">
        <f t="shared" si="5"/>
        <v>6.4935064935064943E-2</v>
      </c>
      <c r="V47" s="33">
        <f t="shared" si="5"/>
        <v>6.1728395061728392E-2</v>
      </c>
      <c r="W47" s="33">
        <f t="shared" si="5"/>
        <v>5.8823529411764705E-2</v>
      </c>
      <c r="X47" s="33">
        <f t="shared" si="5"/>
        <v>5.6179775280898875E-2</v>
      </c>
      <c r="Y47" s="33">
        <f t="shared" si="5"/>
        <v>5.3763440860215055E-2</v>
      </c>
      <c r="Z47" s="33">
        <f t="shared" si="5"/>
        <v>5.154639175257731E-2</v>
      </c>
      <c r="AA47" s="33">
        <f t="shared" si="5"/>
        <v>4.95049504950495E-2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analysis_1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Hongxia</dc:creator>
  <cp:lastModifiedBy>Gao Hongxia</cp:lastModifiedBy>
  <dcterms:created xsi:type="dcterms:W3CDTF">2015-06-05T18:19:34Z</dcterms:created>
  <dcterms:modified xsi:type="dcterms:W3CDTF">2019-09-12T17:34:09Z</dcterms:modified>
</cp:coreProperties>
</file>