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Yulong/GitHub/paper_case/"/>
    </mc:Choice>
  </mc:AlternateContent>
  <xr:revisionPtr revIDLastSave="0" documentId="13_ncr:1_{D1F20855-0A8F-3242-874E-F7608428BE40}" xr6:coauthVersionLast="47" xr6:coauthVersionMax="47" xr10:uidLastSave="{00000000-0000-0000-0000-000000000000}"/>
  <bookViews>
    <workbookView xWindow="2600" yWindow="1420" windowWidth="28020" windowHeight="18220" activeTab="5" xr2:uid="{D6A63D54-1ADA-5640-BCBA-3173F431AC25}"/>
  </bookViews>
  <sheets>
    <sheet name="innerbay(present-meiji)" sheetId="1" r:id="rId1"/>
    <sheet name="sanbanze(present-meiji)" sheetId="2" r:id="rId2"/>
    <sheet name="banzu(present-meiji)" sheetId="3" r:id="rId3"/>
    <sheet name="futsu(present-meiji)" sheetId="4" r:id="rId4"/>
    <sheet name="innerbay(present)" sheetId="5" r:id="rId5"/>
    <sheet name="innerbay(meiji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6" l="1"/>
  <c r="I29" i="6"/>
  <c r="I30" i="6"/>
  <c r="I31" i="6"/>
  <c r="B35" i="6"/>
  <c r="C35" i="6"/>
  <c r="D35" i="6"/>
  <c r="E35" i="6"/>
  <c r="B36" i="6"/>
  <c r="C36" i="6"/>
  <c r="D36" i="6"/>
  <c r="E36" i="6"/>
  <c r="B37" i="6"/>
  <c r="C37" i="6"/>
  <c r="D37" i="6"/>
  <c r="E37" i="6"/>
  <c r="C34" i="6"/>
  <c r="D34" i="6"/>
  <c r="E34" i="6"/>
  <c r="B34" i="6"/>
  <c r="F31" i="6"/>
  <c r="F31" i="5"/>
  <c r="F30" i="6"/>
  <c r="F29" i="6"/>
  <c r="F28" i="6"/>
  <c r="F27" i="6"/>
  <c r="F27" i="5"/>
  <c r="F30" i="5"/>
  <c r="F29" i="5"/>
  <c r="F28" i="5"/>
  <c r="E31" i="1"/>
  <c r="D31" i="1"/>
  <c r="C31" i="1"/>
  <c r="B31" i="1"/>
  <c r="G31" i="1" s="1"/>
  <c r="E30" i="1"/>
  <c r="D30" i="1"/>
  <c r="C30" i="1"/>
  <c r="B30" i="1"/>
  <c r="G30" i="1" s="1"/>
  <c r="E29" i="1"/>
  <c r="D29" i="1"/>
  <c r="C29" i="1"/>
  <c r="B29" i="1"/>
  <c r="G29" i="1" s="1"/>
  <c r="E28" i="1"/>
  <c r="D28" i="1"/>
  <c r="C28" i="1"/>
  <c r="B28" i="1"/>
  <c r="G28" i="1" s="1"/>
  <c r="E31" i="6"/>
  <c r="D31" i="6"/>
  <c r="C31" i="6"/>
  <c r="B31" i="6"/>
  <c r="G31" i="6" s="1"/>
  <c r="E30" i="6"/>
  <c r="D30" i="6"/>
  <c r="C30" i="6"/>
  <c r="B30" i="6"/>
  <c r="G30" i="6" s="1"/>
  <c r="E29" i="6"/>
  <c r="D29" i="6"/>
  <c r="C29" i="6"/>
  <c r="B29" i="6"/>
  <c r="G29" i="6" s="1"/>
  <c r="E28" i="6"/>
  <c r="D28" i="6"/>
  <c r="C28" i="6"/>
  <c r="B28" i="6"/>
  <c r="G28" i="6" s="1"/>
  <c r="G29" i="5"/>
  <c r="G30" i="5"/>
  <c r="G31" i="5"/>
  <c r="G28" i="5"/>
  <c r="E30" i="5"/>
  <c r="E29" i="5"/>
  <c r="D30" i="5"/>
  <c r="C30" i="5"/>
  <c r="C29" i="5"/>
  <c r="D29" i="5"/>
  <c r="E28" i="5"/>
  <c r="D28" i="5"/>
  <c r="C28" i="5"/>
  <c r="B30" i="5"/>
  <c r="B29" i="5"/>
  <c r="B28" i="5"/>
  <c r="E31" i="5"/>
  <c r="D31" i="5"/>
  <c r="C31" i="5"/>
  <c r="B31" i="5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</calcChain>
</file>

<file path=xl/sharedStrings.xml><?xml version="1.0" encoding="utf-8"?>
<sst xmlns="http://schemas.openxmlformats.org/spreadsheetml/2006/main" count="197" uniqueCount="54">
  <si>
    <t>14_01</t>
  </si>
  <si>
    <t>14_02</t>
  </si>
  <si>
    <t>14_03</t>
  </si>
  <si>
    <t>14_04</t>
  </si>
  <si>
    <t>14_05</t>
  </si>
  <si>
    <t>14_06</t>
  </si>
  <si>
    <t>14_07</t>
  </si>
  <si>
    <t>14_08</t>
  </si>
  <si>
    <t>14_09</t>
  </si>
  <si>
    <t>14_10</t>
  </si>
  <si>
    <t>14_11</t>
  </si>
  <si>
    <t>14_12</t>
  </si>
  <si>
    <t>15_01</t>
  </si>
  <si>
    <t>15_02</t>
  </si>
  <si>
    <t>15_03</t>
  </si>
  <si>
    <t>15_04</t>
  </si>
  <si>
    <t>15_05</t>
  </si>
  <si>
    <t>15_06</t>
  </si>
  <si>
    <t>15_07</t>
  </si>
  <si>
    <t>15_08</t>
  </si>
  <si>
    <t>15_09</t>
  </si>
  <si>
    <t>15_10</t>
  </si>
  <si>
    <t>15_11</t>
  </si>
  <si>
    <t>15_12</t>
  </si>
  <si>
    <t>Surface</t>
  </si>
  <si>
    <t>Middle</t>
  </si>
  <si>
    <t>Bottom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</si>
  <si>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</si>
  <si>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</si>
  <si>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</si>
  <si>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</si>
  <si>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</si>
  <si>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</si>
  <si>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</si>
  <si>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</si>
  <si>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</si>
  <si>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</si>
  <si>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</si>
  <si>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 xml:space="preserve">Dec </t>
  </si>
  <si>
    <t>qiu</t>
  </si>
  <si>
    <t>xia</t>
  </si>
  <si>
    <t>chun</t>
  </si>
  <si>
    <t>dong</t>
  </si>
  <si>
    <t>Winter</t>
  </si>
  <si>
    <t>Spring</t>
  </si>
  <si>
    <t>Summer</t>
  </si>
  <si>
    <t>Autumn</t>
  </si>
  <si>
    <t>Surface water age</t>
  </si>
  <si>
    <t>Middle water age</t>
  </si>
  <si>
    <t>Bottom water age</t>
  </si>
  <si>
    <t>Vertical averaged water age</t>
  </si>
  <si>
    <t>%</t>
  </si>
  <si>
    <t>冬春/夏秋</t>
  </si>
  <si>
    <t>今昔对比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</si>
</sst>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mbria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7" fontId="0" fillId="0" borderId="0" xfId="0" quotePrefix="1" applyNumberFormat="1"/>
    <xf numFmtId="0" fontId="0" fillId="0" borderId="0" xfId="0" quotePrefix="1"/>
    <xf numFmtId="2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'innerbay(present-meiji)'!$B$8:$B$25</c:f>
              <c:numCache>
                <c:formatCode>0.00</c:formatCode>
                <c:ptCount val="18"/>
                <c:pt idx="0">
                  <c:v>1.8998588977235999</c:v>
                </c:pt>
                <c:pt idx="1">
                  <c:v>6.4736686286037699</c:v>
                </c:pt>
                <c:pt idx="2">
                  <c:v>2.3142385785180499</c:v>
                </c:pt>
                <c:pt idx="3">
                  <c:v>4.2744812908290299</c:v>
                </c:pt>
                <c:pt idx="4">
                  <c:v>6.4683927636184801</c:v>
                </c:pt>
                <c:pt idx="5">
                  <c:v>7.37290975883176</c:v>
                </c:pt>
                <c:pt idx="6">
                  <c:v>13.6848677164688</c:v>
                </c:pt>
                <c:pt idx="7">
                  <c:v>15.1597389949098</c:v>
                </c:pt>
                <c:pt idx="8">
                  <c:v>12.2429027985304</c:v>
                </c:pt>
                <c:pt idx="9">
                  <c:v>11.542305305436001</c:v>
                </c:pt>
                <c:pt idx="10">
                  <c:v>9.2096252861549903</c:v>
                </c:pt>
                <c:pt idx="11">
                  <c:v>6.6419539888803296</c:v>
                </c:pt>
                <c:pt idx="12">
                  <c:v>3.2809736663472302</c:v>
                </c:pt>
                <c:pt idx="13">
                  <c:v>4.1381363231263597</c:v>
                </c:pt>
                <c:pt idx="14">
                  <c:v>1.3915177992291199</c:v>
                </c:pt>
                <c:pt idx="15">
                  <c:v>9.4553790655130907</c:v>
                </c:pt>
                <c:pt idx="16">
                  <c:v>5.8510807184676601</c:v>
                </c:pt>
                <c:pt idx="17">
                  <c:v>6.2817244481749404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6-E642-A218-DEE7832F90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'innerbay(present-meiji)'!$I$8:$I$25</c:f>
              <c:numCache>
                <c:formatCode>0.00</c:formatCode>
                <c:ptCount val="18"/>
                <c:pt idx="0">
                  <c:v>11.290196674491799</c:v>
                </c:pt>
                <c:pt idx="1">
                  <c:v>11.1883969199164</c:v>
                </c:pt>
                <c:pt idx="2">
                  <c:v>8.9234879036670005</c:v>
                </c:pt>
                <c:pt idx="3">
                  <c:v>12.649544808993801</c:v>
                </c:pt>
                <c:pt idx="4">
                  <c:v>11.5547574061886</c:v>
                </c:pt>
                <c:pt idx="5">
                  <c:v>11.947096229056999</c:v>
                </c:pt>
                <c:pt idx="6">
                  <c:v>18.295394942622501</c:v>
                </c:pt>
                <c:pt idx="7">
                  <c:v>18.544363798380601</c:v>
                </c:pt>
                <c:pt idx="8">
                  <c:v>18.581752682625702</c:v>
                </c:pt>
                <c:pt idx="9">
                  <c:v>17.874730782916799</c:v>
                </c:pt>
                <c:pt idx="10">
                  <c:v>17.007164112304899</c:v>
                </c:pt>
                <c:pt idx="11">
                  <c:v>16.962130023953499</c:v>
                </c:pt>
                <c:pt idx="12">
                  <c:v>10.7150412102038</c:v>
                </c:pt>
                <c:pt idx="13">
                  <c:v>10.8261561070267</c:v>
                </c:pt>
                <c:pt idx="14">
                  <c:v>9.7990536513725193</c:v>
                </c:pt>
                <c:pt idx="15">
                  <c:v>16.567646132424098</c:v>
                </c:pt>
                <c:pt idx="16">
                  <c:v>13.164713622743401</c:v>
                </c:pt>
                <c:pt idx="17">
                  <c:v>11.39198326442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6-E642-A218-DEE7832F90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'innerbay(present-meiji)'!$A$8:$A$25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'innerbay(present-meiji)'!$Q$8:$Q$25</c:f>
              <c:numCache>
                <c:formatCode>0.00</c:formatCode>
                <c:ptCount val="18"/>
                <c:pt idx="0">
                  <c:v>18.068349809828199</c:v>
                </c:pt>
                <c:pt idx="1">
                  <c:v>15.654200148224801</c:v>
                </c:pt>
                <c:pt idx="2">
                  <c:v>16.756878311434399</c:v>
                </c:pt>
                <c:pt idx="3">
                  <c:v>17.842761279254098</c:v>
                </c:pt>
                <c:pt idx="4">
                  <c:v>15.5988853458978</c:v>
                </c:pt>
                <c:pt idx="5">
                  <c:v>14.6245971385032</c:v>
                </c:pt>
                <c:pt idx="6">
                  <c:v>21.310794184288898</c:v>
                </c:pt>
                <c:pt idx="7">
                  <c:v>20.3620789077087</c:v>
                </c:pt>
                <c:pt idx="8">
                  <c:v>22.694984535355399</c:v>
                </c:pt>
                <c:pt idx="9">
                  <c:v>22.4749486409799</c:v>
                </c:pt>
                <c:pt idx="10">
                  <c:v>22.630444014290699</c:v>
                </c:pt>
                <c:pt idx="11">
                  <c:v>25.007498389576799</c:v>
                </c:pt>
                <c:pt idx="12">
                  <c:v>18.23981730281</c:v>
                </c:pt>
                <c:pt idx="13">
                  <c:v>17.722373861022099</c:v>
                </c:pt>
                <c:pt idx="14">
                  <c:v>17.8520583484204</c:v>
                </c:pt>
                <c:pt idx="15">
                  <c:v>20.1447284362022</c:v>
                </c:pt>
                <c:pt idx="16">
                  <c:v>19.227667679448601</c:v>
                </c:pt>
                <c:pt idx="17">
                  <c:v>15.253504422888801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6-E642-A218-DEE7832F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4625984251969"/>
          <c:y val="3.0854160794591662E-2"/>
          <c:w val="0.84901279527559059"/>
          <c:h val="0.79896574354141858"/>
        </c:manualLayout>
      </c:layout>
      <c:lineChart>
        <c:grouping val="standard"/>
        <c:varyColors val="0"/>
        <c:ser>
          <c:idx val="0"/>
          <c:order val="0"/>
          <c:tx>
            <c:v>Surface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'innerbay(present)'!$B$8:$B$25</c:f>
              <c:numCache>
                <c:formatCode>0.00</c:formatCode>
                <c:ptCount val="18"/>
                <c:pt idx="0">
                  <c:v>28.6403384122296</c:v>
                </c:pt>
                <c:pt idx="1">
                  <c:v>33.180170486869102</c:v>
                </c:pt>
                <c:pt idx="2">
                  <c:v>27.143093038429299</c:v>
                </c:pt>
                <c:pt idx="3">
                  <c:v>26.6844719769298</c:v>
                </c:pt>
                <c:pt idx="4">
                  <c:v>38.5533167858719</c:v>
                </c:pt>
                <c:pt idx="5">
                  <c:v>42.244890029613799</c:v>
                </c:pt>
                <c:pt idx="6">
                  <c:v>45.404462346796699</c:v>
                </c:pt>
                <c:pt idx="7">
                  <c:v>51.404721426990399</c:v>
                </c:pt>
                <c:pt idx="8">
                  <c:v>51.800317568656702</c:v>
                </c:pt>
                <c:pt idx="9">
                  <c:v>47.416496445635602</c:v>
                </c:pt>
                <c:pt idx="10">
                  <c:v>39.854624981598498</c:v>
                </c:pt>
                <c:pt idx="11">
                  <c:v>34.632397201680597</c:v>
                </c:pt>
                <c:pt idx="12">
                  <c:v>30.793194341951899</c:v>
                </c:pt>
                <c:pt idx="13">
                  <c:v>30.218730565829201</c:v>
                </c:pt>
                <c:pt idx="14">
                  <c:v>23.156204364504401</c:v>
                </c:pt>
                <c:pt idx="15">
                  <c:v>34.185455963895997</c:v>
                </c:pt>
                <c:pt idx="16">
                  <c:v>34.343972803889798</c:v>
                </c:pt>
                <c:pt idx="17">
                  <c:v>37.140226886955503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C-964E-AAE2-C5778B14D26D}"/>
            </c:ext>
          </c:extLst>
        </c:ser>
        <c:ser>
          <c:idx val="1"/>
          <c:order val="1"/>
          <c:tx>
            <c:v>Middle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'innerbay(present)'!$I$8:$I$25</c:f>
              <c:numCache>
                <c:formatCode>0.00</c:formatCode>
                <c:ptCount val="18"/>
                <c:pt idx="0">
                  <c:v>42.2094268012073</c:v>
                </c:pt>
                <c:pt idx="1">
                  <c:v>41.546978126002799</c:v>
                </c:pt>
                <c:pt idx="2">
                  <c:v>41.1902094705979</c:v>
                </c:pt>
                <c:pt idx="3">
                  <c:v>41.872144491244597</c:v>
                </c:pt>
                <c:pt idx="4">
                  <c:v>48.858788313807203</c:v>
                </c:pt>
                <c:pt idx="5">
                  <c:v>51.695428351760597</c:v>
                </c:pt>
                <c:pt idx="6">
                  <c:v>55.337749868199403</c:v>
                </c:pt>
                <c:pt idx="7">
                  <c:v>60.412672974194201</c:v>
                </c:pt>
                <c:pt idx="8">
                  <c:v>62.588444238788199</c:v>
                </c:pt>
                <c:pt idx="9">
                  <c:v>59.948857576419101</c:v>
                </c:pt>
                <c:pt idx="10">
                  <c:v>52.875883275184101</c:v>
                </c:pt>
                <c:pt idx="11">
                  <c:v>50.654978068510196</c:v>
                </c:pt>
                <c:pt idx="12">
                  <c:v>42.565364056207699</c:v>
                </c:pt>
                <c:pt idx="13">
                  <c:v>41.539088985991697</c:v>
                </c:pt>
                <c:pt idx="14">
                  <c:v>37.7646493326993</c:v>
                </c:pt>
                <c:pt idx="15">
                  <c:v>46.4135723156541</c:v>
                </c:pt>
                <c:pt idx="16">
                  <c:v>48.7398822980049</c:v>
                </c:pt>
                <c:pt idx="17">
                  <c:v>48.669888057304703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C-964E-AAE2-C5778B14D26D}"/>
            </c:ext>
          </c:extLst>
        </c:ser>
        <c:ser>
          <c:idx val="2"/>
          <c:order val="2"/>
          <c:tx>
            <c:v>Bottom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'innerbay(present)'!$A$8:$A$25</c:f>
              <c:strCache>
                <c:ptCount val="18"/>
                <c:pt idx="0">
                  <c:v>Jul </c:v>
                </c:pt>
                <c:pt idx="1">
                  <c:v>Aug </c:v>
                </c:pt>
                <c:pt idx="2">
                  <c:v>Sep </c:v>
                </c:pt>
                <c:pt idx="3">
                  <c:v>Oct </c:v>
                </c:pt>
                <c:pt idx="4">
                  <c:v>Nov </c:v>
                </c:pt>
                <c:pt idx="5">
                  <c:v>Dec </c:v>
                </c:pt>
                <c:pt idx="6">
                  <c:v>Jan </c:v>
                </c:pt>
                <c:pt idx="7">
                  <c:v>Feb </c:v>
                </c:pt>
                <c:pt idx="8">
                  <c:v>Mar </c:v>
                </c:pt>
                <c:pt idx="9">
                  <c:v>Apr </c:v>
                </c:pt>
                <c:pt idx="10">
                  <c:v>May </c:v>
                </c:pt>
                <c:pt idx="11">
                  <c:v>Jun </c:v>
                </c:pt>
                <c:pt idx="12">
                  <c:v>Jul </c:v>
                </c:pt>
                <c:pt idx="13">
                  <c:v>Aug </c:v>
                </c:pt>
                <c:pt idx="14">
                  <c:v>Sep </c:v>
                </c:pt>
                <c:pt idx="15">
                  <c:v>Oct </c:v>
                </c:pt>
                <c:pt idx="16">
                  <c:v>Nov </c:v>
                </c:pt>
                <c:pt idx="17">
                  <c:v>Dec </c:v>
                </c:pt>
              </c:strCache>
            </c:strRef>
          </c:cat>
          <c:val>
            <c:numRef>
              <c:f>'innerbay(present)'!$Q$8:$Q$25</c:f>
              <c:numCache>
                <c:formatCode>0.00</c:formatCode>
                <c:ptCount val="18"/>
                <c:pt idx="0">
                  <c:v>52.328016558618501</c:v>
                </c:pt>
                <c:pt idx="1">
                  <c:v>48.524457124563398</c:v>
                </c:pt>
                <c:pt idx="2">
                  <c:v>51.402190810196103</c:v>
                </c:pt>
                <c:pt idx="3">
                  <c:v>50.319287267151203</c:v>
                </c:pt>
                <c:pt idx="4">
                  <c:v>53.944099483681399</c:v>
                </c:pt>
                <c:pt idx="5">
                  <c:v>57.006166156186197</c:v>
                </c:pt>
                <c:pt idx="6">
                  <c:v>61.462280360618401</c:v>
                </c:pt>
                <c:pt idx="7">
                  <c:v>64.019912745242905</c:v>
                </c:pt>
                <c:pt idx="8">
                  <c:v>67.863891284734194</c:v>
                </c:pt>
                <c:pt idx="9">
                  <c:v>67.145827987653902</c:v>
                </c:pt>
                <c:pt idx="10">
                  <c:v>61.6305093892841</c:v>
                </c:pt>
                <c:pt idx="11">
                  <c:v>62.316296215971697</c:v>
                </c:pt>
                <c:pt idx="12">
                  <c:v>52.579731359662603</c:v>
                </c:pt>
                <c:pt idx="13">
                  <c:v>51.546046616374603</c:v>
                </c:pt>
                <c:pt idx="14">
                  <c:v>49.463745036385703</c:v>
                </c:pt>
                <c:pt idx="15">
                  <c:v>52.499262075094599</c:v>
                </c:pt>
                <c:pt idx="16">
                  <c:v>55.809128575234602</c:v>
                </c:pt>
                <c:pt idx="17">
                  <c:v>54.05413003324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C-964E-AAE2-C5778B14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819263"/>
        <c:axId val="1960451775"/>
      </c:lineChart>
      <c:catAx>
        <c:axId val="19598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1229221347331588"/>
              <c:y val="0.9437619983144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96045177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960451775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Water Age ()days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JP"/>
          </a:p>
        </c:txPr>
        <c:crossAx val="195981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240266841644782"/>
          <c:y val="6.514777997001911E-2"/>
          <c:w val="0.11448611111111111"/>
          <c:h val="0.15722717463095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'innerbay(present-meiji)'!$B$8:$U$8</c:f>
              <c:numCache>
                <c:formatCode>0.00</c:formatCode>
                <c:ptCount val="20"/>
                <c:pt idx="0">
                  <c:v>1.8998588977235999</c:v>
                </c:pt>
                <c:pt idx="1">
                  <c:v>2.7280143693429202</c:v>
                </c:pt>
                <c:pt idx="2">
                  <c:v>4.0607022258871703</c:v>
                </c:pt>
                <c:pt idx="3">
                  <c:v>5.6660720439398302</c:v>
                </c:pt>
                <c:pt idx="4">
                  <c:v>7.3229740607768097</c:v>
                </c:pt>
                <c:pt idx="5">
                  <c:v>8.8067682213903709</c:v>
                </c:pt>
                <c:pt idx="6">
                  <c:v>10.1133032811587</c:v>
                </c:pt>
                <c:pt idx="7">
                  <c:v>11.290196674491799</c:v>
                </c:pt>
                <c:pt idx="8">
                  <c:v>12.3866148843485</c:v>
                </c:pt>
                <c:pt idx="9">
                  <c:v>13.408856225745</c:v>
                </c:pt>
                <c:pt idx="10">
                  <c:v>14.350101398821</c:v>
                </c:pt>
                <c:pt idx="11">
                  <c:v>15.2185619476873</c:v>
                </c:pt>
                <c:pt idx="12">
                  <c:v>16.044475011262801</c:v>
                </c:pt>
                <c:pt idx="13">
                  <c:v>16.800859599755299</c:v>
                </c:pt>
                <c:pt idx="14">
                  <c:v>17.4744042196034</c:v>
                </c:pt>
                <c:pt idx="15">
                  <c:v>18.068349809828199</c:v>
                </c:pt>
                <c:pt idx="16">
                  <c:v>18.5807344450728</c:v>
                </c:pt>
                <c:pt idx="17">
                  <c:v>19.007645811666599</c:v>
                </c:pt>
                <c:pt idx="18">
                  <c:v>19.282350595832799</c:v>
                </c:pt>
                <c:pt idx="19">
                  <c:v>19.361191836958099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3-0543-B491-C190B2B3EF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'innerbay(present-meiji)'!$B$9:$U$9</c:f>
              <c:numCache>
                <c:formatCode>0.00</c:formatCode>
                <c:ptCount val="20"/>
                <c:pt idx="0">
                  <c:v>6.4736686286037699</c:v>
                </c:pt>
                <c:pt idx="1">
                  <c:v>6.9460869995826497</c:v>
                </c:pt>
                <c:pt idx="2">
                  <c:v>7.5816955369510097</c:v>
                </c:pt>
                <c:pt idx="3">
                  <c:v>8.2717762310099108</c:v>
                </c:pt>
                <c:pt idx="4">
                  <c:v>9.0143183754453702</c:v>
                </c:pt>
                <c:pt idx="5">
                  <c:v>9.7547895877868296</c:v>
                </c:pt>
                <c:pt idx="6">
                  <c:v>10.4782379986328</c:v>
                </c:pt>
                <c:pt idx="7">
                  <c:v>11.1883969199164</c:v>
                </c:pt>
                <c:pt idx="8">
                  <c:v>11.8445770901375</c:v>
                </c:pt>
                <c:pt idx="9">
                  <c:v>12.433801435550601</c:v>
                </c:pt>
                <c:pt idx="10">
                  <c:v>13.001160316382901</c:v>
                </c:pt>
                <c:pt idx="11">
                  <c:v>13.5465105590758</c:v>
                </c:pt>
                <c:pt idx="12">
                  <c:v>14.103285538830001</c:v>
                </c:pt>
                <c:pt idx="13">
                  <c:v>14.656412285605199</c:v>
                </c:pt>
                <c:pt idx="14">
                  <c:v>15.1952492789859</c:v>
                </c:pt>
                <c:pt idx="15">
                  <c:v>15.654200148224801</c:v>
                </c:pt>
                <c:pt idx="16">
                  <c:v>16.028862270819399</c:v>
                </c:pt>
                <c:pt idx="17">
                  <c:v>16.332641703774399</c:v>
                </c:pt>
                <c:pt idx="18">
                  <c:v>16.549767440072898</c:v>
                </c:pt>
                <c:pt idx="19">
                  <c:v>16.630868224474899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F3-0543-B491-C190B2B3EF0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'innerbay(present-meiji)'!$B$10:$U$10</c:f>
              <c:numCache>
                <c:formatCode>0.00</c:formatCode>
                <c:ptCount val="20"/>
                <c:pt idx="0">
                  <c:v>2.3142385785180499</c:v>
                </c:pt>
                <c:pt idx="1">
                  <c:v>2.6057531256799802</c:v>
                </c:pt>
                <c:pt idx="2">
                  <c:v>3.0212822601292602</c:v>
                </c:pt>
                <c:pt idx="3">
                  <c:v>3.7781858739288401</c:v>
                </c:pt>
                <c:pt idx="4">
                  <c:v>4.9584732031700902</c:v>
                </c:pt>
                <c:pt idx="5">
                  <c:v>6.31174211015641</c:v>
                </c:pt>
                <c:pt idx="6">
                  <c:v>7.68096681941784</c:v>
                </c:pt>
                <c:pt idx="7">
                  <c:v>8.9234879036670005</c:v>
                </c:pt>
                <c:pt idx="8">
                  <c:v>10.065690910079301</c:v>
                </c:pt>
                <c:pt idx="9">
                  <c:v>11.1280980362765</c:v>
                </c:pt>
                <c:pt idx="10">
                  <c:v>12.1475641322439</c:v>
                </c:pt>
                <c:pt idx="11">
                  <c:v>13.1301378457193</c:v>
                </c:pt>
                <c:pt idx="12">
                  <c:v>14.1121039483572</c:v>
                </c:pt>
                <c:pt idx="13">
                  <c:v>15.0780837508646</c:v>
                </c:pt>
                <c:pt idx="14">
                  <c:v>15.9468658161053</c:v>
                </c:pt>
                <c:pt idx="15">
                  <c:v>16.756878311434399</c:v>
                </c:pt>
                <c:pt idx="16">
                  <c:v>17.5570353870628</c:v>
                </c:pt>
                <c:pt idx="17">
                  <c:v>18.209360066583301</c:v>
                </c:pt>
                <c:pt idx="18">
                  <c:v>18.6094074534032</c:v>
                </c:pt>
                <c:pt idx="19">
                  <c:v>18.7336234723704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3-0543-B491-C190B2B3EF0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'innerbay(present-meiji)'!$B$11:$U$11</c:f>
              <c:numCache>
                <c:formatCode>0.00</c:formatCode>
                <c:ptCount val="20"/>
                <c:pt idx="0">
                  <c:v>4.2744812908290299</c:v>
                </c:pt>
                <c:pt idx="1">
                  <c:v>4.8046875313983897</c:v>
                </c:pt>
                <c:pt idx="2">
                  <c:v>5.8624375360392698</c:v>
                </c:pt>
                <c:pt idx="3">
                  <c:v>7.06882537973366</c:v>
                </c:pt>
                <c:pt idx="4">
                  <c:v>8.5911924735919296</c:v>
                </c:pt>
                <c:pt idx="5">
                  <c:v>10.103241101572401</c:v>
                </c:pt>
                <c:pt idx="6">
                  <c:v>11.510229764508299</c:v>
                </c:pt>
                <c:pt idx="7">
                  <c:v>12.649544808993801</c:v>
                </c:pt>
                <c:pt idx="8">
                  <c:v>13.6093574079891</c:v>
                </c:pt>
                <c:pt idx="9">
                  <c:v>14.376821564956099</c:v>
                </c:pt>
                <c:pt idx="10">
                  <c:v>15.0666786585514</c:v>
                </c:pt>
                <c:pt idx="11">
                  <c:v>15.7142556009559</c:v>
                </c:pt>
                <c:pt idx="12">
                  <c:v>16.312450107367599</c:v>
                </c:pt>
                <c:pt idx="13">
                  <c:v>16.860233229850699</c:v>
                </c:pt>
                <c:pt idx="14">
                  <c:v>17.3497180728098</c:v>
                </c:pt>
                <c:pt idx="15">
                  <c:v>17.842761279254098</c:v>
                </c:pt>
                <c:pt idx="16">
                  <c:v>18.3472293143336</c:v>
                </c:pt>
                <c:pt idx="17">
                  <c:v>18.811660616629499</c:v>
                </c:pt>
                <c:pt idx="18">
                  <c:v>19.1224897903315</c:v>
                </c:pt>
                <c:pt idx="19">
                  <c:v>19.2352767394908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F3-0543-B491-C190B2B3EF0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'innerbay(present-meiji)'!$B$12:$U$12</c:f>
              <c:numCache>
                <c:formatCode>0.00</c:formatCode>
                <c:ptCount val="20"/>
                <c:pt idx="0">
                  <c:v>6.4683927636184801</c:v>
                </c:pt>
                <c:pt idx="1">
                  <c:v>6.8713551024457198</c:v>
                </c:pt>
                <c:pt idx="2">
                  <c:v>7.2962104980008702</c:v>
                </c:pt>
                <c:pt idx="3">
                  <c:v>7.9227243386595001</c:v>
                </c:pt>
                <c:pt idx="4">
                  <c:v>8.69757754716038</c:v>
                </c:pt>
                <c:pt idx="5">
                  <c:v>9.6550445806515501</c:v>
                </c:pt>
                <c:pt idx="6">
                  <c:v>10.6459640683617</c:v>
                </c:pt>
                <c:pt idx="7">
                  <c:v>11.5547574061886</c:v>
                </c:pt>
                <c:pt idx="8">
                  <c:v>12.3455300732211</c:v>
                </c:pt>
                <c:pt idx="9">
                  <c:v>13.0243945580906</c:v>
                </c:pt>
                <c:pt idx="10">
                  <c:v>13.6109226744385</c:v>
                </c:pt>
                <c:pt idx="11">
                  <c:v>14.120139540244599</c:v>
                </c:pt>
                <c:pt idx="12">
                  <c:v>14.5768990049288</c:v>
                </c:pt>
                <c:pt idx="13">
                  <c:v>14.9709263804016</c:v>
                </c:pt>
                <c:pt idx="14">
                  <c:v>15.2998153568664</c:v>
                </c:pt>
                <c:pt idx="15">
                  <c:v>15.5988853458978</c:v>
                </c:pt>
                <c:pt idx="16">
                  <c:v>15.8921915115404</c:v>
                </c:pt>
                <c:pt idx="17">
                  <c:v>16.106404151188201</c:v>
                </c:pt>
                <c:pt idx="18">
                  <c:v>16.2166482918899</c:v>
                </c:pt>
                <c:pt idx="19">
                  <c:v>16.242104789408199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F3-0543-B491-C190B2B3EF0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'innerbay(present-meiji)'!$B$13:$U$13</c:f>
              <c:numCache>
                <c:formatCode>0.00</c:formatCode>
                <c:ptCount val="20"/>
                <c:pt idx="0">
                  <c:v>7.37290975883176</c:v>
                </c:pt>
                <c:pt idx="1">
                  <c:v>8.0497354510926407</c:v>
                </c:pt>
                <c:pt idx="2">
                  <c:v>8.8675216185962196</c:v>
                </c:pt>
                <c:pt idx="3">
                  <c:v>9.5987080950720394</c:v>
                </c:pt>
                <c:pt idx="4">
                  <c:v>10.283175343533401</c:v>
                </c:pt>
                <c:pt idx="5">
                  <c:v>10.9089460673004</c:v>
                </c:pt>
                <c:pt idx="6">
                  <c:v>11.4633123990971</c:v>
                </c:pt>
                <c:pt idx="7">
                  <c:v>11.947096229056999</c:v>
                </c:pt>
                <c:pt idx="8">
                  <c:v>12.3724157104112</c:v>
                </c:pt>
                <c:pt idx="9">
                  <c:v>12.7453127182755</c:v>
                </c:pt>
                <c:pt idx="10">
                  <c:v>13.0780157430613</c:v>
                </c:pt>
                <c:pt idx="11">
                  <c:v>13.390548395180099</c:v>
                </c:pt>
                <c:pt idx="12">
                  <c:v>13.6903087921945</c:v>
                </c:pt>
                <c:pt idx="13">
                  <c:v>13.9909351087056</c:v>
                </c:pt>
                <c:pt idx="14">
                  <c:v>14.308992172004601</c:v>
                </c:pt>
                <c:pt idx="15">
                  <c:v>14.6245971385032</c:v>
                </c:pt>
                <c:pt idx="16">
                  <c:v>14.8796174157038</c:v>
                </c:pt>
                <c:pt idx="17">
                  <c:v>15.0331483731833</c:v>
                </c:pt>
                <c:pt idx="18">
                  <c:v>15.096274951223799</c:v>
                </c:pt>
                <c:pt idx="19">
                  <c:v>15.1164995240983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F3-0543-B491-C190B2B3EF0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'innerbay(present-meiji)'!$B$14:$U$14</c:f>
              <c:numCache>
                <c:formatCode>0.00</c:formatCode>
                <c:ptCount val="20"/>
                <c:pt idx="0">
                  <c:v>13.6848677164688</c:v>
                </c:pt>
                <c:pt idx="1">
                  <c:v>14.047587408915399</c:v>
                </c:pt>
                <c:pt idx="2">
                  <c:v>14.765959544927799</c:v>
                </c:pt>
                <c:pt idx="3">
                  <c:v>15.443014906708999</c:v>
                </c:pt>
                <c:pt idx="4">
                  <c:v>16.160882858361202</c:v>
                </c:pt>
                <c:pt idx="5">
                  <c:v>16.925883293244201</c:v>
                </c:pt>
                <c:pt idx="6">
                  <c:v>17.6571571322098</c:v>
                </c:pt>
                <c:pt idx="7">
                  <c:v>18.295394942622501</c:v>
                </c:pt>
                <c:pt idx="8">
                  <c:v>18.840721259173801</c:v>
                </c:pt>
                <c:pt idx="9">
                  <c:v>19.312685015501501</c:v>
                </c:pt>
                <c:pt idx="10">
                  <c:v>19.727543791553298</c:v>
                </c:pt>
                <c:pt idx="11">
                  <c:v>20.1103426564231</c:v>
                </c:pt>
                <c:pt idx="12">
                  <c:v>20.456633102164101</c:v>
                </c:pt>
                <c:pt idx="13">
                  <c:v>20.767957379925299</c:v>
                </c:pt>
                <c:pt idx="14">
                  <c:v>21.0537536279965</c:v>
                </c:pt>
                <c:pt idx="15">
                  <c:v>21.310794184288898</c:v>
                </c:pt>
                <c:pt idx="16">
                  <c:v>21.520784627040602</c:v>
                </c:pt>
                <c:pt idx="17">
                  <c:v>21.656914722102499</c:v>
                </c:pt>
                <c:pt idx="18">
                  <c:v>21.741983308949401</c:v>
                </c:pt>
                <c:pt idx="19">
                  <c:v>21.768739435780901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F3-0543-B491-C190B2B3EF0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'innerbay(present-meiji)'!$B$15:$U$15</c:f>
              <c:numCache>
                <c:formatCode>0.00</c:formatCode>
                <c:ptCount val="20"/>
                <c:pt idx="0">
                  <c:v>15.1597389949098</c:v>
                </c:pt>
                <c:pt idx="1">
                  <c:v>15.6226439594677</c:v>
                </c:pt>
                <c:pt idx="2">
                  <c:v>16.1014121164147</c:v>
                </c:pt>
                <c:pt idx="3">
                  <c:v>16.4932660588677</c:v>
                </c:pt>
                <c:pt idx="4">
                  <c:v>16.915744836418099</c:v>
                </c:pt>
                <c:pt idx="5">
                  <c:v>17.441088763463501</c:v>
                </c:pt>
                <c:pt idx="6">
                  <c:v>18.009163836498999</c:v>
                </c:pt>
                <c:pt idx="7">
                  <c:v>18.544363798380601</c:v>
                </c:pt>
                <c:pt idx="8">
                  <c:v>19.0077241310746</c:v>
                </c:pt>
                <c:pt idx="9">
                  <c:v>19.379234551918401</c:v>
                </c:pt>
                <c:pt idx="10">
                  <c:v>19.670358392618699</c:v>
                </c:pt>
                <c:pt idx="11">
                  <c:v>19.9029555276407</c:v>
                </c:pt>
                <c:pt idx="12">
                  <c:v>20.0874549749267</c:v>
                </c:pt>
                <c:pt idx="13">
                  <c:v>20.199981507930602</c:v>
                </c:pt>
                <c:pt idx="14">
                  <c:v>20.266555960555699</c:v>
                </c:pt>
                <c:pt idx="15">
                  <c:v>20.3620789077087</c:v>
                </c:pt>
                <c:pt idx="16">
                  <c:v>20.4712925115258</c:v>
                </c:pt>
                <c:pt idx="17">
                  <c:v>20.548414929884402</c:v>
                </c:pt>
                <c:pt idx="18">
                  <c:v>20.5944303060155</c:v>
                </c:pt>
                <c:pt idx="19">
                  <c:v>20.612991456775902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F3-0543-B491-C190B2B3EF0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'innerbay(present-meiji)'!$B$16:$U$16</c:f>
              <c:numCache>
                <c:formatCode>0.00</c:formatCode>
                <c:ptCount val="20"/>
                <c:pt idx="0">
                  <c:v>12.2429027985304</c:v>
                </c:pt>
                <c:pt idx="1">
                  <c:v>12.7762666173277</c:v>
                </c:pt>
                <c:pt idx="2">
                  <c:v>13.7914147180201</c:v>
                </c:pt>
                <c:pt idx="3">
                  <c:v>14.6777717125983</c:v>
                </c:pt>
                <c:pt idx="4">
                  <c:v>15.648327150411101</c:v>
                </c:pt>
                <c:pt idx="5">
                  <c:v>16.668041548437301</c:v>
                </c:pt>
                <c:pt idx="6">
                  <c:v>17.674393580046001</c:v>
                </c:pt>
                <c:pt idx="7">
                  <c:v>18.581752682625702</c:v>
                </c:pt>
                <c:pt idx="8">
                  <c:v>19.351578944209301</c:v>
                </c:pt>
                <c:pt idx="9">
                  <c:v>19.979330302132102</c:v>
                </c:pt>
                <c:pt idx="10">
                  <c:v>20.494276121501699</c:v>
                </c:pt>
                <c:pt idx="11">
                  <c:v>20.957944104070101</c:v>
                </c:pt>
                <c:pt idx="12">
                  <c:v>21.419059011200702</c:v>
                </c:pt>
                <c:pt idx="13">
                  <c:v>21.8547963305971</c:v>
                </c:pt>
                <c:pt idx="14">
                  <c:v>22.268584976331301</c:v>
                </c:pt>
                <c:pt idx="15">
                  <c:v>22.694984535355399</c:v>
                </c:pt>
                <c:pt idx="16">
                  <c:v>23.049375255009799</c:v>
                </c:pt>
                <c:pt idx="17">
                  <c:v>23.2759162287234</c:v>
                </c:pt>
                <c:pt idx="18">
                  <c:v>23.3710559648326</c:v>
                </c:pt>
                <c:pt idx="19">
                  <c:v>23.4136381090801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F3-0543-B491-C190B2B3EF0E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'innerbay(present-meiji)'!$B$17:$U$17</c:f>
              <c:numCache>
                <c:formatCode>0.00</c:formatCode>
                <c:ptCount val="20"/>
                <c:pt idx="0">
                  <c:v>11.542305305436001</c:v>
                </c:pt>
                <c:pt idx="1">
                  <c:v>12.284045846455101</c:v>
                </c:pt>
                <c:pt idx="2">
                  <c:v>13.375778810432699</c:v>
                </c:pt>
                <c:pt idx="3">
                  <c:v>14.230095225261699</c:v>
                </c:pt>
                <c:pt idx="4">
                  <c:v>15.170568468086501</c:v>
                </c:pt>
                <c:pt idx="5">
                  <c:v>16.103893948612001</c:v>
                </c:pt>
                <c:pt idx="6">
                  <c:v>17.0314991563619</c:v>
                </c:pt>
                <c:pt idx="7">
                  <c:v>17.874730782916799</c:v>
                </c:pt>
                <c:pt idx="8">
                  <c:v>18.650239132780801</c:v>
                </c:pt>
                <c:pt idx="9">
                  <c:v>19.3512100512255</c:v>
                </c:pt>
                <c:pt idx="10">
                  <c:v>19.975287631429499</c:v>
                </c:pt>
                <c:pt idx="11">
                  <c:v>20.568724611684701</c:v>
                </c:pt>
                <c:pt idx="12">
                  <c:v>21.130190340053801</c:v>
                </c:pt>
                <c:pt idx="13">
                  <c:v>21.6490243303599</c:v>
                </c:pt>
                <c:pt idx="14">
                  <c:v>22.082468993426101</c:v>
                </c:pt>
                <c:pt idx="15">
                  <c:v>22.4749486409799</c:v>
                </c:pt>
                <c:pt idx="16">
                  <c:v>22.814504321027101</c:v>
                </c:pt>
                <c:pt idx="17">
                  <c:v>23.069751338312699</c:v>
                </c:pt>
                <c:pt idx="18">
                  <c:v>23.2390049224888</c:v>
                </c:pt>
                <c:pt idx="19">
                  <c:v>23.342676968443602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F3-0543-B491-C190B2B3EF0E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'innerbay(present-meiji)'!$B$18:$U$18</c:f>
              <c:numCache>
                <c:formatCode>0.00</c:formatCode>
                <c:ptCount val="20"/>
                <c:pt idx="0">
                  <c:v>9.2096252861549903</c:v>
                </c:pt>
                <c:pt idx="1">
                  <c:v>9.8231831473872706</c:v>
                </c:pt>
                <c:pt idx="2">
                  <c:v>10.9512869410805</c:v>
                </c:pt>
                <c:pt idx="3">
                  <c:v>12.1738917857539</c:v>
                </c:pt>
                <c:pt idx="4">
                  <c:v>13.5341917697717</c:v>
                </c:pt>
                <c:pt idx="5">
                  <c:v>14.8503712719346</c:v>
                </c:pt>
                <c:pt idx="6">
                  <c:v>16.012936148004201</c:v>
                </c:pt>
                <c:pt idx="7">
                  <c:v>17.007164112304899</c:v>
                </c:pt>
                <c:pt idx="8">
                  <c:v>17.915908597723401</c:v>
                </c:pt>
                <c:pt idx="9">
                  <c:v>18.762559878280499</c:v>
                </c:pt>
                <c:pt idx="10">
                  <c:v>19.5576641405668</c:v>
                </c:pt>
                <c:pt idx="11">
                  <c:v>20.303926030924799</c:v>
                </c:pt>
                <c:pt idx="12">
                  <c:v>21.002254846949199</c:v>
                </c:pt>
                <c:pt idx="13">
                  <c:v>21.608987795053999</c:v>
                </c:pt>
                <c:pt idx="14">
                  <c:v>22.145350189451101</c:v>
                </c:pt>
                <c:pt idx="15">
                  <c:v>22.630444014290699</c:v>
                </c:pt>
                <c:pt idx="16">
                  <c:v>23.0492149648816</c:v>
                </c:pt>
                <c:pt idx="17">
                  <c:v>23.3698115672364</c:v>
                </c:pt>
                <c:pt idx="18">
                  <c:v>23.567629066271898</c:v>
                </c:pt>
                <c:pt idx="19">
                  <c:v>23.647381448723301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F3-0543-B491-C190B2B3EF0E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'innerbay(present-meiji)'!$B$19:$U$19</c:f>
              <c:numCache>
                <c:formatCode>0.00</c:formatCode>
                <c:ptCount val="20"/>
                <c:pt idx="0">
                  <c:v>6.6419539888803296</c:v>
                </c:pt>
                <c:pt idx="1">
                  <c:v>7.2424288767361604</c:v>
                </c:pt>
                <c:pt idx="2">
                  <c:v>8.4603941912334406</c:v>
                </c:pt>
                <c:pt idx="3">
                  <c:v>9.9898620340055793</c:v>
                </c:pt>
                <c:pt idx="4">
                  <c:v>11.857479407696101</c:v>
                </c:pt>
                <c:pt idx="5">
                  <c:v>13.7083482740825</c:v>
                </c:pt>
                <c:pt idx="6">
                  <c:v>15.4070119457909</c:v>
                </c:pt>
                <c:pt idx="7">
                  <c:v>16.962130023953499</c:v>
                </c:pt>
                <c:pt idx="8">
                  <c:v>18.382159345419002</c:v>
                </c:pt>
                <c:pt idx="9">
                  <c:v>19.665471875222</c:v>
                </c:pt>
                <c:pt idx="10">
                  <c:v>20.819485775619601</c:v>
                </c:pt>
                <c:pt idx="11">
                  <c:v>21.875305635383899</c:v>
                </c:pt>
                <c:pt idx="12">
                  <c:v>22.848139684358699</c:v>
                </c:pt>
                <c:pt idx="13">
                  <c:v>23.703885935345099</c:v>
                </c:pt>
                <c:pt idx="14">
                  <c:v>24.418243108421599</c:v>
                </c:pt>
                <c:pt idx="15">
                  <c:v>25.007498389576799</c:v>
                </c:pt>
                <c:pt idx="16">
                  <c:v>25.559278379882699</c:v>
                </c:pt>
                <c:pt idx="17">
                  <c:v>26.036374868343199</c:v>
                </c:pt>
                <c:pt idx="18">
                  <c:v>26.351128988925399</c:v>
                </c:pt>
                <c:pt idx="19">
                  <c:v>26.460028501781999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F3-0543-B491-C190B2B3EF0E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'innerbay(present-meiji)'!$B$20:$U$20</c:f>
              <c:numCache>
                <c:formatCode>0.00</c:formatCode>
                <c:ptCount val="20"/>
                <c:pt idx="0">
                  <c:v>3.2809736663472302</c:v>
                </c:pt>
                <c:pt idx="1">
                  <c:v>4.0487649670871102</c:v>
                </c:pt>
                <c:pt idx="2">
                  <c:v>5.1037881993607597</c:v>
                </c:pt>
                <c:pt idx="3">
                  <c:v>6.3287159106049202</c:v>
                </c:pt>
                <c:pt idx="4">
                  <c:v>7.5448730006340501</c:v>
                </c:pt>
                <c:pt idx="5">
                  <c:v>8.6684376239363701</c:v>
                </c:pt>
                <c:pt idx="6">
                  <c:v>9.7023927557096492</c:v>
                </c:pt>
                <c:pt idx="7">
                  <c:v>10.7150412102038</c:v>
                </c:pt>
                <c:pt idx="8">
                  <c:v>11.709748166464999</c:v>
                </c:pt>
                <c:pt idx="9">
                  <c:v>12.6643980699449</c:v>
                </c:pt>
                <c:pt idx="10">
                  <c:v>13.6144255236115</c:v>
                </c:pt>
                <c:pt idx="11">
                  <c:v>14.5828564308403</c:v>
                </c:pt>
                <c:pt idx="12">
                  <c:v>15.562491558266901</c:v>
                </c:pt>
                <c:pt idx="13">
                  <c:v>16.519561252906598</c:v>
                </c:pt>
                <c:pt idx="14">
                  <c:v>17.425431803760802</c:v>
                </c:pt>
                <c:pt idx="15">
                  <c:v>18.23981730281</c:v>
                </c:pt>
                <c:pt idx="16">
                  <c:v>18.933866778099102</c:v>
                </c:pt>
                <c:pt idx="17">
                  <c:v>19.475727724830499</c:v>
                </c:pt>
                <c:pt idx="18">
                  <c:v>19.815306003509001</c:v>
                </c:pt>
                <c:pt idx="19">
                  <c:v>19.964049481239002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F3-0543-B491-C190B2B3EF0E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'innerbay(present-meiji)'!$B$21:$U$21</c:f>
              <c:numCache>
                <c:formatCode>0.00</c:formatCode>
                <c:ptCount val="20"/>
                <c:pt idx="0">
                  <c:v>4.1381363231263597</c:v>
                </c:pt>
                <c:pt idx="1">
                  <c:v>4.5527477386179998</c:v>
                </c:pt>
                <c:pt idx="2">
                  <c:v>5.3396144755985899</c:v>
                </c:pt>
                <c:pt idx="3">
                  <c:v>6.1952747943424402</c:v>
                </c:pt>
                <c:pt idx="4">
                  <c:v>7.3351809601434796</c:v>
                </c:pt>
                <c:pt idx="5">
                  <c:v>8.5579317953403997</c:v>
                </c:pt>
                <c:pt idx="6">
                  <c:v>9.7363152527121599</c:v>
                </c:pt>
                <c:pt idx="7">
                  <c:v>10.8261561070267</c:v>
                </c:pt>
                <c:pt idx="8">
                  <c:v>11.8615473774565</c:v>
                </c:pt>
                <c:pt idx="9">
                  <c:v>12.8740826798177</c:v>
                </c:pt>
                <c:pt idx="10">
                  <c:v>13.8685936650527</c:v>
                </c:pt>
                <c:pt idx="11">
                  <c:v>14.813602735140799</c:v>
                </c:pt>
                <c:pt idx="12">
                  <c:v>15.6888331143206</c:v>
                </c:pt>
                <c:pt idx="13">
                  <c:v>16.451914582034998</c:v>
                </c:pt>
                <c:pt idx="14">
                  <c:v>17.107555532908901</c:v>
                </c:pt>
                <c:pt idx="15">
                  <c:v>17.722373861022099</c:v>
                </c:pt>
                <c:pt idx="16">
                  <c:v>18.303343262996801</c:v>
                </c:pt>
                <c:pt idx="17">
                  <c:v>18.827966676672901</c:v>
                </c:pt>
                <c:pt idx="18">
                  <c:v>19.1959626123821</c:v>
                </c:pt>
                <c:pt idx="19">
                  <c:v>19.3418989787728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F3-0543-B491-C190B2B3EF0E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'innerbay(present-meiji)'!$B$22:$U$22</c:f>
              <c:numCache>
                <c:formatCode>0.00</c:formatCode>
                <c:ptCount val="20"/>
                <c:pt idx="0">
                  <c:v>1.3915177992291199</c:v>
                </c:pt>
                <c:pt idx="1">
                  <c:v>2.1057280457993599</c:v>
                </c:pt>
                <c:pt idx="2">
                  <c:v>3.1492927815184002</c:v>
                </c:pt>
                <c:pt idx="3">
                  <c:v>4.4216469181929998</c:v>
                </c:pt>
                <c:pt idx="4">
                  <c:v>5.8541965118146502</c:v>
                </c:pt>
                <c:pt idx="5">
                  <c:v>7.2397752780053901</c:v>
                </c:pt>
                <c:pt idx="6">
                  <c:v>8.5646463447932994</c:v>
                </c:pt>
                <c:pt idx="7">
                  <c:v>9.7990536513725193</c:v>
                </c:pt>
                <c:pt idx="8">
                  <c:v>10.9440452108933</c:v>
                </c:pt>
                <c:pt idx="9">
                  <c:v>12.032618165158199</c:v>
                </c:pt>
                <c:pt idx="10">
                  <c:v>13.093954271702099</c:v>
                </c:pt>
                <c:pt idx="11">
                  <c:v>14.130607470192199</c:v>
                </c:pt>
                <c:pt idx="12">
                  <c:v>15.145936825643901</c:v>
                </c:pt>
                <c:pt idx="13">
                  <c:v>16.101740866527699</c:v>
                </c:pt>
                <c:pt idx="14">
                  <c:v>16.994332883436499</c:v>
                </c:pt>
                <c:pt idx="15">
                  <c:v>17.8520583484204</c:v>
                </c:pt>
                <c:pt idx="16">
                  <c:v>18.680068664922398</c:v>
                </c:pt>
                <c:pt idx="17">
                  <c:v>19.421988950528601</c:v>
                </c:pt>
                <c:pt idx="18">
                  <c:v>19.912207415652698</c:v>
                </c:pt>
                <c:pt idx="19">
                  <c:v>20.105528968298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F3-0543-B491-C190B2B3EF0E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'innerbay(present-meiji)'!$B$23:$U$23</c:f>
              <c:numCache>
                <c:formatCode>0.00</c:formatCode>
                <c:ptCount val="20"/>
                <c:pt idx="0">
                  <c:v>9.4553790655130907</c:v>
                </c:pt>
                <c:pt idx="1">
                  <c:v>10.123539711472301</c:v>
                </c:pt>
                <c:pt idx="2">
                  <c:v>11.325705413594401</c:v>
                </c:pt>
                <c:pt idx="3">
                  <c:v>12.531674785421799</c:v>
                </c:pt>
                <c:pt idx="4">
                  <c:v>13.751504486155</c:v>
                </c:pt>
                <c:pt idx="5">
                  <c:v>14.885689621000299</c:v>
                </c:pt>
                <c:pt idx="6">
                  <c:v>15.8287005198997</c:v>
                </c:pt>
                <c:pt idx="7">
                  <c:v>16.567646132424098</c:v>
                </c:pt>
                <c:pt idx="8">
                  <c:v>17.177538894689999</c:v>
                </c:pt>
                <c:pt idx="9">
                  <c:v>17.7223080275207</c:v>
                </c:pt>
                <c:pt idx="10">
                  <c:v>18.2437128990207</c:v>
                </c:pt>
                <c:pt idx="11">
                  <c:v>18.736163579256498</c:v>
                </c:pt>
                <c:pt idx="12">
                  <c:v>19.178962818376199</c:v>
                </c:pt>
                <c:pt idx="13">
                  <c:v>19.545284442546301</c:v>
                </c:pt>
                <c:pt idx="14">
                  <c:v>19.853270210824899</c:v>
                </c:pt>
                <c:pt idx="15">
                  <c:v>20.1447284362022</c:v>
                </c:pt>
                <c:pt idx="16">
                  <c:v>20.408938190059001</c:v>
                </c:pt>
                <c:pt idx="17">
                  <c:v>20.6359274910021</c:v>
                </c:pt>
                <c:pt idx="18">
                  <c:v>20.792791380039201</c:v>
                </c:pt>
                <c:pt idx="19">
                  <c:v>20.8421708518534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BF3-0543-B491-C190B2B3EF0E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'innerbay(present-meiji)'!$B$24:$U$24</c:f>
              <c:numCache>
                <c:formatCode>0.00</c:formatCode>
                <c:ptCount val="20"/>
                <c:pt idx="0">
                  <c:v>5.8510807184676601</c:v>
                </c:pt>
                <c:pt idx="1">
                  <c:v>6.2421596658260698</c:v>
                </c:pt>
                <c:pt idx="2">
                  <c:v>6.9398367824929803</c:v>
                </c:pt>
                <c:pt idx="3">
                  <c:v>7.8524756209863904</c:v>
                </c:pt>
                <c:pt idx="4">
                  <c:v>9.1387457714353708</c:v>
                </c:pt>
                <c:pt idx="5">
                  <c:v>10.542924949263901</c:v>
                </c:pt>
                <c:pt idx="6">
                  <c:v>11.9213070464994</c:v>
                </c:pt>
                <c:pt idx="7">
                  <c:v>13.164713622743401</c:v>
                </c:pt>
                <c:pt idx="8">
                  <c:v>14.277978550225299</c:v>
                </c:pt>
                <c:pt idx="9">
                  <c:v>15.2679375563111</c:v>
                </c:pt>
                <c:pt idx="10">
                  <c:v>16.1522338445576</c:v>
                </c:pt>
                <c:pt idx="11">
                  <c:v>16.947223253812901</c:v>
                </c:pt>
                <c:pt idx="12">
                  <c:v>17.6578020231909</c:v>
                </c:pt>
                <c:pt idx="13">
                  <c:v>18.261632458868601</c:v>
                </c:pt>
                <c:pt idx="14">
                  <c:v>18.775222252343202</c:v>
                </c:pt>
                <c:pt idx="15">
                  <c:v>19.227667679448601</c:v>
                </c:pt>
                <c:pt idx="16">
                  <c:v>19.650772843344601</c:v>
                </c:pt>
                <c:pt idx="17">
                  <c:v>19.963926074912202</c:v>
                </c:pt>
                <c:pt idx="18">
                  <c:v>20.123343638017499</c:v>
                </c:pt>
                <c:pt idx="19">
                  <c:v>20.187958850315901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BF3-0543-B491-C190B2B3EF0E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'innerbay(present-meiji)'!$B$1:$U$1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'innerbay(present-meiji)'!$B$25:$U$25</c:f>
              <c:numCache>
                <c:formatCode>0.00</c:formatCode>
                <c:ptCount val="20"/>
                <c:pt idx="0">
                  <c:v>6.2817244481749404</c:v>
                </c:pt>
                <c:pt idx="1">
                  <c:v>6.6106021759086202</c:v>
                </c:pt>
                <c:pt idx="2">
                  <c:v>7.2820249814772202</c:v>
                </c:pt>
                <c:pt idx="3">
                  <c:v>7.9846221379077198</c:v>
                </c:pt>
                <c:pt idx="4">
                  <c:v>8.8753376911807802</c:v>
                </c:pt>
                <c:pt idx="5">
                  <c:v>9.7816504752657707</c:v>
                </c:pt>
                <c:pt idx="6">
                  <c:v>10.643812950469</c:v>
                </c:pt>
                <c:pt idx="7">
                  <c:v>11.39198326442</c:v>
                </c:pt>
                <c:pt idx="8">
                  <c:v>12.0509778513805</c:v>
                </c:pt>
                <c:pt idx="9">
                  <c:v>12.627367880077999</c:v>
                </c:pt>
                <c:pt idx="10">
                  <c:v>13.1625983316966</c:v>
                </c:pt>
                <c:pt idx="11">
                  <c:v>13.682783770097799</c:v>
                </c:pt>
                <c:pt idx="12">
                  <c:v>14.168736645166</c:v>
                </c:pt>
                <c:pt idx="13">
                  <c:v>14.581184295953101</c:v>
                </c:pt>
                <c:pt idx="14">
                  <c:v>14.9176651000615</c:v>
                </c:pt>
                <c:pt idx="15">
                  <c:v>15.253504422888801</c:v>
                </c:pt>
                <c:pt idx="16">
                  <c:v>15.5675655300257</c:v>
                </c:pt>
                <c:pt idx="17">
                  <c:v>15.792685211719199</c:v>
                </c:pt>
                <c:pt idx="18">
                  <c:v>15.897811647878299</c:v>
                </c:pt>
                <c:pt idx="19">
                  <c:v>15.9266580184205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F3-0543-B491-C190B2B3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'sanbanze(present-meiji)'!$B$8:$B$25</c:f>
              <c:numCache>
                <c:formatCode>0.00</c:formatCode>
                <c:ptCount val="18"/>
                <c:pt idx="0">
                  <c:v>-1.47915013631185</c:v>
                </c:pt>
                <c:pt idx="1">
                  <c:v>9.7080233891805001</c:v>
                </c:pt>
                <c:pt idx="2">
                  <c:v>1.82485198974609</c:v>
                </c:pt>
                <c:pt idx="3">
                  <c:v>4.6298446655273402</c:v>
                </c:pt>
                <c:pt idx="4">
                  <c:v>8.91885757446288</c:v>
                </c:pt>
                <c:pt idx="5">
                  <c:v>7.0365113152398102</c:v>
                </c:pt>
                <c:pt idx="6">
                  <c:v>0.982464472452799</c:v>
                </c:pt>
                <c:pt idx="7">
                  <c:v>6.5277260674370696</c:v>
                </c:pt>
                <c:pt idx="8">
                  <c:v>6.5429460737440301</c:v>
                </c:pt>
                <c:pt idx="9">
                  <c:v>13.8124556011624</c:v>
                </c:pt>
                <c:pt idx="10">
                  <c:v>8.8108925289577904</c:v>
                </c:pt>
                <c:pt idx="11">
                  <c:v>-6.1591555277506602</c:v>
                </c:pt>
                <c:pt idx="12">
                  <c:v>-0.68703269958496305</c:v>
                </c:pt>
                <c:pt idx="13">
                  <c:v>0.49839846293131401</c:v>
                </c:pt>
                <c:pt idx="14">
                  <c:v>2.4909009933471702</c:v>
                </c:pt>
                <c:pt idx="15">
                  <c:v>9.2673762639363506</c:v>
                </c:pt>
                <c:pt idx="16">
                  <c:v>6.2019204033745696</c:v>
                </c:pt>
                <c:pt idx="17">
                  <c:v>4.9585391150580502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80-9846-A1CF-E302BF63B5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'sanbanze(present-meiji)'!$I$8:$I$25</c:f>
              <c:numCache>
                <c:formatCode>0.00</c:formatCode>
                <c:ptCount val="18"/>
                <c:pt idx="0">
                  <c:v>-6.9543879826863604</c:v>
                </c:pt>
                <c:pt idx="1">
                  <c:v>6.0212519963582398</c:v>
                </c:pt>
                <c:pt idx="2">
                  <c:v>-5.3899131351047096</c:v>
                </c:pt>
                <c:pt idx="3">
                  <c:v>-4.1339711083306199</c:v>
                </c:pt>
                <c:pt idx="4">
                  <c:v>5.6340338389078797</c:v>
                </c:pt>
                <c:pt idx="5">
                  <c:v>6.2525348663330096</c:v>
                </c:pt>
                <c:pt idx="6">
                  <c:v>1.18423843383789</c:v>
                </c:pt>
                <c:pt idx="7">
                  <c:v>3.4239718119303402</c:v>
                </c:pt>
                <c:pt idx="8">
                  <c:v>5.2396948072645397</c:v>
                </c:pt>
                <c:pt idx="9">
                  <c:v>12.329130596584699</c:v>
                </c:pt>
                <c:pt idx="10">
                  <c:v>5.5656497743394597</c:v>
                </c:pt>
                <c:pt idx="11">
                  <c:v>-12.7562422222561</c:v>
                </c:pt>
                <c:pt idx="12">
                  <c:v>0.29590225219726302</c:v>
                </c:pt>
                <c:pt idx="13">
                  <c:v>-6.3326331244574696</c:v>
                </c:pt>
                <c:pt idx="14">
                  <c:v>-2.8465003967285099</c:v>
                </c:pt>
                <c:pt idx="15">
                  <c:v>6.9846026102701799</c:v>
                </c:pt>
                <c:pt idx="16">
                  <c:v>-1.10293112860786</c:v>
                </c:pt>
                <c:pt idx="17">
                  <c:v>3.1881616380479598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80-9846-A1CF-E302BF63B5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'sanbanze(present-meiji)'!$A$8:$A$25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'sanbanze(present-meiji)'!$Q$8:$Q$25</c:f>
              <c:numCache>
                <c:formatCode>0.00</c:formatCode>
                <c:ptCount val="18"/>
                <c:pt idx="0">
                  <c:v>-14.899899164835601</c:v>
                </c:pt>
                <c:pt idx="1">
                  <c:v>-4.1497306823730398</c:v>
                </c:pt>
                <c:pt idx="2">
                  <c:v>-3.4809186723497199</c:v>
                </c:pt>
                <c:pt idx="3">
                  <c:v>-4.5369553036159997</c:v>
                </c:pt>
                <c:pt idx="4">
                  <c:v>7.4802343580458004</c:v>
                </c:pt>
                <c:pt idx="5">
                  <c:v>3.0468603769938198</c:v>
                </c:pt>
                <c:pt idx="6">
                  <c:v>1.66084077623155</c:v>
                </c:pt>
                <c:pt idx="7">
                  <c:v>1.05068821377224</c:v>
                </c:pt>
                <c:pt idx="8">
                  <c:v>2.6380161709255701</c:v>
                </c:pt>
                <c:pt idx="9">
                  <c:v>7.2345415751139299</c:v>
                </c:pt>
                <c:pt idx="10">
                  <c:v>-2.6381130218505899</c:v>
                </c:pt>
                <c:pt idx="11">
                  <c:v>-13.771472401089101</c:v>
                </c:pt>
                <c:pt idx="12">
                  <c:v>-5.4664279090033601</c:v>
                </c:pt>
                <c:pt idx="13">
                  <c:v>-13.8484893374973</c:v>
                </c:pt>
                <c:pt idx="14">
                  <c:v>-5.2599981096055703</c:v>
                </c:pt>
                <c:pt idx="15">
                  <c:v>8.1596900092230999</c:v>
                </c:pt>
                <c:pt idx="16">
                  <c:v>6.5610283745659697</c:v>
                </c:pt>
                <c:pt idx="17">
                  <c:v>4.1379373338487397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80-9846-A1CF-E302BF63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'sanbanze(present-meiji)'!$B$8:$U$8</c:f>
              <c:numCache>
                <c:formatCode>0.00</c:formatCode>
                <c:ptCount val="20"/>
                <c:pt idx="0">
                  <c:v>-1.47915013631185</c:v>
                </c:pt>
                <c:pt idx="1">
                  <c:v>-1.55702400207519</c:v>
                </c:pt>
                <c:pt idx="2">
                  <c:v>-1.8339175118340401</c:v>
                </c:pt>
                <c:pt idx="3">
                  <c:v>-2.0028963088989298</c:v>
                </c:pt>
                <c:pt idx="4">
                  <c:v>-2.6257269117567299</c:v>
                </c:pt>
                <c:pt idx="5">
                  <c:v>-3.8445196151733398</c:v>
                </c:pt>
                <c:pt idx="6">
                  <c:v>-5.4898758994208396</c:v>
                </c:pt>
                <c:pt idx="7">
                  <c:v>-6.9543879826863604</c:v>
                </c:pt>
                <c:pt idx="8">
                  <c:v>-8.1597808202107807</c:v>
                </c:pt>
                <c:pt idx="9">
                  <c:v>-9.1879541609022404</c:v>
                </c:pt>
                <c:pt idx="10">
                  <c:v>-9.9994579950968507</c:v>
                </c:pt>
                <c:pt idx="11">
                  <c:v>-10.775202327304401</c:v>
                </c:pt>
                <c:pt idx="12">
                  <c:v>-11.6391614278158</c:v>
                </c:pt>
                <c:pt idx="13">
                  <c:v>-12.640656471252401</c:v>
                </c:pt>
                <c:pt idx="14">
                  <c:v>-13.7556962966919</c:v>
                </c:pt>
                <c:pt idx="15">
                  <c:v>-14.899899164835601</c:v>
                </c:pt>
                <c:pt idx="16">
                  <c:v>-15.890409151713101</c:v>
                </c:pt>
                <c:pt idx="17">
                  <c:v>-16.419663217332602</c:v>
                </c:pt>
                <c:pt idx="18">
                  <c:v>-16.407276365492098</c:v>
                </c:pt>
                <c:pt idx="19">
                  <c:v>-16.293971591525601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454D-B8D0-304B29B18B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'sanbanze(present-meiji)'!$B$9:$U$9</c:f>
              <c:numCache>
                <c:formatCode>0.00</c:formatCode>
                <c:ptCount val="20"/>
                <c:pt idx="0">
                  <c:v>9.7080233891805001</c:v>
                </c:pt>
                <c:pt idx="1">
                  <c:v>9.6027117835150797</c:v>
                </c:pt>
                <c:pt idx="2">
                  <c:v>9.5069375567966006</c:v>
                </c:pt>
                <c:pt idx="3">
                  <c:v>9.5569879743787993</c:v>
                </c:pt>
                <c:pt idx="4">
                  <c:v>9.5587605370415591</c:v>
                </c:pt>
                <c:pt idx="5">
                  <c:v>8.8979607688056106</c:v>
                </c:pt>
                <c:pt idx="6">
                  <c:v>7.5626726150512704</c:v>
                </c:pt>
                <c:pt idx="7">
                  <c:v>6.0212519963582398</c:v>
                </c:pt>
                <c:pt idx="8">
                  <c:v>4.4292755126953098</c:v>
                </c:pt>
                <c:pt idx="9">
                  <c:v>2.9721655315823101</c:v>
                </c:pt>
                <c:pt idx="10">
                  <c:v>1.6759681701660201</c:v>
                </c:pt>
                <c:pt idx="11">
                  <c:v>0.264327896965875</c:v>
                </c:pt>
                <c:pt idx="12">
                  <c:v>-1.1025989320543099</c:v>
                </c:pt>
                <c:pt idx="13">
                  <c:v>-2.3511390686035099</c:v>
                </c:pt>
                <c:pt idx="14">
                  <c:v>-3.36304452684191</c:v>
                </c:pt>
                <c:pt idx="15">
                  <c:v>-4.1497306823730398</c:v>
                </c:pt>
                <c:pt idx="16">
                  <c:v>-4.5726472006903798</c:v>
                </c:pt>
                <c:pt idx="17">
                  <c:v>-4.6403419706556503</c:v>
                </c:pt>
                <c:pt idx="18">
                  <c:v>-4.5566542943318602</c:v>
                </c:pt>
                <c:pt idx="19">
                  <c:v>-4.4922055138481998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454D-B8D0-304B29B18B0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'sanbanze(present-meiji)'!$B$10:$U$10</c:f>
              <c:numCache>
                <c:formatCode>0.00</c:formatCode>
                <c:ptCount val="20"/>
                <c:pt idx="0">
                  <c:v>1.82485198974609</c:v>
                </c:pt>
                <c:pt idx="1">
                  <c:v>1.5583234363132099</c:v>
                </c:pt>
                <c:pt idx="2">
                  <c:v>-6.9242583380802802E-2</c:v>
                </c:pt>
                <c:pt idx="3">
                  <c:v>-2.4864184061686201</c:v>
                </c:pt>
                <c:pt idx="4">
                  <c:v>-4.2949676513671902</c:v>
                </c:pt>
                <c:pt idx="5">
                  <c:v>-5.2698676851060702</c:v>
                </c:pt>
                <c:pt idx="6">
                  <c:v>-5.5691310034857899</c:v>
                </c:pt>
                <c:pt idx="7">
                  <c:v>-5.3899131351047096</c:v>
                </c:pt>
                <c:pt idx="8">
                  <c:v>-4.8771883646647103</c:v>
                </c:pt>
                <c:pt idx="9">
                  <c:v>-4.2129781511094899</c:v>
                </c:pt>
                <c:pt idx="10">
                  <c:v>-3.6453579796685101</c:v>
                </c:pt>
                <c:pt idx="11">
                  <c:v>-3.2176005045572902</c:v>
                </c:pt>
                <c:pt idx="12">
                  <c:v>-3.02306387159559</c:v>
                </c:pt>
                <c:pt idx="13">
                  <c:v>-3.06586562262641</c:v>
                </c:pt>
                <c:pt idx="14">
                  <c:v>-3.20652537875706</c:v>
                </c:pt>
                <c:pt idx="15">
                  <c:v>-3.4809186723497199</c:v>
                </c:pt>
                <c:pt idx="16">
                  <c:v>-3.6623363494872998</c:v>
                </c:pt>
                <c:pt idx="17">
                  <c:v>-3.6166564093695701</c:v>
                </c:pt>
                <c:pt idx="18">
                  <c:v>-3.4706698523627399</c:v>
                </c:pt>
                <c:pt idx="19">
                  <c:v>-3.4172840118408199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0-454D-B8D0-304B29B18B09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'sanbanze(present-meiji)'!$B$11:$U$11</c:f>
              <c:numCache>
                <c:formatCode>0.00</c:formatCode>
                <c:ptCount val="20"/>
                <c:pt idx="0">
                  <c:v>4.6298446655273402</c:v>
                </c:pt>
                <c:pt idx="1">
                  <c:v>4.3490851720174204</c:v>
                </c:pt>
                <c:pt idx="2">
                  <c:v>2.7167259852091501</c:v>
                </c:pt>
                <c:pt idx="3">
                  <c:v>0.66917514801025602</c:v>
                </c:pt>
                <c:pt idx="4">
                  <c:v>-1.0300957361857099</c:v>
                </c:pt>
                <c:pt idx="5">
                  <c:v>-2.3121663199530702</c:v>
                </c:pt>
                <c:pt idx="6">
                  <c:v>-3.3656893836127399</c:v>
                </c:pt>
                <c:pt idx="7">
                  <c:v>-4.1339711083306199</c:v>
                </c:pt>
                <c:pt idx="8">
                  <c:v>-4.4105404747856998</c:v>
                </c:pt>
                <c:pt idx="9">
                  <c:v>-4.3327888912624797</c:v>
                </c:pt>
                <c:pt idx="10">
                  <c:v>-4.10911369323731</c:v>
                </c:pt>
                <c:pt idx="11">
                  <c:v>-3.9135375552707301</c:v>
                </c:pt>
                <c:pt idx="12">
                  <c:v>-3.8516754574245899</c:v>
                </c:pt>
                <c:pt idx="13">
                  <c:v>-3.96269162495931</c:v>
                </c:pt>
                <c:pt idx="14">
                  <c:v>-4.2304890950520901</c:v>
                </c:pt>
                <c:pt idx="15">
                  <c:v>-4.5369553036159997</c:v>
                </c:pt>
                <c:pt idx="16">
                  <c:v>-4.7667482164171</c:v>
                </c:pt>
                <c:pt idx="17">
                  <c:v>-4.8654598659939197</c:v>
                </c:pt>
                <c:pt idx="18">
                  <c:v>-4.8139417436387797</c:v>
                </c:pt>
                <c:pt idx="19">
                  <c:v>-4.7594100104437898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0-454D-B8D0-304B29B18B0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'sanbanze(present-meiji)'!$B$12:$U$12</c:f>
              <c:numCache>
                <c:formatCode>0.00</c:formatCode>
                <c:ptCount val="20"/>
                <c:pt idx="0">
                  <c:v>8.91885757446288</c:v>
                </c:pt>
                <c:pt idx="1">
                  <c:v>8.8893277910020601</c:v>
                </c:pt>
                <c:pt idx="2">
                  <c:v>8.6854451497395893</c:v>
                </c:pt>
                <c:pt idx="3">
                  <c:v>8.1607301500108598</c:v>
                </c:pt>
                <c:pt idx="4">
                  <c:v>7.5490676032172397</c:v>
                </c:pt>
                <c:pt idx="5">
                  <c:v>6.8613024817572601</c:v>
                </c:pt>
                <c:pt idx="6">
                  <c:v>6.1814229753282302</c:v>
                </c:pt>
                <c:pt idx="7">
                  <c:v>5.6340338389078797</c:v>
                </c:pt>
                <c:pt idx="8">
                  <c:v>5.4469485812717</c:v>
                </c:pt>
                <c:pt idx="9">
                  <c:v>5.57297706604004</c:v>
                </c:pt>
                <c:pt idx="10">
                  <c:v>5.9471041361490897</c:v>
                </c:pt>
                <c:pt idx="11">
                  <c:v>6.4342399173312703</c:v>
                </c:pt>
                <c:pt idx="12">
                  <c:v>6.8898692660861602</c:v>
                </c:pt>
                <c:pt idx="13">
                  <c:v>7.2143363952636701</c:v>
                </c:pt>
                <c:pt idx="14">
                  <c:v>7.3881191677517402</c:v>
                </c:pt>
                <c:pt idx="15">
                  <c:v>7.4802343580458004</c:v>
                </c:pt>
                <c:pt idx="16">
                  <c:v>7.7323387993706501</c:v>
                </c:pt>
                <c:pt idx="17">
                  <c:v>8.2413111792670399</c:v>
                </c:pt>
                <c:pt idx="18">
                  <c:v>8.5826051500108402</c:v>
                </c:pt>
                <c:pt idx="19">
                  <c:v>8.6138661702474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0-454D-B8D0-304B29B18B09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'sanbanze(present-meiji)'!$B$13:$U$13</c:f>
              <c:numCache>
                <c:formatCode>0.00</c:formatCode>
                <c:ptCount val="20"/>
                <c:pt idx="0">
                  <c:v>7.0365113152398102</c:v>
                </c:pt>
                <c:pt idx="1">
                  <c:v>7.0030985938178203</c:v>
                </c:pt>
                <c:pt idx="2">
                  <c:v>6.9318953620062898</c:v>
                </c:pt>
                <c:pt idx="3">
                  <c:v>6.8678283691406303</c:v>
                </c:pt>
                <c:pt idx="4">
                  <c:v>6.7874738905164902</c:v>
                </c:pt>
                <c:pt idx="5">
                  <c:v>6.6668489244249098</c:v>
                </c:pt>
                <c:pt idx="6">
                  <c:v>6.4781536526150196</c:v>
                </c:pt>
                <c:pt idx="7">
                  <c:v>6.2525348663330096</c:v>
                </c:pt>
                <c:pt idx="8">
                  <c:v>5.9965267181396396</c:v>
                </c:pt>
                <c:pt idx="9">
                  <c:v>5.72059822082519</c:v>
                </c:pt>
                <c:pt idx="10">
                  <c:v>5.3732592264811201</c:v>
                </c:pt>
                <c:pt idx="11">
                  <c:v>5.0371102227105</c:v>
                </c:pt>
                <c:pt idx="12">
                  <c:v>4.5987716250949404</c:v>
                </c:pt>
                <c:pt idx="13">
                  <c:v>4.1296467251247897</c:v>
                </c:pt>
                <c:pt idx="14">
                  <c:v>3.6140596601698101</c:v>
                </c:pt>
                <c:pt idx="15">
                  <c:v>3.0468603769938198</c:v>
                </c:pt>
                <c:pt idx="16">
                  <c:v>2.6728738149007101</c:v>
                </c:pt>
                <c:pt idx="17">
                  <c:v>2.424742380778</c:v>
                </c:pt>
                <c:pt idx="18">
                  <c:v>2.25240135192871</c:v>
                </c:pt>
                <c:pt idx="19">
                  <c:v>2.1636036766900002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0-454D-B8D0-304B29B18B09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'sanbanze(present-meiji)'!$B$14:$U$14</c:f>
              <c:numCache>
                <c:formatCode>0.00</c:formatCode>
                <c:ptCount val="20"/>
                <c:pt idx="0">
                  <c:v>0.982464472452799</c:v>
                </c:pt>
                <c:pt idx="1">
                  <c:v>0.99850145975748505</c:v>
                </c:pt>
                <c:pt idx="2">
                  <c:v>1.0154995388454899</c:v>
                </c:pt>
                <c:pt idx="3">
                  <c:v>1.05808046129015</c:v>
                </c:pt>
                <c:pt idx="4">
                  <c:v>1.1142366197374201</c:v>
                </c:pt>
                <c:pt idx="5">
                  <c:v>1.1793017917209201</c:v>
                </c:pt>
                <c:pt idx="6">
                  <c:v>1.2022997538248701</c:v>
                </c:pt>
                <c:pt idx="7">
                  <c:v>1.18423843383789</c:v>
                </c:pt>
                <c:pt idx="8">
                  <c:v>1.1925186581081799</c:v>
                </c:pt>
                <c:pt idx="9">
                  <c:v>1.20869361029731</c:v>
                </c:pt>
                <c:pt idx="10">
                  <c:v>1.24715148078071</c:v>
                </c:pt>
                <c:pt idx="11">
                  <c:v>1.3014579349094</c:v>
                </c:pt>
                <c:pt idx="12">
                  <c:v>1.4133618672688799</c:v>
                </c:pt>
                <c:pt idx="13">
                  <c:v>1.5605799357096299</c:v>
                </c:pt>
                <c:pt idx="14">
                  <c:v>1.6890129513210701</c:v>
                </c:pt>
                <c:pt idx="15">
                  <c:v>1.66084077623155</c:v>
                </c:pt>
                <c:pt idx="16">
                  <c:v>1.44355307685005</c:v>
                </c:pt>
                <c:pt idx="17">
                  <c:v>1.18761105007596</c:v>
                </c:pt>
                <c:pt idx="18">
                  <c:v>0.999713049994577</c:v>
                </c:pt>
                <c:pt idx="19">
                  <c:v>0.94468710157606595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0-454D-B8D0-304B29B18B09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'sanbanze(present-meiji)'!$B$15:$U$15</c:f>
              <c:numCache>
                <c:formatCode>0.00</c:formatCode>
                <c:ptCount val="20"/>
                <c:pt idx="0">
                  <c:v>6.5277260674370696</c:v>
                </c:pt>
                <c:pt idx="1">
                  <c:v>6.4574559529622499</c:v>
                </c:pt>
                <c:pt idx="2">
                  <c:v>6.2271923489040697</c:v>
                </c:pt>
                <c:pt idx="3">
                  <c:v>5.9193157619900196</c:v>
                </c:pt>
                <c:pt idx="4">
                  <c:v>5.4967295328776</c:v>
                </c:pt>
                <c:pt idx="5">
                  <c:v>4.9397898779974998</c:v>
                </c:pt>
                <c:pt idx="6">
                  <c:v>4.1956674787733297</c:v>
                </c:pt>
                <c:pt idx="7">
                  <c:v>3.4239718119303402</c:v>
                </c:pt>
                <c:pt idx="8">
                  <c:v>2.5260931650797498</c:v>
                </c:pt>
                <c:pt idx="9">
                  <c:v>1.6561368306477899</c:v>
                </c:pt>
                <c:pt idx="10">
                  <c:v>1.0158865186903201</c:v>
                </c:pt>
                <c:pt idx="11">
                  <c:v>0.59874471028645604</c:v>
                </c:pt>
                <c:pt idx="12">
                  <c:v>0.43457878960503499</c:v>
                </c:pt>
                <c:pt idx="13">
                  <c:v>0.51721700032552098</c:v>
                </c:pt>
                <c:pt idx="14">
                  <c:v>0.75140868292914498</c:v>
                </c:pt>
                <c:pt idx="15">
                  <c:v>1.05068821377224</c:v>
                </c:pt>
                <c:pt idx="16">
                  <c:v>1.3748514387342601</c:v>
                </c:pt>
                <c:pt idx="17">
                  <c:v>1.45819918314616</c:v>
                </c:pt>
                <c:pt idx="18">
                  <c:v>1.3911069234212301</c:v>
                </c:pt>
                <c:pt idx="19">
                  <c:v>1.3399369981553799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0-454D-B8D0-304B29B18B09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'sanbanze(present-meiji)'!$B$16:$U$16</c:f>
              <c:numCache>
                <c:formatCode>0.00</c:formatCode>
                <c:ptCount val="20"/>
                <c:pt idx="0">
                  <c:v>6.5429460737440301</c:v>
                </c:pt>
                <c:pt idx="1">
                  <c:v>6.4810309939914301</c:v>
                </c:pt>
                <c:pt idx="2">
                  <c:v>6.1636373731825103</c:v>
                </c:pt>
                <c:pt idx="3">
                  <c:v>5.74957190619575</c:v>
                </c:pt>
                <c:pt idx="4">
                  <c:v>5.1395104726155596</c:v>
                </c:pt>
                <c:pt idx="5">
                  <c:v>4.8113229539659201</c:v>
                </c:pt>
                <c:pt idx="6">
                  <c:v>4.9155741797553096</c:v>
                </c:pt>
                <c:pt idx="7">
                  <c:v>5.2396948072645397</c:v>
                </c:pt>
                <c:pt idx="8">
                  <c:v>5.4871841006808797</c:v>
                </c:pt>
                <c:pt idx="9">
                  <c:v>5.6404548221164301</c:v>
                </c:pt>
                <c:pt idx="10">
                  <c:v>5.6566516028510199</c:v>
                </c:pt>
                <c:pt idx="11">
                  <c:v>5.4985881381564701</c:v>
                </c:pt>
                <c:pt idx="12">
                  <c:v>5.1581285264757</c:v>
                </c:pt>
                <c:pt idx="13">
                  <c:v>4.5266852908664301</c:v>
                </c:pt>
                <c:pt idx="14">
                  <c:v>3.5210363599989201</c:v>
                </c:pt>
                <c:pt idx="15">
                  <c:v>2.6380161709255701</c:v>
                </c:pt>
                <c:pt idx="16">
                  <c:v>2.0020866394042902</c:v>
                </c:pt>
                <c:pt idx="17">
                  <c:v>1.7853001488579601</c:v>
                </c:pt>
                <c:pt idx="18">
                  <c:v>1.6501344045003301</c:v>
                </c:pt>
                <c:pt idx="19">
                  <c:v>1.6136209699842701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0-454D-B8D0-304B29B18B09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'sanbanze(present-meiji)'!$B$17:$U$17</c:f>
              <c:numCache>
                <c:formatCode>0.00</c:formatCode>
                <c:ptCount val="20"/>
                <c:pt idx="0">
                  <c:v>13.8124556011624</c:v>
                </c:pt>
                <c:pt idx="1">
                  <c:v>13.6155184639825</c:v>
                </c:pt>
                <c:pt idx="2">
                  <c:v>12.986477533976201</c:v>
                </c:pt>
                <c:pt idx="3">
                  <c:v>12.578537199232301</c:v>
                </c:pt>
                <c:pt idx="4">
                  <c:v>12.5662587483724</c:v>
                </c:pt>
                <c:pt idx="5">
                  <c:v>12.5921781327989</c:v>
                </c:pt>
                <c:pt idx="6">
                  <c:v>12.459868537055099</c:v>
                </c:pt>
                <c:pt idx="7">
                  <c:v>12.329130596584699</c:v>
                </c:pt>
                <c:pt idx="8">
                  <c:v>12.335179858737501</c:v>
                </c:pt>
                <c:pt idx="9">
                  <c:v>12.209563361273901</c:v>
                </c:pt>
                <c:pt idx="10">
                  <c:v>11.874277538723399</c:v>
                </c:pt>
                <c:pt idx="11">
                  <c:v>11.3141954210069</c:v>
                </c:pt>
                <c:pt idx="12">
                  <c:v>10.4203361935086</c:v>
                </c:pt>
                <c:pt idx="13">
                  <c:v>9.1103829277886295</c:v>
                </c:pt>
                <c:pt idx="14">
                  <c:v>7.9201564788818404</c:v>
                </c:pt>
                <c:pt idx="15">
                  <c:v>7.2345415751139299</c:v>
                </c:pt>
                <c:pt idx="16">
                  <c:v>6.8787042829725404</c:v>
                </c:pt>
                <c:pt idx="17">
                  <c:v>6.6812044779459603</c:v>
                </c:pt>
                <c:pt idx="18">
                  <c:v>6.5832233428955096</c:v>
                </c:pt>
                <c:pt idx="19">
                  <c:v>6.6199870639377201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0-454D-B8D0-304B29B18B09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'sanbanze(present-meiji)'!$B$18:$U$18</c:f>
              <c:numCache>
                <c:formatCode>0.00</c:formatCode>
                <c:ptCount val="20"/>
                <c:pt idx="0">
                  <c:v>8.8108925289577904</c:v>
                </c:pt>
                <c:pt idx="1">
                  <c:v>8.6280708312988299</c:v>
                </c:pt>
                <c:pt idx="2">
                  <c:v>7.6269005669487804</c:v>
                </c:pt>
                <c:pt idx="3">
                  <c:v>6.9259490966796902</c:v>
                </c:pt>
                <c:pt idx="4">
                  <c:v>6.7555333243476001</c:v>
                </c:pt>
                <c:pt idx="5">
                  <c:v>6.6188797420925498</c:v>
                </c:pt>
                <c:pt idx="6">
                  <c:v>6.2246267530653201</c:v>
                </c:pt>
                <c:pt idx="7">
                  <c:v>5.5656497743394597</c:v>
                </c:pt>
                <c:pt idx="8">
                  <c:v>4.5301730897691499</c:v>
                </c:pt>
                <c:pt idx="9">
                  <c:v>3.2521432240803998</c:v>
                </c:pt>
                <c:pt idx="10">
                  <c:v>1.9486626519097201</c:v>
                </c:pt>
                <c:pt idx="11">
                  <c:v>0.65431425306532398</c:v>
                </c:pt>
                <c:pt idx="12">
                  <c:v>-0.60359615749783002</c:v>
                </c:pt>
                <c:pt idx="13">
                  <c:v>-1.7249368031819701</c:v>
                </c:pt>
                <c:pt idx="14">
                  <c:v>-2.38190481397841</c:v>
                </c:pt>
                <c:pt idx="15">
                  <c:v>-2.6381130218505899</c:v>
                </c:pt>
                <c:pt idx="16">
                  <c:v>-2.4543334113227</c:v>
                </c:pt>
                <c:pt idx="17">
                  <c:v>-2.0732375250922299</c:v>
                </c:pt>
                <c:pt idx="18">
                  <c:v>-1.7469230228000201</c:v>
                </c:pt>
                <c:pt idx="19">
                  <c:v>-1.6147090064154701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E0-454D-B8D0-304B29B18B09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'sanbanze(present-meiji)'!$B$19:$U$19</c:f>
              <c:numCache>
                <c:formatCode>0.00</c:formatCode>
                <c:ptCount val="20"/>
                <c:pt idx="0">
                  <c:v>-6.1591555277506602</c:v>
                </c:pt>
                <c:pt idx="1">
                  <c:v>-6.3079298867119702</c:v>
                </c:pt>
                <c:pt idx="2">
                  <c:v>-6.6264544592963297</c:v>
                </c:pt>
                <c:pt idx="3">
                  <c:v>-7.02740658654107</c:v>
                </c:pt>
                <c:pt idx="4">
                  <c:v>-7.7799232270982497</c:v>
                </c:pt>
                <c:pt idx="5">
                  <c:v>-9.1869967778523698</c:v>
                </c:pt>
                <c:pt idx="6">
                  <c:v>-11.126061545478001</c:v>
                </c:pt>
                <c:pt idx="7">
                  <c:v>-12.7562422222561</c:v>
                </c:pt>
                <c:pt idx="8">
                  <c:v>-13.808708614773201</c:v>
                </c:pt>
                <c:pt idx="9">
                  <c:v>-14.3258854548136</c:v>
                </c:pt>
                <c:pt idx="10">
                  <c:v>-14.4742291768392</c:v>
                </c:pt>
                <c:pt idx="11">
                  <c:v>-14.4123934639825</c:v>
                </c:pt>
                <c:pt idx="12">
                  <c:v>-14.2710996203952</c:v>
                </c:pt>
                <c:pt idx="13">
                  <c:v>-14.110808372497599</c:v>
                </c:pt>
                <c:pt idx="14">
                  <c:v>-13.9621494081285</c:v>
                </c:pt>
                <c:pt idx="15">
                  <c:v>-13.771472401089101</c:v>
                </c:pt>
                <c:pt idx="16">
                  <c:v>-13.442561361524801</c:v>
                </c:pt>
                <c:pt idx="17">
                  <c:v>-12.9603875478109</c:v>
                </c:pt>
                <c:pt idx="18">
                  <c:v>-12.5178836186727</c:v>
                </c:pt>
                <c:pt idx="19">
                  <c:v>-12.321488592359801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E0-454D-B8D0-304B29B18B09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'sanbanze(present-meiji)'!$B$20:$U$20</c:f>
              <c:numCache>
                <c:formatCode>0.00</c:formatCode>
                <c:ptCount val="20"/>
                <c:pt idx="0">
                  <c:v>-0.68703269958496305</c:v>
                </c:pt>
                <c:pt idx="1">
                  <c:v>-0.98085541195339598</c:v>
                </c:pt>
                <c:pt idx="2">
                  <c:v>-0.77217313978407098</c:v>
                </c:pt>
                <c:pt idx="3">
                  <c:v>-0.114593293931749</c:v>
                </c:pt>
                <c:pt idx="4">
                  <c:v>0.621676656934952</c:v>
                </c:pt>
                <c:pt idx="5">
                  <c:v>0.90821965535481997</c:v>
                </c:pt>
                <c:pt idx="6">
                  <c:v>0.62824365827772599</c:v>
                </c:pt>
                <c:pt idx="7">
                  <c:v>0.29590225219726302</c:v>
                </c:pt>
                <c:pt idx="8">
                  <c:v>-0.14634810553656899</c:v>
                </c:pt>
                <c:pt idx="9">
                  <c:v>-0.85874260796440705</c:v>
                </c:pt>
                <c:pt idx="10">
                  <c:v>-1.3822580973307299</c:v>
                </c:pt>
                <c:pt idx="11">
                  <c:v>-1.91201231214735</c:v>
                </c:pt>
                <c:pt idx="12">
                  <c:v>-2.6633805168999598</c:v>
                </c:pt>
                <c:pt idx="13">
                  <c:v>-3.58988804287381</c:v>
                </c:pt>
                <c:pt idx="14">
                  <c:v>-4.5610824161105601</c:v>
                </c:pt>
                <c:pt idx="15">
                  <c:v>-5.4664279090033601</c:v>
                </c:pt>
                <c:pt idx="16">
                  <c:v>-6.3218563927544604</c:v>
                </c:pt>
                <c:pt idx="17">
                  <c:v>-7.0414293077256902</c:v>
                </c:pt>
                <c:pt idx="18">
                  <c:v>-7.5108801523844502</c:v>
                </c:pt>
                <c:pt idx="19">
                  <c:v>-7.5854415893554696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E0-454D-B8D0-304B29B18B09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'sanbanze(present-meiji)'!$B$21:$U$21</c:f>
              <c:numCache>
                <c:formatCode>0.00</c:formatCode>
                <c:ptCount val="20"/>
                <c:pt idx="0">
                  <c:v>0.49839846293131401</c:v>
                </c:pt>
                <c:pt idx="1">
                  <c:v>0.40339692433675001</c:v>
                </c:pt>
                <c:pt idx="2">
                  <c:v>4.9767282274035499E-2</c:v>
                </c:pt>
                <c:pt idx="3">
                  <c:v>-0.209265391031901</c:v>
                </c:pt>
                <c:pt idx="4">
                  <c:v>-0.78235795762803695</c:v>
                </c:pt>
                <c:pt idx="5">
                  <c:v>-2.1122698254055399</c:v>
                </c:pt>
                <c:pt idx="6">
                  <c:v>-4.2096624374389702</c:v>
                </c:pt>
                <c:pt idx="7">
                  <c:v>-6.3326331244574696</c:v>
                </c:pt>
                <c:pt idx="8">
                  <c:v>-7.9357767105102504</c:v>
                </c:pt>
                <c:pt idx="9">
                  <c:v>-9.0470936033460791</c:v>
                </c:pt>
                <c:pt idx="10">
                  <c:v>-9.8615567949083101</c:v>
                </c:pt>
                <c:pt idx="11">
                  <c:v>-10.5657877392239</c:v>
                </c:pt>
                <c:pt idx="12">
                  <c:v>-11.299771520826599</c:v>
                </c:pt>
                <c:pt idx="13">
                  <c:v>-12.102585050794801</c:v>
                </c:pt>
                <c:pt idx="14">
                  <c:v>-12.9630404578315</c:v>
                </c:pt>
                <c:pt idx="15">
                  <c:v>-13.8484893374973</c:v>
                </c:pt>
                <c:pt idx="16">
                  <c:v>-14.466778119405101</c:v>
                </c:pt>
                <c:pt idx="17">
                  <c:v>-14.7474080191718</c:v>
                </c:pt>
                <c:pt idx="18">
                  <c:v>-14.8502574496799</c:v>
                </c:pt>
                <c:pt idx="19">
                  <c:v>-14.839864730835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E0-454D-B8D0-304B29B18B09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'sanbanze(present-meiji)'!$B$22:$U$22</c:f>
              <c:numCache>
                <c:formatCode>0.00</c:formatCode>
                <c:ptCount val="20"/>
                <c:pt idx="0">
                  <c:v>2.4909009933471702</c:v>
                </c:pt>
                <c:pt idx="1">
                  <c:v>2.1620412402682798</c:v>
                </c:pt>
                <c:pt idx="2">
                  <c:v>0.53060499827067198</c:v>
                </c:pt>
                <c:pt idx="3">
                  <c:v>-0.61745262145996105</c:v>
                </c:pt>
                <c:pt idx="4">
                  <c:v>-1.4420659806993299</c:v>
                </c:pt>
                <c:pt idx="5">
                  <c:v>-2.0341798994276301</c:v>
                </c:pt>
                <c:pt idx="6">
                  <c:v>-2.5188273323906798</c:v>
                </c:pt>
                <c:pt idx="7">
                  <c:v>-2.8465003967285099</c:v>
                </c:pt>
                <c:pt idx="8">
                  <c:v>-3.0343350304497601</c:v>
                </c:pt>
                <c:pt idx="9">
                  <c:v>-3.2236764695909299</c:v>
                </c:pt>
                <c:pt idx="10">
                  <c:v>-3.5308655632866799</c:v>
                </c:pt>
                <c:pt idx="11">
                  <c:v>-3.9290650685628301</c:v>
                </c:pt>
                <c:pt idx="12">
                  <c:v>-4.35553338792589</c:v>
                </c:pt>
                <c:pt idx="13">
                  <c:v>-4.6909959581163099</c:v>
                </c:pt>
                <c:pt idx="14">
                  <c:v>-4.9732174343532902</c:v>
                </c:pt>
                <c:pt idx="15">
                  <c:v>-5.2599981096055703</c:v>
                </c:pt>
                <c:pt idx="16">
                  <c:v>-5.5297910902235197</c:v>
                </c:pt>
                <c:pt idx="17">
                  <c:v>-5.6893980238172697</c:v>
                </c:pt>
                <c:pt idx="18">
                  <c:v>-5.6128544277614996</c:v>
                </c:pt>
                <c:pt idx="19">
                  <c:v>-5.5473647647433797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E0-454D-B8D0-304B29B18B09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'sanbanze(present-meiji)'!$B$23:$U$23</c:f>
              <c:numCache>
                <c:formatCode>0.00</c:formatCode>
                <c:ptCount val="20"/>
                <c:pt idx="0">
                  <c:v>9.2673762639363506</c:v>
                </c:pt>
                <c:pt idx="1">
                  <c:v>9.2265050676134006</c:v>
                </c:pt>
                <c:pt idx="2">
                  <c:v>8.9236329396565797</c:v>
                </c:pt>
                <c:pt idx="3">
                  <c:v>8.2534264458550304</c:v>
                </c:pt>
                <c:pt idx="4">
                  <c:v>7.7431080076429604</c:v>
                </c:pt>
                <c:pt idx="5">
                  <c:v>7.3342738681369299</c:v>
                </c:pt>
                <c:pt idx="6">
                  <c:v>7.0817288292778899</c:v>
                </c:pt>
                <c:pt idx="7">
                  <c:v>6.9846026102701799</c:v>
                </c:pt>
                <c:pt idx="8">
                  <c:v>7.0669894748263804</c:v>
                </c:pt>
                <c:pt idx="9">
                  <c:v>7.2651138305664</c:v>
                </c:pt>
                <c:pt idx="10">
                  <c:v>7.5577131907145096</c:v>
                </c:pt>
                <c:pt idx="11">
                  <c:v>7.8830731709798103</c:v>
                </c:pt>
                <c:pt idx="12">
                  <c:v>8.1754911210801904</c:v>
                </c:pt>
                <c:pt idx="13">
                  <c:v>8.3287118275960292</c:v>
                </c:pt>
                <c:pt idx="14">
                  <c:v>8.2944857279459594</c:v>
                </c:pt>
                <c:pt idx="15">
                  <c:v>8.1596900092230999</c:v>
                </c:pt>
                <c:pt idx="16">
                  <c:v>8.0911937289767799</c:v>
                </c:pt>
                <c:pt idx="17">
                  <c:v>8.12537150912814</c:v>
                </c:pt>
                <c:pt idx="18">
                  <c:v>8.2207620408800004</c:v>
                </c:pt>
                <c:pt idx="19">
                  <c:v>8.2683226267496703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E0-454D-B8D0-304B29B18B09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'sanbanze(present-meiji)'!$B$24:$U$24</c:f>
              <c:numCache>
                <c:formatCode>0.00</c:formatCode>
                <c:ptCount val="20"/>
                <c:pt idx="0">
                  <c:v>6.2019204033745696</c:v>
                </c:pt>
                <c:pt idx="1">
                  <c:v>6.0367374420165998</c:v>
                </c:pt>
                <c:pt idx="2">
                  <c:v>4.88827747768826</c:v>
                </c:pt>
                <c:pt idx="3">
                  <c:v>3.4096071455213699</c:v>
                </c:pt>
                <c:pt idx="4">
                  <c:v>1.9105139838324701</c:v>
                </c:pt>
                <c:pt idx="5">
                  <c:v>0.33080546061198202</c:v>
                </c:pt>
                <c:pt idx="6">
                  <c:v>-0.77317788865831205</c:v>
                </c:pt>
                <c:pt idx="7">
                  <c:v>-1.10293112860786</c:v>
                </c:pt>
                <c:pt idx="8">
                  <c:v>-0.854236178927954</c:v>
                </c:pt>
                <c:pt idx="9">
                  <c:v>-0.14547496371799001</c:v>
                </c:pt>
                <c:pt idx="10">
                  <c:v>0.92416487799750202</c:v>
                </c:pt>
                <c:pt idx="11">
                  <c:v>2.2151701185438299</c:v>
                </c:pt>
                <c:pt idx="12">
                  <c:v>3.5618771447075801</c:v>
                </c:pt>
                <c:pt idx="13">
                  <c:v>4.8139531877305703</c:v>
                </c:pt>
                <c:pt idx="14">
                  <c:v>5.8518854777018303</c:v>
                </c:pt>
                <c:pt idx="15">
                  <c:v>6.5610283745659697</c:v>
                </c:pt>
                <c:pt idx="16">
                  <c:v>6.9841815100775904</c:v>
                </c:pt>
                <c:pt idx="17">
                  <c:v>7.2479328579372799</c:v>
                </c:pt>
                <c:pt idx="18">
                  <c:v>7.3571315341525603</c:v>
                </c:pt>
                <c:pt idx="19">
                  <c:v>7.3806629180908203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E0-454D-B8D0-304B29B18B09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'sanbanze(present-meiji)'!$B$1:$U$1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'sanbanze(present-meiji)'!$B$25:$U$25</c:f>
              <c:numCache>
                <c:formatCode>0.00</c:formatCode>
                <c:ptCount val="20"/>
                <c:pt idx="0">
                  <c:v>4.9585391150580502</c:v>
                </c:pt>
                <c:pt idx="1">
                  <c:v>4.90545569525825</c:v>
                </c:pt>
                <c:pt idx="2">
                  <c:v>4.7887448204888203</c:v>
                </c:pt>
                <c:pt idx="3">
                  <c:v>4.5411415100097603</c:v>
                </c:pt>
                <c:pt idx="4">
                  <c:v>4.1974682278103304</c:v>
                </c:pt>
                <c:pt idx="5">
                  <c:v>3.8095652262369799</c:v>
                </c:pt>
                <c:pt idx="6">
                  <c:v>3.3978712293836799</c:v>
                </c:pt>
                <c:pt idx="7">
                  <c:v>3.1881616380479598</c:v>
                </c:pt>
                <c:pt idx="8">
                  <c:v>3.2493746015760601</c:v>
                </c:pt>
                <c:pt idx="9">
                  <c:v>3.5132804446750199</c:v>
                </c:pt>
                <c:pt idx="10">
                  <c:v>3.8280783759223098</c:v>
                </c:pt>
                <c:pt idx="11">
                  <c:v>4.06341467963325</c:v>
                </c:pt>
                <c:pt idx="12">
                  <c:v>4.2667780982123498</c:v>
                </c:pt>
                <c:pt idx="13">
                  <c:v>4.1887069278293199</c:v>
                </c:pt>
                <c:pt idx="14">
                  <c:v>4.0994133419460796</c:v>
                </c:pt>
                <c:pt idx="15">
                  <c:v>4.1379373338487397</c:v>
                </c:pt>
                <c:pt idx="16">
                  <c:v>4.3060961829291502</c:v>
                </c:pt>
                <c:pt idx="17">
                  <c:v>4.4842311011420302</c:v>
                </c:pt>
                <c:pt idx="18">
                  <c:v>4.6045428382025797</c:v>
                </c:pt>
                <c:pt idx="19">
                  <c:v>4.6146664089626697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E0-454D-B8D0-304B29B1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'banzu(present-meiji)'!$B$8:$B$25</c:f>
              <c:numCache>
                <c:formatCode>0.00</c:formatCode>
                <c:ptCount val="18"/>
                <c:pt idx="0">
                  <c:v>0.35506317832253298</c:v>
                </c:pt>
                <c:pt idx="1">
                  <c:v>7.6206080696799603</c:v>
                </c:pt>
                <c:pt idx="2">
                  <c:v>-3.7929352847012701</c:v>
                </c:pt>
                <c:pt idx="3">
                  <c:v>1.02279229597612</c:v>
                </c:pt>
                <c:pt idx="4">
                  <c:v>2.1994726007634902</c:v>
                </c:pt>
                <c:pt idx="5">
                  <c:v>6.9432473616166597</c:v>
                </c:pt>
                <c:pt idx="6">
                  <c:v>16.640708923339801</c:v>
                </c:pt>
                <c:pt idx="7">
                  <c:v>16.212379802357098</c:v>
                </c:pt>
                <c:pt idx="8">
                  <c:v>11.008922230113599</c:v>
                </c:pt>
                <c:pt idx="9">
                  <c:v>10.1875504580411</c:v>
                </c:pt>
                <c:pt idx="10">
                  <c:v>6.8474781729958298</c:v>
                </c:pt>
                <c:pt idx="11">
                  <c:v>7.4217510223388699</c:v>
                </c:pt>
                <c:pt idx="12">
                  <c:v>6.0806917710737798</c:v>
                </c:pt>
                <c:pt idx="13">
                  <c:v>3.2905991294167301</c:v>
                </c:pt>
                <c:pt idx="14">
                  <c:v>-1.0873898592862199</c:v>
                </c:pt>
                <c:pt idx="15">
                  <c:v>8.2794307361949606</c:v>
                </c:pt>
                <c:pt idx="16">
                  <c:v>-1.6408524946733001</c:v>
                </c:pt>
                <c:pt idx="17">
                  <c:v>-1.47071040760387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5-B140-A6A9-70A59FF146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'banzu(present-meiji)'!$I$8:$I$25</c:f>
              <c:numCache>
                <c:formatCode>0.00</c:formatCode>
                <c:ptCount val="18"/>
                <c:pt idx="0">
                  <c:v>3.2409574335271598</c:v>
                </c:pt>
                <c:pt idx="1">
                  <c:v>9.4038590517911107</c:v>
                </c:pt>
                <c:pt idx="2">
                  <c:v>-1.30588236722079</c:v>
                </c:pt>
                <c:pt idx="3">
                  <c:v>3.5005446347323299</c:v>
                </c:pt>
                <c:pt idx="4">
                  <c:v>3.6583609147505398</c:v>
                </c:pt>
                <c:pt idx="5">
                  <c:v>7.7510745308615903</c:v>
                </c:pt>
                <c:pt idx="6">
                  <c:v>17.577441302212801</c:v>
                </c:pt>
                <c:pt idx="7">
                  <c:v>16.903215581720499</c:v>
                </c:pt>
                <c:pt idx="8">
                  <c:v>11.9882285378196</c:v>
                </c:pt>
                <c:pt idx="9">
                  <c:v>12.1067199707031</c:v>
                </c:pt>
                <c:pt idx="10">
                  <c:v>9.9212277152321509</c:v>
                </c:pt>
                <c:pt idx="11">
                  <c:v>10.6063360734419</c:v>
                </c:pt>
                <c:pt idx="12">
                  <c:v>7.8035590431906998</c:v>
                </c:pt>
                <c:pt idx="13">
                  <c:v>5.6281809373335401</c:v>
                </c:pt>
                <c:pt idx="14">
                  <c:v>1.6745372252030799</c:v>
                </c:pt>
                <c:pt idx="15">
                  <c:v>10.346513574773599</c:v>
                </c:pt>
                <c:pt idx="16">
                  <c:v>1.3650850816206499</c:v>
                </c:pt>
                <c:pt idx="17">
                  <c:v>0.42702310735529297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B140-A6A9-70A59FF146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'banzu(present-meiji)'!$A$8:$A$25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'banzu(present-meiji)'!$Q$8:$Q$25</c:f>
              <c:numCache>
                <c:formatCode>0.00</c:formatCode>
                <c:ptCount val="18"/>
                <c:pt idx="0">
                  <c:v>6.2722374309192999</c:v>
                </c:pt>
                <c:pt idx="1">
                  <c:v>11.3789896531539</c:v>
                </c:pt>
                <c:pt idx="2">
                  <c:v>2.1778136166659299</c:v>
                </c:pt>
                <c:pt idx="3">
                  <c:v>7.0051822662353498</c:v>
                </c:pt>
                <c:pt idx="4">
                  <c:v>4.3801385706121296</c:v>
                </c:pt>
                <c:pt idx="5">
                  <c:v>8.0205896550958702</c:v>
                </c:pt>
                <c:pt idx="6">
                  <c:v>18.477352835915301</c:v>
                </c:pt>
                <c:pt idx="7">
                  <c:v>17.468627582896801</c:v>
                </c:pt>
                <c:pt idx="8">
                  <c:v>13.1111200506037</c:v>
                </c:pt>
                <c:pt idx="9">
                  <c:v>14.0282812985507</c:v>
                </c:pt>
                <c:pt idx="10">
                  <c:v>13.1058316664262</c:v>
                </c:pt>
                <c:pt idx="11">
                  <c:v>13.8780800212513</c:v>
                </c:pt>
                <c:pt idx="12">
                  <c:v>10.298953316428401</c:v>
                </c:pt>
                <c:pt idx="13">
                  <c:v>8.3007188276811004</c:v>
                </c:pt>
                <c:pt idx="14">
                  <c:v>5.40088913657448</c:v>
                </c:pt>
                <c:pt idx="15">
                  <c:v>12.407353661277099</c:v>
                </c:pt>
                <c:pt idx="16">
                  <c:v>4.3296973488547597</c:v>
                </c:pt>
                <c:pt idx="17">
                  <c:v>1.9397364529696399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75-B140-A6A9-70A59FF1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'banzu(present-meiji)'!$B$8:$U$8</c:f>
              <c:numCache>
                <c:formatCode>0.00</c:formatCode>
                <c:ptCount val="20"/>
                <c:pt idx="0">
                  <c:v>0.35506317832253298</c:v>
                </c:pt>
                <c:pt idx="1">
                  <c:v>0.50850382718173304</c:v>
                </c:pt>
                <c:pt idx="2">
                  <c:v>0.91141284595836503</c:v>
                </c:pt>
                <c:pt idx="3">
                  <c:v>1.4225985787131601</c:v>
                </c:pt>
                <c:pt idx="4">
                  <c:v>1.91954959522594</c:v>
                </c:pt>
                <c:pt idx="5">
                  <c:v>2.3895395452326</c:v>
                </c:pt>
                <c:pt idx="6">
                  <c:v>2.82732703469016</c:v>
                </c:pt>
                <c:pt idx="7">
                  <c:v>3.2409574335271598</c:v>
                </c:pt>
                <c:pt idx="8">
                  <c:v>3.6336298855868301</c:v>
                </c:pt>
                <c:pt idx="9">
                  <c:v>4.0136045976118702</c:v>
                </c:pt>
                <c:pt idx="10">
                  <c:v>4.3915634155273402</c:v>
                </c:pt>
                <c:pt idx="11">
                  <c:v>4.77369395169345</c:v>
                </c:pt>
                <c:pt idx="12">
                  <c:v>5.1595406965775901</c:v>
                </c:pt>
                <c:pt idx="13">
                  <c:v>5.5456149361350304</c:v>
                </c:pt>
                <c:pt idx="14">
                  <c:v>5.9247429587624296</c:v>
                </c:pt>
                <c:pt idx="15">
                  <c:v>6.2722374309192999</c:v>
                </c:pt>
                <c:pt idx="16">
                  <c:v>6.5618156086314796</c:v>
                </c:pt>
                <c:pt idx="17">
                  <c:v>6.7664104808460603</c:v>
                </c:pt>
                <c:pt idx="18">
                  <c:v>6.8767975893887598</c:v>
                </c:pt>
                <c:pt idx="19">
                  <c:v>6.9149149114435398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4-4A45-A6AF-9C73D7CBC05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'banzu(present-meiji)'!$B$9:$U$9</c:f>
              <c:numCache>
                <c:formatCode>0.00</c:formatCode>
                <c:ptCount val="20"/>
                <c:pt idx="0">
                  <c:v>7.6206080696799603</c:v>
                </c:pt>
                <c:pt idx="1">
                  <c:v>7.6692293340509599</c:v>
                </c:pt>
                <c:pt idx="2">
                  <c:v>7.8443091999400796</c:v>
                </c:pt>
                <c:pt idx="3">
                  <c:v>8.1259026960893106</c:v>
                </c:pt>
                <c:pt idx="4">
                  <c:v>8.4603320035067497</c:v>
                </c:pt>
                <c:pt idx="5">
                  <c:v>8.7948540774258692</c:v>
                </c:pt>
                <c:pt idx="6">
                  <c:v>9.1081369573419799</c:v>
                </c:pt>
                <c:pt idx="7">
                  <c:v>9.4038590517911107</c:v>
                </c:pt>
                <c:pt idx="8">
                  <c:v>9.6818341341885592</c:v>
                </c:pt>
                <c:pt idx="9">
                  <c:v>9.9521505182439594</c:v>
                </c:pt>
                <c:pt idx="10">
                  <c:v>10.1966126181863</c:v>
                </c:pt>
                <c:pt idx="11">
                  <c:v>10.451437690041301</c:v>
                </c:pt>
                <c:pt idx="12">
                  <c:v>10.6974008733576</c:v>
                </c:pt>
                <c:pt idx="13">
                  <c:v>10.9433725530451</c:v>
                </c:pt>
                <c:pt idx="14">
                  <c:v>11.1752785769376</c:v>
                </c:pt>
                <c:pt idx="15">
                  <c:v>11.3789896531539</c:v>
                </c:pt>
                <c:pt idx="16">
                  <c:v>11.543606498024699</c:v>
                </c:pt>
                <c:pt idx="17">
                  <c:v>11.6538588783958</c:v>
                </c:pt>
                <c:pt idx="18">
                  <c:v>11.7070043737238</c:v>
                </c:pt>
                <c:pt idx="19">
                  <c:v>11.7255131114613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4-4A45-A6AF-9C73D7CBC05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'banzu(present-meiji)'!$B$10:$U$10</c:f>
              <c:numCache>
                <c:formatCode>0.00</c:formatCode>
                <c:ptCount val="20"/>
                <c:pt idx="0">
                  <c:v>-3.7929352847012701</c:v>
                </c:pt>
                <c:pt idx="1">
                  <c:v>-3.7074771360917498</c:v>
                </c:pt>
                <c:pt idx="2">
                  <c:v>-3.4356822967529301</c:v>
                </c:pt>
                <c:pt idx="3">
                  <c:v>-3.0266995863481001</c:v>
                </c:pt>
                <c:pt idx="4">
                  <c:v>-2.5840464505282301</c:v>
                </c:pt>
                <c:pt idx="5">
                  <c:v>-2.1432422291148798</c:v>
                </c:pt>
                <c:pt idx="6">
                  <c:v>-1.7185327356511899</c:v>
                </c:pt>
                <c:pt idx="7">
                  <c:v>-1.30588236722079</c:v>
                </c:pt>
                <c:pt idx="8">
                  <c:v>-0.88896543329412503</c:v>
                </c:pt>
                <c:pt idx="9">
                  <c:v>-0.46412216533314099</c:v>
                </c:pt>
                <c:pt idx="10">
                  <c:v>-3.78755222667315E-2</c:v>
                </c:pt>
                <c:pt idx="11">
                  <c:v>0.40499756552956301</c:v>
                </c:pt>
                <c:pt idx="12">
                  <c:v>0.85611169988458802</c:v>
                </c:pt>
                <c:pt idx="13">
                  <c:v>1.30732709711249</c:v>
                </c:pt>
                <c:pt idx="14">
                  <c:v>1.75478779185902</c:v>
                </c:pt>
                <c:pt idx="15">
                  <c:v>2.1778136166659299</c:v>
                </c:pt>
                <c:pt idx="16">
                  <c:v>2.5489678816361798</c:v>
                </c:pt>
                <c:pt idx="17">
                  <c:v>2.8216620358553799</c:v>
                </c:pt>
                <c:pt idx="18">
                  <c:v>2.9704012437300298</c:v>
                </c:pt>
                <c:pt idx="19">
                  <c:v>3.02329444885254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E4-4A45-A6AF-9C73D7CBC05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'banzu(present-meiji)'!$B$11:$U$11</c:f>
              <c:numCache>
                <c:formatCode>0.00</c:formatCode>
                <c:ptCount val="20"/>
                <c:pt idx="0">
                  <c:v>1.02279229597612</c:v>
                </c:pt>
                <c:pt idx="1">
                  <c:v>1.0666030536998401</c:v>
                </c:pt>
                <c:pt idx="2">
                  <c:v>1.2774725827303799</c:v>
                </c:pt>
                <c:pt idx="3">
                  <c:v>1.6691207885742201</c:v>
                </c:pt>
                <c:pt idx="4">
                  <c:v>2.1319793354381198</c:v>
                </c:pt>
                <c:pt idx="5">
                  <c:v>2.6021584597500902</c:v>
                </c:pt>
                <c:pt idx="6">
                  <c:v>3.0583049600774599</c:v>
                </c:pt>
                <c:pt idx="7">
                  <c:v>3.5005446347323299</c:v>
                </c:pt>
                <c:pt idx="8">
                  <c:v>3.9364001534201898</c:v>
                </c:pt>
                <c:pt idx="9">
                  <c:v>4.3768357363614196</c:v>
                </c:pt>
                <c:pt idx="10">
                  <c:v>4.8200980099764799</c:v>
                </c:pt>
                <c:pt idx="11">
                  <c:v>5.2725393121892798</c:v>
                </c:pt>
                <c:pt idx="12">
                  <c:v>5.7195307991721398</c:v>
                </c:pt>
                <c:pt idx="13">
                  <c:v>6.1598469127308197</c:v>
                </c:pt>
                <c:pt idx="14">
                  <c:v>6.5928736600008797</c:v>
                </c:pt>
                <c:pt idx="15">
                  <c:v>7.0051822662353498</c:v>
                </c:pt>
                <c:pt idx="16">
                  <c:v>7.3751180822198998</c:v>
                </c:pt>
                <c:pt idx="17">
                  <c:v>7.6497048464688397</c:v>
                </c:pt>
                <c:pt idx="18">
                  <c:v>7.8017637079412303</c:v>
                </c:pt>
                <c:pt idx="19">
                  <c:v>7.8583034168590196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4-4A45-A6AF-9C73D7CBC05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'banzu(present-meiji)'!$B$12:$U$12</c:f>
              <c:numCache>
                <c:formatCode>0.00</c:formatCode>
                <c:ptCount val="20"/>
                <c:pt idx="0">
                  <c:v>2.1994726007634902</c:v>
                </c:pt>
                <c:pt idx="1">
                  <c:v>2.2188533436168298</c:v>
                </c:pt>
                <c:pt idx="2">
                  <c:v>2.3308743563565302</c:v>
                </c:pt>
                <c:pt idx="3">
                  <c:v>2.58237578652122</c:v>
                </c:pt>
                <c:pt idx="4">
                  <c:v>2.89610221169211</c:v>
                </c:pt>
                <c:pt idx="5">
                  <c:v>3.1923621784557001</c:v>
                </c:pt>
                <c:pt idx="6">
                  <c:v>3.4465118754993802</c:v>
                </c:pt>
                <c:pt idx="7">
                  <c:v>3.6583609147505398</c:v>
                </c:pt>
                <c:pt idx="8">
                  <c:v>3.8202944668856502</c:v>
                </c:pt>
                <c:pt idx="9">
                  <c:v>3.9540275226939801</c:v>
                </c:pt>
                <c:pt idx="10">
                  <c:v>4.05954412980513</c:v>
                </c:pt>
                <c:pt idx="11">
                  <c:v>4.1429505781693896</c:v>
                </c:pt>
                <c:pt idx="12">
                  <c:v>4.2127992456609498</c:v>
                </c:pt>
                <c:pt idx="13">
                  <c:v>4.2707079107111197</c:v>
                </c:pt>
                <c:pt idx="14">
                  <c:v>4.3251842151988704</c:v>
                </c:pt>
                <c:pt idx="15">
                  <c:v>4.3801385706121296</c:v>
                </c:pt>
                <c:pt idx="16">
                  <c:v>4.4424891038374401</c:v>
                </c:pt>
                <c:pt idx="17">
                  <c:v>4.4977553974498399</c:v>
                </c:pt>
                <c:pt idx="18">
                  <c:v>4.5274266329678596</c:v>
                </c:pt>
                <c:pt idx="19">
                  <c:v>4.5356289256702702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4-4A45-A6AF-9C73D7CBC05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'banzu(present-meiji)'!$B$13:$U$13</c:f>
              <c:numCache>
                <c:formatCode>0.00</c:formatCode>
                <c:ptCount val="20"/>
                <c:pt idx="0">
                  <c:v>6.9432473616166597</c:v>
                </c:pt>
                <c:pt idx="1">
                  <c:v>6.9628323641690297</c:v>
                </c:pt>
                <c:pt idx="2">
                  <c:v>7.0537355596369</c:v>
                </c:pt>
                <c:pt idx="3">
                  <c:v>7.21227333762429</c:v>
                </c:pt>
                <c:pt idx="4">
                  <c:v>7.3712397488680796</c:v>
                </c:pt>
                <c:pt idx="5">
                  <c:v>7.5212400609796699</c:v>
                </c:pt>
                <c:pt idx="6">
                  <c:v>7.6525877172296699</c:v>
                </c:pt>
                <c:pt idx="7">
                  <c:v>7.7510745308615903</c:v>
                </c:pt>
                <c:pt idx="8">
                  <c:v>7.8221326307816899</c:v>
                </c:pt>
                <c:pt idx="9">
                  <c:v>7.8649160211736397</c:v>
                </c:pt>
                <c:pt idx="10">
                  <c:v>7.8918658169833202</c:v>
                </c:pt>
                <c:pt idx="11">
                  <c:v>7.9132444208318597</c:v>
                </c:pt>
                <c:pt idx="12">
                  <c:v>7.9292257482355302</c:v>
                </c:pt>
                <c:pt idx="13">
                  <c:v>7.9477337923916904</c:v>
                </c:pt>
                <c:pt idx="14">
                  <c:v>7.9804061542857703</c:v>
                </c:pt>
                <c:pt idx="15">
                  <c:v>8.0205896550958702</c:v>
                </c:pt>
                <c:pt idx="16">
                  <c:v>8.0562960884787795</c:v>
                </c:pt>
                <c:pt idx="17">
                  <c:v>8.08205916664817</c:v>
                </c:pt>
                <c:pt idx="18">
                  <c:v>8.09950655156916</c:v>
                </c:pt>
                <c:pt idx="19">
                  <c:v>8.1073011918501408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E4-4A45-A6AF-9C73D7CBC05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'banzu(present-meiji)'!$B$14:$U$14</c:f>
              <c:numCache>
                <c:formatCode>0.00</c:formatCode>
                <c:ptCount val="20"/>
                <c:pt idx="0">
                  <c:v>16.640708923339801</c:v>
                </c:pt>
                <c:pt idx="1">
                  <c:v>16.648786371404501</c:v>
                </c:pt>
                <c:pt idx="2">
                  <c:v>16.702902880581899</c:v>
                </c:pt>
                <c:pt idx="3">
                  <c:v>16.837115201083101</c:v>
                </c:pt>
                <c:pt idx="4">
                  <c:v>17.007266824895702</c:v>
                </c:pt>
                <c:pt idx="5">
                  <c:v>17.196776303378002</c:v>
                </c:pt>
                <c:pt idx="6">
                  <c:v>17.390253587202601</c:v>
                </c:pt>
                <c:pt idx="7">
                  <c:v>17.577441302212801</c:v>
                </c:pt>
                <c:pt idx="8">
                  <c:v>17.748521978204899</c:v>
                </c:pt>
                <c:pt idx="9">
                  <c:v>17.9013741233132</c:v>
                </c:pt>
                <c:pt idx="10">
                  <c:v>18.027623783458399</c:v>
                </c:pt>
                <c:pt idx="11">
                  <c:v>18.138892087069401</c:v>
                </c:pt>
                <c:pt idx="12">
                  <c:v>18.236268130215699</c:v>
                </c:pt>
                <c:pt idx="13">
                  <c:v>18.327151558615899</c:v>
                </c:pt>
                <c:pt idx="14">
                  <c:v>18.4074025587602</c:v>
                </c:pt>
                <c:pt idx="15">
                  <c:v>18.477352835915301</c:v>
                </c:pt>
                <c:pt idx="16">
                  <c:v>18.530047503384701</c:v>
                </c:pt>
                <c:pt idx="17">
                  <c:v>18.569824912331299</c:v>
                </c:pt>
                <c:pt idx="18">
                  <c:v>18.596817363392201</c:v>
                </c:pt>
                <c:pt idx="19">
                  <c:v>18.607250907204399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E4-4A45-A6AF-9C73D7CBC05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'banzu(present-meiji)'!$B$15:$U$15</c:f>
              <c:numCache>
                <c:formatCode>0.00</c:formatCode>
                <c:ptCount val="20"/>
                <c:pt idx="0">
                  <c:v>16.212379802357098</c:v>
                </c:pt>
                <c:pt idx="1">
                  <c:v>16.227282264015901</c:v>
                </c:pt>
                <c:pt idx="2">
                  <c:v>16.290037848732702</c:v>
                </c:pt>
                <c:pt idx="3">
                  <c:v>16.418502287431199</c:v>
                </c:pt>
                <c:pt idx="4">
                  <c:v>16.563099774447402</c:v>
                </c:pt>
                <c:pt idx="5">
                  <c:v>16.696137514981299</c:v>
                </c:pt>
                <c:pt idx="6">
                  <c:v>16.810400355945902</c:v>
                </c:pt>
                <c:pt idx="7">
                  <c:v>16.903215581720499</c:v>
                </c:pt>
                <c:pt idx="8">
                  <c:v>16.983009164983599</c:v>
                </c:pt>
                <c:pt idx="9">
                  <c:v>17.059451536698798</c:v>
                </c:pt>
                <c:pt idx="10">
                  <c:v>17.131201310591301</c:v>
                </c:pt>
                <c:pt idx="11">
                  <c:v>17.198675155639599</c:v>
                </c:pt>
                <c:pt idx="12">
                  <c:v>17.268894542347301</c:v>
                </c:pt>
                <c:pt idx="13">
                  <c:v>17.3365832242099</c:v>
                </c:pt>
                <c:pt idx="14">
                  <c:v>17.403232227672198</c:v>
                </c:pt>
                <c:pt idx="15">
                  <c:v>17.468627582896801</c:v>
                </c:pt>
                <c:pt idx="16">
                  <c:v>17.5311659032648</c:v>
                </c:pt>
                <c:pt idx="17">
                  <c:v>17.579359401356101</c:v>
                </c:pt>
                <c:pt idx="18">
                  <c:v>17.607649889859299</c:v>
                </c:pt>
                <c:pt idx="19">
                  <c:v>17.615951538085898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E4-4A45-A6AF-9C73D7CBC05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'banzu(present-meiji)'!$B$16:$U$16</c:f>
              <c:numCache>
                <c:formatCode>0.00</c:formatCode>
                <c:ptCount val="20"/>
                <c:pt idx="0">
                  <c:v>11.008922230113599</c:v>
                </c:pt>
                <c:pt idx="1">
                  <c:v>11.024215178056201</c:v>
                </c:pt>
                <c:pt idx="2">
                  <c:v>11.095172015103399</c:v>
                </c:pt>
                <c:pt idx="3">
                  <c:v>11.2485060258345</c:v>
                </c:pt>
                <c:pt idx="4">
                  <c:v>11.4372381730513</c:v>
                </c:pt>
                <c:pt idx="5">
                  <c:v>11.623817443847701</c:v>
                </c:pt>
                <c:pt idx="6">
                  <c:v>11.8045796481046</c:v>
                </c:pt>
                <c:pt idx="7">
                  <c:v>11.9882285378196</c:v>
                </c:pt>
                <c:pt idx="8">
                  <c:v>12.168548930775</c:v>
                </c:pt>
                <c:pt idx="9">
                  <c:v>12.3497921336781</c:v>
                </c:pt>
                <c:pt idx="10">
                  <c:v>12.5114433982155</c:v>
                </c:pt>
                <c:pt idx="11">
                  <c:v>12.663398742675801</c:v>
                </c:pt>
                <c:pt idx="12">
                  <c:v>12.8036440069025</c:v>
                </c:pt>
                <c:pt idx="13">
                  <c:v>12.9296191822399</c:v>
                </c:pt>
                <c:pt idx="14">
                  <c:v>13.034372503107299</c:v>
                </c:pt>
                <c:pt idx="15">
                  <c:v>13.1111200506037</c:v>
                </c:pt>
                <c:pt idx="16">
                  <c:v>13.160478418523599</c:v>
                </c:pt>
                <c:pt idx="17">
                  <c:v>13.1906797235662</c:v>
                </c:pt>
                <c:pt idx="18">
                  <c:v>13.207751534201901</c:v>
                </c:pt>
                <c:pt idx="19">
                  <c:v>13.2139188593084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E4-4A45-A6AF-9C73D7CBC05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'banzu(present-meiji)'!$B$17:$U$17</c:f>
              <c:numCache>
                <c:formatCode>0.00</c:formatCode>
                <c:ptCount val="20"/>
                <c:pt idx="0">
                  <c:v>10.1875504580411</c:v>
                </c:pt>
                <c:pt idx="1">
                  <c:v>10.2569970217618</c:v>
                </c:pt>
                <c:pt idx="2">
                  <c:v>10.446156935258299</c:v>
                </c:pt>
                <c:pt idx="3">
                  <c:v>10.7235282551158</c:v>
                </c:pt>
                <c:pt idx="4">
                  <c:v>11.048321984031</c:v>
                </c:pt>
                <c:pt idx="5">
                  <c:v>11.4026334935969</c:v>
                </c:pt>
                <c:pt idx="6">
                  <c:v>11.7593186118386</c:v>
                </c:pt>
                <c:pt idx="7">
                  <c:v>12.1067199707031</c:v>
                </c:pt>
                <c:pt idx="8">
                  <c:v>12.42957461964</c:v>
                </c:pt>
                <c:pt idx="9">
                  <c:v>12.720522967251901</c:v>
                </c:pt>
                <c:pt idx="10">
                  <c:v>12.984378814697299</c:v>
                </c:pt>
                <c:pt idx="11">
                  <c:v>13.241222034801099</c:v>
                </c:pt>
                <c:pt idx="12">
                  <c:v>13.4690789309415</c:v>
                </c:pt>
                <c:pt idx="13">
                  <c:v>13.6748518510298</c:v>
                </c:pt>
                <c:pt idx="14">
                  <c:v>13.8574135520242</c:v>
                </c:pt>
                <c:pt idx="15">
                  <c:v>14.0282812985507</c:v>
                </c:pt>
                <c:pt idx="16">
                  <c:v>14.165801308371799</c:v>
                </c:pt>
                <c:pt idx="17">
                  <c:v>14.260881250554901</c:v>
                </c:pt>
                <c:pt idx="18">
                  <c:v>14.311717640269899</c:v>
                </c:pt>
                <c:pt idx="19">
                  <c:v>14.327810807661599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E4-4A45-A6AF-9C73D7CBC05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'banzu(present-meiji)'!$B$18:$U$18</c:f>
              <c:numCache>
                <c:formatCode>0.00</c:formatCode>
                <c:ptCount val="20"/>
                <c:pt idx="0">
                  <c:v>6.8474781729958298</c:v>
                </c:pt>
                <c:pt idx="1">
                  <c:v>6.9428872195157103</c:v>
                </c:pt>
                <c:pt idx="2">
                  <c:v>7.2384657426313899</c:v>
                </c:pt>
                <c:pt idx="3">
                  <c:v>7.7048343311656602</c:v>
                </c:pt>
                <c:pt idx="4">
                  <c:v>8.2536704323508499</c:v>
                </c:pt>
                <c:pt idx="5">
                  <c:v>8.8234818198464193</c:v>
                </c:pt>
                <c:pt idx="6">
                  <c:v>9.3883486661044095</c:v>
                </c:pt>
                <c:pt idx="7">
                  <c:v>9.9212277152321509</c:v>
                </c:pt>
                <c:pt idx="8">
                  <c:v>10.4232885187322</c:v>
                </c:pt>
                <c:pt idx="9">
                  <c:v>10.8904890580611</c:v>
                </c:pt>
                <c:pt idx="10">
                  <c:v>11.345318707552799</c:v>
                </c:pt>
                <c:pt idx="11">
                  <c:v>11.765021931041399</c:v>
                </c:pt>
                <c:pt idx="12">
                  <c:v>12.147721203890701</c:v>
                </c:pt>
                <c:pt idx="13">
                  <c:v>12.500281247225701</c:v>
                </c:pt>
                <c:pt idx="14">
                  <c:v>12.8173750097101</c:v>
                </c:pt>
                <c:pt idx="15">
                  <c:v>13.1058316664262</c:v>
                </c:pt>
                <c:pt idx="16">
                  <c:v>13.3543879769065</c:v>
                </c:pt>
                <c:pt idx="17">
                  <c:v>13.5423649874601</c:v>
                </c:pt>
                <c:pt idx="18">
                  <c:v>13.6545219421387</c:v>
                </c:pt>
                <c:pt idx="19">
                  <c:v>13.7000978643244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E4-4A45-A6AF-9C73D7CBC05C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'banzu(present-meiji)'!$B$19:$U$19</c:f>
              <c:numCache>
                <c:formatCode>0.00</c:formatCode>
                <c:ptCount val="20"/>
                <c:pt idx="0">
                  <c:v>7.4217510223388699</c:v>
                </c:pt>
                <c:pt idx="1">
                  <c:v>7.5248329856179001</c:v>
                </c:pt>
                <c:pt idx="2">
                  <c:v>7.8519819433038904</c:v>
                </c:pt>
                <c:pt idx="3">
                  <c:v>8.3726035031405406</c:v>
                </c:pt>
                <c:pt idx="4">
                  <c:v>8.9610359885475805</c:v>
                </c:pt>
                <c:pt idx="5">
                  <c:v>9.5417178760875405</c:v>
                </c:pt>
                <c:pt idx="6">
                  <c:v>10.091194673018</c:v>
                </c:pt>
                <c:pt idx="7">
                  <c:v>10.6063360734419</c:v>
                </c:pt>
                <c:pt idx="8">
                  <c:v>11.0862386876887</c:v>
                </c:pt>
                <c:pt idx="9">
                  <c:v>11.536352677778799</c:v>
                </c:pt>
                <c:pt idx="10">
                  <c:v>11.9672933058305</c:v>
                </c:pt>
                <c:pt idx="11">
                  <c:v>12.3875297199596</c:v>
                </c:pt>
                <c:pt idx="12">
                  <c:v>12.794713973999</c:v>
                </c:pt>
                <c:pt idx="13">
                  <c:v>13.1824198636142</c:v>
                </c:pt>
                <c:pt idx="14">
                  <c:v>13.549043828790801</c:v>
                </c:pt>
                <c:pt idx="15">
                  <c:v>13.8780800212513</c:v>
                </c:pt>
                <c:pt idx="16">
                  <c:v>14.1467390927401</c:v>
                </c:pt>
                <c:pt idx="17">
                  <c:v>14.3325923572887</c:v>
                </c:pt>
                <c:pt idx="18">
                  <c:v>14.431600223887999</c:v>
                </c:pt>
                <c:pt idx="19">
                  <c:v>14.4646361957897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E4-4A45-A6AF-9C73D7CBC05C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'banzu(present-meiji)'!$B$20:$U$20</c:f>
              <c:numCache>
                <c:formatCode>0.00</c:formatCode>
                <c:ptCount val="20"/>
                <c:pt idx="0">
                  <c:v>6.0806917710737798</c:v>
                </c:pt>
                <c:pt idx="1">
                  <c:v>6.1764963323419799</c:v>
                </c:pt>
                <c:pt idx="2">
                  <c:v>6.3870910297740604</c:v>
                </c:pt>
                <c:pt idx="3">
                  <c:v>6.64833467656916</c:v>
                </c:pt>
                <c:pt idx="4">
                  <c:v>6.9287119778719797</c:v>
                </c:pt>
                <c:pt idx="5">
                  <c:v>7.2146628986705501</c:v>
                </c:pt>
                <c:pt idx="6">
                  <c:v>7.5072205283425104</c:v>
                </c:pt>
                <c:pt idx="7">
                  <c:v>7.8035590431906998</c:v>
                </c:pt>
                <c:pt idx="8">
                  <c:v>8.1116232438520992</c:v>
                </c:pt>
                <c:pt idx="9">
                  <c:v>8.4177748940207806</c:v>
                </c:pt>
                <c:pt idx="10">
                  <c:v>8.7386304681951401</c:v>
                </c:pt>
                <c:pt idx="11">
                  <c:v>9.0791547948663904</c:v>
                </c:pt>
                <c:pt idx="12">
                  <c:v>9.4050173325972093</c:v>
                </c:pt>
                <c:pt idx="13">
                  <c:v>9.7216347781094594</c:v>
                </c:pt>
                <c:pt idx="14">
                  <c:v>10.025849082253201</c:v>
                </c:pt>
                <c:pt idx="15">
                  <c:v>10.298953316428401</c:v>
                </c:pt>
                <c:pt idx="16">
                  <c:v>10.5174362876198</c:v>
                </c:pt>
                <c:pt idx="17">
                  <c:v>10.6625366210938</c:v>
                </c:pt>
                <c:pt idx="18">
                  <c:v>10.735735806551901</c:v>
                </c:pt>
                <c:pt idx="19">
                  <c:v>10.760185068303899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E4-4A45-A6AF-9C73D7CBC05C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'banzu(present-meiji)'!$B$21:$U$21</c:f>
              <c:numCache>
                <c:formatCode>0.00</c:formatCode>
                <c:ptCount val="20"/>
                <c:pt idx="0">
                  <c:v>3.2905991294167301</c:v>
                </c:pt>
                <c:pt idx="1">
                  <c:v>3.3753648237748601</c:v>
                </c:pt>
                <c:pt idx="2">
                  <c:v>3.6171788302334802</c:v>
                </c:pt>
                <c:pt idx="3">
                  <c:v>3.98058058998802</c:v>
                </c:pt>
                <c:pt idx="4">
                  <c:v>4.3891311992298503</c:v>
                </c:pt>
                <c:pt idx="5">
                  <c:v>4.8080062866211</c:v>
                </c:pt>
                <c:pt idx="6">
                  <c:v>5.2239005348899203</c:v>
                </c:pt>
                <c:pt idx="7">
                  <c:v>5.6281809373335401</c:v>
                </c:pt>
                <c:pt idx="8">
                  <c:v>6.01740160855379</c:v>
                </c:pt>
                <c:pt idx="9">
                  <c:v>6.3874236020174902</c:v>
                </c:pt>
                <c:pt idx="10">
                  <c:v>6.7426168268377102</c:v>
                </c:pt>
                <c:pt idx="11">
                  <c:v>7.0859276164661802</c:v>
                </c:pt>
                <c:pt idx="12">
                  <c:v>7.4175493066961096</c:v>
                </c:pt>
                <c:pt idx="13">
                  <c:v>7.7322030500932204</c:v>
                </c:pt>
                <c:pt idx="14">
                  <c:v>8.0270286906849293</c:v>
                </c:pt>
                <c:pt idx="15">
                  <c:v>8.3007188276811004</c:v>
                </c:pt>
                <c:pt idx="16">
                  <c:v>8.5544426657936707</c:v>
                </c:pt>
                <c:pt idx="17">
                  <c:v>8.7622179551557995</c:v>
                </c:pt>
                <c:pt idx="18">
                  <c:v>8.8996732885187306</c:v>
                </c:pt>
                <c:pt idx="19">
                  <c:v>8.9549257105047104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E4-4A45-A6AF-9C73D7CBC05C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'banzu(present-meiji)'!$B$22:$U$22</c:f>
              <c:numCache>
                <c:formatCode>0.00</c:formatCode>
                <c:ptCount val="20"/>
                <c:pt idx="0">
                  <c:v>-1.0873898592862199</c:v>
                </c:pt>
                <c:pt idx="1">
                  <c:v>-0.97093174674294103</c:v>
                </c:pt>
                <c:pt idx="2">
                  <c:v>-0.65228505568070805</c:v>
                </c:pt>
                <c:pt idx="3">
                  <c:v>-0.19760088487104899</c:v>
                </c:pt>
                <c:pt idx="4">
                  <c:v>0.284732385115191</c:v>
                </c:pt>
                <c:pt idx="5">
                  <c:v>0.74898685108531804</c:v>
                </c:pt>
                <c:pt idx="6">
                  <c:v>1.2118858857588399</c:v>
                </c:pt>
                <c:pt idx="7">
                  <c:v>1.6745372252030799</c:v>
                </c:pt>
                <c:pt idx="8">
                  <c:v>2.1398667422207902</c:v>
                </c:pt>
                <c:pt idx="9">
                  <c:v>2.6051144166426199</c:v>
                </c:pt>
                <c:pt idx="10">
                  <c:v>3.0694427490234402</c:v>
                </c:pt>
                <c:pt idx="11">
                  <c:v>3.5337691740556201</c:v>
                </c:pt>
                <c:pt idx="12">
                  <c:v>4.00070355155251</c:v>
                </c:pt>
                <c:pt idx="13">
                  <c:v>4.4689683914184499</c:v>
                </c:pt>
                <c:pt idx="14">
                  <c:v>4.9346012635664502</c:v>
                </c:pt>
                <c:pt idx="15">
                  <c:v>5.40088913657448</c:v>
                </c:pt>
                <c:pt idx="16">
                  <c:v>5.8294789574363</c:v>
                </c:pt>
                <c:pt idx="17">
                  <c:v>6.1427591497247898</c:v>
                </c:pt>
                <c:pt idx="18">
                  <c:v>6.3203229037198101</c:v>
                </c:pt>
                <c:pt idx="19">
                  <c:v>6.3910613493485897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E4-4A45-A6AF-9C73D7CBC05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'banzu(present-meiji)'!$B$23:$U$23</c:f>
              <c:numCache>
                <c:formatCode>0.00</c:formatCode>
                <c:ptCount val="20"/>
                <c:pt idx="0">
                  <c:v>8.2794307361949606</c:v>
                </c:pt>
                <c:pt idx="1">
                  <c:v>8.3188731453635398</c:v>
                </c:pt>
                <c:pt idx="2">
                  <c:v>8.5179264762184896</c:v>
                </c:pt>
                <c:pt idx="3">
                  <c:v>8.8664228265935705</c:v>
                </c:pt>
                <c:pt idx="4">
                  <c:v>9.2695697437633093</c:v>
                </c:pt>
                <c:pt idx="5">
                  <c:v>9.6593801325017807</c:v>
                </c:pt>
                <c:pt idx="6">
                  <c:v>10.017218156294399</c:v>
                </c:pt>
                <c:pt idx="7">
                  <c:v>10.346513574773599</c:v>
                </c:pt>
                <c:pt idx="8">
                  <c:v>10.6550457694314</c:v>
                </c:pt>
                <c:pt idx="9">
                  <c:v>10.949577331543001</c:v>
                </c:pt>
                <c:pt idx="10">
                  <c:v>11.2386767647483</c:v>
                </c:pt>
                <c:pt idx="11">
                  <c:v>11.50931410356</c:v>
                </c:pt>
                <c:pt idx="12">
                  <c:v>11.7642834403298</c:v>
                </c:pt>
                <c:pt idx="13">
                  <c:v>11.9998148137873</c:v>
                </c:pt>
                <c:pt idx="14">
                  <c:v>12.2141383777965</c:v>
                </c:pt>
                <c:pt idx="15">
                  <c:v>12.407353661277099</c:v>
                </c:pt>
                <c:pt idx="16">
                  <c:v>12.567903345281399</c:v>
                </c:pt>
                <c:pt idx="17">
                  <c:v>12.6872149380771</c:v>
                </c:pt>
                <c:pt idx="18">
                  <c:v>12.7627402218905</c:v>
                </c:pt>
                <c:pt idx="19">
                  <c:v>12.7939923026345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E4-4A45-A6AF-9C73D7CBC05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'banzu(present-meiji)'!$B$24:$U$24</c:f>
              <c:numCache>
                <c:formatCode>0.00</c:formatCode>
                <c:ptCount val="20"/>
                <c:pt idx="0">
                  <c:v>-1.6408524946733001</c:v>
                </c:pt>
                <c:pt idx="1">
                  <c:v>-1.5710894844748799</c:v>
                </c:pt>
                <c:pt idx="2">
                  <c:v>-1.2599853168834301</c:v>
                </c:pt>
                <c:pt idx="3">
                  <c:v>-0.74038904363458602</c:v>
                </c:pt>
                <c:pt idx="4">
                  <c:v>-0.175877311012958</c:v>
                </c:pt>
                <c:pt idx="5">
                  <c:v>0.36491602117364702</c:v>
                </c:pt>
                <c:pt idx="6">
                  <c:v>0.878068750554863</c:v>
                </c:pt>
                <c:pt idx="7">
                  <c:v>1.3650850816206499</c:v>
                </c:pt>
                <c:pt idx="8">
                  <c:v>1.8234344829212601</c:v>
                </c:pt>
                <c:pt idx="9">
                  <c:v>2.2579765319824201</c:v>
                </c:pt>
                <c:pt idx="10">
                  <c:v>2.67138134349476</c:v>
                </c:pt>
                <c:pt idx="11">
                  <c:v>3.0681244243275101</c:v>
                </c:pt>
                <c:pt idx="12">
                  <c:v>3.4375034679066001</c:v>
                </c:pt>
                <c:pt idx="13">
                  <c:v>3.7762945348566199</c:v>
                </c:pt>
                <c:pt idx="14">
                  <c:v>4.0757470564408704</c:v>
                </c:pt>
                <c:pt idx="15">
                  <c:v>4.3296973488547597</c:v>
                </c:pt>
                <c:pt idx="16">
                  <c:v>4.5228855826638004</c:v>
                </c:pt>
                <c:pt idx="17">
                  <c:v>4.6545900865034699</c:v>
                </c:pt>
                <c:pt idx="18">
                  <c:v>4.7248079126531399</c:v>
                </c:pt>
                <c:pt idx="19">
                  <c:v>4.74585498463024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E4-4A45-A6AF-9C73D7CBC05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'banzu(present-meiji)'!$B$1:$U$1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'banzu(present-meiji)'!$B$25:$U$25</c:f>
              <c:numCache>
                <c:formatCode>0.00</c:formatCode>
                <c:ptCount val="20"/>
                <c:pt idx="0">
                  <c:v>-1.47071040760387</c:v>
                </c:pt>
                <c:pt idx="1">
                  <c:v>-1.4356540333140999</c:v>
                </c:pt>
                <c:pt idx="2">
                  <c:v>-1.25095696882768</c:v>
                </c:pt>
                <c:pt idx="3">
                  <c:v>-0.91235438260165103</c:v>
                </c:pt>
                <c:pt idx="4">
                  <c:v>-0.54502799294211501</c:v>
                </c:pt>
                <c:pt idx="5">
                  <c:v>-0.19468654285777701</c:v>
                </c:pt>
                <c:pt idx="6">
                  <c:v>0.13151966441761001</c:v>
                </c:pt>
                <c:pt idx="7">
                  <c:v>0.42702310735529297</c:v>
                </c:pt>
                <c:pt idx="8">
                  <c:v>0.69003313237970199</c:v>
                </c:pt>
                <c:pt idx="9">
                  <c:v>0.91641200672496503</c:v>
                </c:pt>
                <c:pt idx="10">
                  <c:v>1.1127012426203</c:v>
                </c:pt>
                <c:pt idx="11">
                  <c:v>1.3025788393887601</c:v>
                </c:pt>
                <c:pt idx="12">
                  <c:v>1.4842876087535499</c:v>
                </c:pt>
                <c:pt idx="13">
                  <c:v>1.65460326454856</c:v>
                </c:pt>
                <c:pt idx="14">
                  <c:v>1.8086816614324399</c:v>
                </c:pt>
                <c:pt idx="15">
                  <c:v>1.9397364529696399</c:v>
                </c:pt>
                <c:pt idx="16">
                  <c:v>2.0430337732488502</c:v>
                </c:pt>
                <c:pt idx="17">
                  <c:v>2.1112755862149402</c:v>
                </c:pt>
                <c:pt idx="18">
                  <c:v>2.1423093622381</c:v>
                </c:pt>
                <c:pt idx="19">
                  <c:v>2.15207013216886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E4-4A45-A6AF-9C73D7CB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'futsu(present-meiji)'!$B$8:$B$25</c:f>
              <c:numCache>
                <c:formatCode>0.00</c:formatCode>
                <c:ptCount val="18"/>
                <c:pt idx="0">
                  <c:v>13.6011753082275</c:v>
                </c:pt>
                <c:pt idx="1">
                  <c:v>15.5285962422689</c:v>
                </c:pt>
                <c:pt idx="2">
                  <c:v>8.0218073527018205</c:v>
                </c:pt>
                <c:pt idx="3">
                  <c:v>8.5164763132731096</c:v>
                </c:pt>
                <c:pt idx="4">
                  <c:v>12.6117045084635</c:v>
                </c:pt>
                <c:pt idx="5">
                  <c:v>17.602654139200801</c:v>
                </c:pt>
                <c:pt idx="6">
                  <c:v>23.978011449178101</c:v>
                </c:pt>
                <c:pt idx="7">
                  <c:v>26.930436452229799</c:v>
                </c:pt>
                <c:pt idx="8">
                  <c:v>23.571748733520501</c:v>
                </c:pt>
                <c:pt idx="9">
                  <c:v>22.810503641764299</c:v>
                </c:pt>
                <c:pt idx="10">
                  <c:v>20.109573364257798</c:v>
                </c:pt>
                <c:pt idx="11">
                  <c:v>24.019730885823598</c:v>
                </c:pt>
                <c:pt idx="12">
                  <c:v>13.324557940165199</c:v>
                </c:pt>
                <c:pt idx="13">
                  <c:v>13.417483647664399</c:v>
                </c:pt>
                <c:pt idx="14">
                  <c:v>4.5216859181722002</c:v>
                </c:pt>
                <c:pt idx="15">
                  <c:v>16.695508956909201</c:v>
                </c:pt>
                <c:pt idx="16">
                  <c:v>12.978747367858899</c:v>
                </c:pt>
                <c:pt idx="17">
                  <c:v>9.0542380015055297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3-3940-8B59-E451CDA793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'futsu(present-meiji)'!$I$8:$I$25</c:f>
              <c:numCache>
                <c:formatCode>0.00</c:formatCode>
                <c:ptCount val="18"/>
                <c:pt idx="0">
                  <c:v>13.498607635498001</c:v>
                </c:pt>
                <c:pt idx="1">
                  <c:v>15.538338979085299</c:v>
                </c:pt>
                <c:pt idx="2">
                  <c:v>6.7927802403767901</c:v>
                </c:pt>
                <c:pt idx="3">
                  <c:v>6.9720083872477199</c:v>
                </c:pt>
                <c:pt idx="4">
                  <c:v>12.329926808675101</c:v>
                </c:pt>
                <c:pt idx="5">
                  <c:v>17.431855519612601</c:v>
                </c:pt>
                <c:pt idx="6">
                  <c:v>23.546089172363299</c:v>
                </c:pt>
                <c:pt idx="7">
                  <c:v>26.580890019734699</c:v>
                </c:pt>
                <c:pt idx="8">
                  <c:v>24.1093762715658</c:v>
                </c:pt>
                <c:pt idx="9">
                  <c:v>22.161746978759801</c:v>
                </c:pt>
                <c:pt idx="10">
                  <c:v>19.671607335408499</c:v>
                </c:pt>
                <c:pt idx="11">
                  <c:v>23.0804347991943</c:v>
                </c:pt>
                <c:pt idx="12">
                  <c:v>13.6629527409871</c:v>
                </c:pt>
                <c:pt idx="13">
                  <c:v>12.758924484252899</c:v>
                </c:pt>
                <c:pt idx="14">
                  <c:v>2.8887446721394898</c:v>
                </c:pt>
                <c:pt idx="15">
                  <c:v>15.5721146265666</c:v>
                </c:pt>
                <c:pt idx="16">
                  <c:v>11.908978144327801</c:v>
                </c:pt>
                <c:pt idx="17">
                  <c:v>8.5952898661295603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3-3940-8B59-E451CDA793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'futsu(present-meiji)'!$A$8:$A$25</c:f>
              <c:strCache>
                <c:ptCount val="18"/>
                <c:pt idx="0">
                  <c:v>14_07</c:v>
                </c:pt>
                <c:pt idx="1">
                  <c:v>14_08</c:v>
                </c:pt>
                <c:pt idx="2">
                  <c:v>14_09</c:v>
                </c:pt>
                <c:pt idx="3">
                  <c:v>14_10</c:v>
                </c:pt>
                <c:pt idx="4">
                  <c:v>14_11</c:v>
                </c:pt>
                <c:pt idx="5">
                  <c:v>14_12</c:v>
                </c:pt>
                <c:pt idx="6">
                  <c:v>15_01</c:v>
                </c:pt>
                <c:pt idx="7">
                  <c:v>15_02</c:v>
                </c:pt>
                <c:pt idx="8">
                  <c:v>15_03</c:v>
                </c:pt>
                <c:pt idx="9">
                  <c:v>15_04</c:v>
                </c:pt>
                <c:pt idx="10">
                  <c:v>15_05</c:v>
                </c:pt>
                <c:pt idx="11">
                  <c:v>15_06</c:v>
                </c:pt>
                <c:pt idx="12">
                  <c:v>15_07</c:v>
                </c:pt>
                <c:pt idx="13">
                  <c:v>15_08</c:v>
                </c:pt>
                <c:pt idx="14">
                  <c:v>15_09</c:v>
                </c:pt>
                <c:pt idx="15">
                  <c:v>15_10</c:v>
                </c:pt>
                <c:pt idx="16">
                  <c:v>15_11</c:v>
                </c:pt>
                <c:pt idx="17">
                  <c:v>15_12</c:v>
                </c:pt>
              </c:strCache>
            </c:strRef>
          </c:xVal>
          <c:yVal>
            <c:numRef>
              <c:f>'futsu(present-meiji)'!$Q$8:$Q$25</c:f>
              <c:numCache>
                <c:formatCode>0.00</c:formatCode>
                <c:ptCount val="18"/>
                <c:pt idx="0">
                  <c:v>12.9555660883586</c:v>
                </c:pt>
                <c:pt idx="1">
                  <c:v>15.6301472981771</c:v>
                </c:pt>
                <c:pt idx="2">
                  <c:v>5.57636419932048</c:v>
                </c:pt>
                <c:pt idx="3">
                  <c:v>5.6040678024292001</c:v>
                </c:pt>
                <c:pt idx="4">
                  <c:v>12.023180007934601</c:v>
                </c:pt>
                <c:pt idx="5">
                  <c:v>17.377528508504199</c:v>
                </c:pt>
                <c:pt idx="6">
                  <c:v>23.372868220011402</c:v>
                </c:pt>
                <c:pt idx="7">
                  <c:v>26.351221720377598</c:v>
                </c:pt>
                <c:pt idx="8">
                  <c:v>24.198390324910498</c:v>
                </c:pt>
                <c:pt idx="9">
                  <c:v>21.3621622721354</c:v>
                </c:pt>
                <c:pt idx="10">
                  <c:v>18.534315745035801</c:v>
                </c:pt>
                <c:pt idx="11">
                  <c:v>21.569609642028801</c:v>
                </c:pt>
                <c:pt idx="12">
                  <c:v>13.278461138407399</c:v>
                </c:pt>
                <c:pt idx="13">
                  <c:v>12.1062774658203</c:v>
                </c:pt>
                <c:pt idx="14">
                  <c:v>0.75466410319010402</c:v>
                </c:pt>
                <c:pt idx="15">
                  <c:v>14.4462976455688</c:v>
                </c:pt>
                <c:pt idx="16">
                  <c:v>11.4363670349121</c:v>
                </c:pt>
                <c:pt idx="17">
                  <c:v>8.6079349517822301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23-3940-8B59-E451CDA7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91327"/>
        <c:axId val="1938609983"/>
      </c:scatterChart>
      <c:valAx>
        <c:axId val="19383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609983"/>
        <c:crosses val="autoZero"/>
        <c:crossBetween val="midCat"/>
      </c:valAx>
      <c:valAx>
        <c:axId val="1938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839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'futsu(present-meiji)'!$B$8:$U$8</c:f>
              <c:numCache>
                <c:formatCode>0.00</c:formatCode>
                <c:ptCount val="20"/>
                <c:pt idx="0">
                  <c:v>13.6011753082275</c:v>
                </c:pt>
                <c:pt idx="1">
                  <c:v>13.500512440999399</c:v>
                </c:pt>
                <c:pt idx="2">
                  <c:v>13.4177293777466</c:v>
                </c:pt>
                <c:pt idx="3">
                  <c:v>13.437131563822399</c:v>
                </c:pt>
                <c:pt idx="4">
                  <c:v>13.4701528549194</c:v>
                </c:pt>
                <c:pt idx="5">
                  <c:v>13.4994904200236</c:v>
                </c:pt>
                <c:pt idx="6">
                  <c:v>13.5049784978231</c:v>
                </c:pt>
                <c:pt idx="7">
                  <c:v>13.498607635498001</c:v>
                </c:pt>
                <c:pt idx="8">
                  <c:v>13.4610083897909</c:v>
                </c:pt>
                <c:pt idx="9">
                  <c:v>13.4051421483358</c:v>
                </c:pt>
                <c:pt idx="10">
                  <c:v>13.3304646809896</c:v>
                </c:pt>
                <c:pt idx="11">
                  <c:v>13.242724418640099</c:v>
                </c:pt>
                <c:pt idx="12">
                  <c:v>13.139935493469199</c:v>
                </c:pt>
                <c:pt idx="13">
                  <c:v>13.0520162582397</c:v>
                </c:pt>
                <c:pt idx="14">
                  <c:v>12.982567787170399</c:v>
                </c:pt>
                <c:pt idx="15">
                  <c:v>12.9555660883586</c:v>
                </c:pt>
                <c:pt idx="16">
                  <c:v>12.958802858988401</c:v>
                </c:pt>
                <c:pt idx="17">
                  <c:v>12.9686183929443</c:v>
                </c:pt>
                <c:pt idx="18">
                  <c:v>12.9801734288534</c:v>
                </c:pt>
                <c:pt idx="19">
                  <c:v>12.9897050857544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6-A041-B9A3-C47C1692A8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'futsu(present-meiji)'!$B$9:$U$9</c:f>
              <c:numCache>
                <c:formatCode>0.00</c:formatCode>
                <c:ptCount val="20"/>
                <c:pt idx="0">
                  <c:v>15.5285962422689</c:v>
                </c:pt>
                <c:pt idx="1">
                  <c:v>15.5174674987793</c:v>
                </c:pt>
                <c:pt idx="2">
                  <c:v>15.5002546310425</c:v>
                </c:pt>
                <c:pt idx="3">
                  <c:v>15.483972231547</c:v>
                </c:pt>
                <c:pt idx="4">
                  <c:v>15.502321879068999</c:v>
                </c:pt>
                <c:pt idx="5">
                  <c:v>15.5345096588135</c:v>
                </c:pt>
                <c:pt idx="6">
                  <c:v>15.5347948074341</c:v>
                </c:pt>
                <c:pt idx="7">
                  <c:v>15.538338979085299</c:v>
                </c:pt>
                <c:pt idx="8">
                  <c:v>15.551394780476899</c:v>
                </c:pt>
                <c:pt idx="9">
                  <c:v>15.575786272684701</c:v>
                </c:pt>
                <c:pt idx="10">
                  <c:v>15.5972995758057</c:v>
                </c:pt>
                <c:pt idx="11">
                  <c:v>15.615420341491699</c:v>
                </c:pt>
                <c:pt idx="12">
                  <c:v>15.6214440663656</c:v>
                </c:pt>
                <c:pt idx="13">
                  <c:v>15.632348060607899</c:v>
                </c:pt>
                <c:pt idx="14">
                  <c:v>15.642515182495099</c:v>
                </c:pt>
                <c:pt idx="15">
                  <c:v>15.6301472981771</c:v>
                </c:pt>
                <c:pt idx="16">
                  <c:v>15.6091763178507</c:v>
                </c:pt>
                <c:pt idx="17">
                  <c:v>15.5778509775798</c:v>
                </c:pt>
                <c:pt idx="18">
                  <c:v>15.571057001749701</c:v>
                </c:pt>
                <c:pt idx="19">
                  <c:v>15.5740655263265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6-A041-B9A3-C47C1692A87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'futsu(present-meiji)'!$B$10:$U$10</c:f>
              <c:numCache>
                <c:formatCode>0.00</c:formatCode>
                <c:ptCount val="20"/>
                <c:pt idx="0">
                  <c:v>8.0218073527018205</c:v>
                </c:pt>
                <c:pt idx="1">
                  <c:v>7.9015709559122698</c:v>
                </c:pt>
                <c:pt idx="2">
                  <c:v>7.6658824284871399</c:v>
                </c:pt>
                <c:pt idx="3">
                  <c:v>7.4454914728800503</c:v>
                </c:pt>
                <c:pt idx="4">
                  <c:v>7.2524226506551104</c:v>
                </c:pt>
                <c:pt idx="5">
                  <c:v>7.1044387817382804</c:v>
                </c:pt>
                <c:pt idx="6">
                  <c:v>6.9556910196940098</c:v>
                </c:pt>
                <c:pt idx="7">
                  <c:v>6.7927802403767901</c:v>
                </c:pt>
                <c:pt idx="8">
                  <c:v>6.64212544759115</c:v>
                </c:pt>
                <c:pt idx="9">
                  <c:v>6.48336823781331</c:v>
                </c:pt>
                <c:pt idx="10">
                  <c:v>6.3006156285603803</c:v>
                </c:pt>
                <c:pt idx="11">
                  <c:v>6.1170282363891602</c:v>
                </c:pt>
                <c:pt idx="12">
                  <c:v>5.9602613449096697</c:v>
                </c:pt>
                <c:pt idx="13">
                  <c:v>5.7971118291219099</c:v>
                </c:pt>
                <c:pt idx="14">
                  <c:v>5.6627524693806999</c:v>
                </c:pt>
                <c:pt idx="15">
                  <c:v>5.57636419932048</c:v>
                </c:pt>
                <c:pt idx="16">
                  <c:v>5.5306863784790004</c:v>
                </c:pt>
                <c:pt idx="17">
                  <c:v>5.5345284144083697</c:v>
                </c:pt>
                <c:pt idx="18">
                  <c:v>5.5571257273356096</c:v>
                </c:pt>
                <c:pt idx="19">
                  <c:v>5.5701669057210301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6-A041-B9A3-C47C1692A87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'futsu(present-meiji)'!$B$11:$U$11</c:f>
              <c:numCache>
                <c:formatCode>0.00</c:formatCode>
                <c:ptCount val="20"/>
                <c:pt idx="0">
                  <c:v>8.5164763132731096</c:v>
                </c:pt>
                <c:pt idx="1">
                  <c:v>8.3792912165323905</c:v>
                </c:pt>
                <c:pt idx="2">
                  <c:v>8.0795431137084996</c:v>
                </c:pt>
                <c:pt idx="3">
                  <c:v>7.8264347712198896</c:v>
                </c:pt>
                <c:pt idx="4">
                  <c:v>7.6252381006876604</c:v>
                </c:pt>
                <c:pt idx="5">
                  <c:v>7.4145968755086296</c:v>
                </c:pt>
                <c:pt idx="6">
                  <c:v>7.1892576217651403</c:v>
                </c:pt>
                <c:pt idx="7">
                  <c:v>6.9720083872477199</c:v>
                </c:pt>
                <c:pt idx="8">
                  <c:v>6.7576656341552699</c:v>
                </c:pt>
                <c:pt idx="9">
                  <c:v>6.5590976079305001</c:v>
                </c:pt>
                <c:pt idx="10">
                  <c:v>6.3579645156860396</c:v>
                </c:pt>
                <c:pt idx="11">
                  <c:v>6.1664714813232404</c:v>
                </c:pt>
                <c:pt idx="12">
                  <c:v>5.9758075078328501</c:v>
                </c:pt>
                <c:pt idx="13">
                  <c:v>5.80544185638428</c:v>
                </c:pt>
                <c:pt idx="14">
                  <c:v>5.67480913798014</c:v>
                </c:pt>
                <c:pt idx="15">
                  <c:v>5.6040678024292001</c:v>
                </c:pt>
                <c:pt idx="16">
                  <c:v>5.5934069951375296</c:v>
                </c:pt>
                <c:pt idx="17">
                  <c:v>5.6287202835082999</c:v>
                </c:pt>
                <c:pt idx="18">
                  <c:v>5.6613731384277299</c:v>
                </c:pt>
                <c:pt idx="19">
                  <c:v>5.6728022893269898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6-A041-B9A3-C47C1692A87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'futsu(present-meiji)'!$B$12:$U$12</c:f>
              <c:numCache>
                <c:formatCode>0.00</c:formatCode>
                <c:ptCount val="20"/>
                <c:pt idx="0">
                  <c:v>12.6117045084635</c:v>
                </c:pt>
                <c:pt idx="1">
                  <c:v>12.601641337076799</c:v>
                </c:pt>
                <c:pt idx="2">
                  <c:v>12.581572214762399</c:v>
                </c:pt>
                <c:pt idx="3">
                  <c:v>12.5831158955892</c:v>
                </c:pt>
                <c:pt idx="4">
                  <c:v>12.556393941243501</c:v>
                </c:pt>
                <c:pt idx="5">
                  <c:v>12.495470682779899</c:v>
                </c:pt>
                <c:pt idx="6">
                  <c:v>12.4156036376953</c:v>
                </c:pt>
                <c:pt idx="7">
                  <c:v>12.329926808675101</c:v>
                </c:pt>
                <c:pt idx="8">
                  <c:v>12.2560717264811</c:v>
                </c:pt>
                <c:pt idx="9">
                  <c:v>12.193058013916</c:v>
                </c:pt>
                <c:pt idx="10">
                  <c:v>12.1405893961589</c:v>
                </c:pt>
                <c:pt idx="11">
                  <c:v>12.0986258188883</c:v>
                </c:pt>
                <c:pt idx="12">
                  <c:v>12.0556284586589</c:v>
                </c:pt>
                <c:pt idx="13">
                  <c:v>12.0335184733073</c:v>
                </c:pt>
                <c:pt idx="14">
                  <c:v>12.024667104085299</c:v>
                </c:pt>
                <c:pt idx="15">
                  <c:v>12.023180007934601</c:v>
                </c:pt>
                <c:pt idx="16">
                  <c:v>12.029781977335601</c:v>
                </c:pt>
                <c:pt idx="17">
                  <c:v>12.032976786295601</c:v>
                </c:pt>
                <c:pt idx="18">
                  <c:v>12.034151713053401</c:v>
                </c:pt>
                <c:pt idx="19">
                  <c:v>12.0324001312256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6-A041-B9A3-C47C1692A87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'futsu(present-meiji)'!$B$13:$U$13</c:f>
              <c:numCache>
                <c:formatCode>0.00</c:formatCode>
                <c:ptCount val="20"/>
                <c:pt idx="0">
                  <c:v>17.602654139200801</c:v>
                </c:pt>
                <c:pt idx="1">
                  <c:v>17.606594721476199</c:v>
                </c:pt>
                <c:pt idx="2">
                  <c:v>17.609138488769499</c:v>
                </c:pt>
                <c:pt idx="3">
                  <c:v>17.592435201009099</c:v>
                </c:pt>
                <c:pt idx="4">
                  <c:v>17.558955510457402</c:v>
                </c:pt>
                <c:pt idx="5">
                  <c:v>17.515074412028</c:v>
                </c:pt>
                <c:pt idx="6">
                  <c:v>17.471310933430999</c:v>
                </c:pt>
                <c:pt idx="7">
                  <c:v>17.431855519612601</c:v>
                </c:pt>
                <c:pt idx="8">
                  <c:v>17.400932947794601</c:v>
                </c:pt>
                <c:pt idx="9">
                  <c:v>17.376488367716501</c:v>
                </c:pt>
                <c:pt idx="10">
                  <c:v>17.385317484537801</c:v>
                </c:pt>
                <c:pt idx="11">
                  <c:v>17.382462819417299</c:v>
                </c:pt>
                <c:pt idx="12">
                  <c:v>17.380290985107401</c:v>
                </c:pt>
                <c:pt idx="13">
                  <c:v>17.378657658894902</c:v>
                </c:pt>
                <c:pt idx="14">
                  <c:v>17.3780104319255</c:v>
                </c:pt>
                <c:pt idx="15">
                  <c:v>17.377528508504199</c:v>
                </c:pt>
                <c:pt idx="16">
                  <c:v>17.375622431437201</c:v>
                </c:pt>
                <c:pt idx="17">
                  <c:v>17.373864491780601</c:v>
                </c:pt>
                <c:pt idx="18">
                  <c:v>17.372674306233701</c:v>
                </c:pt>
                <c:pt idx="19">
                  <c:v>17.371654510498001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6-A041-B9A3-C47C1692A87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'futsu(present-meiji)'!$B$14:$U$14</c:f>
              <c:numCache>
                <c:formatCode>0.00</c:formatCode>
                <c:ptCount val="20"/>
                <c:pt idx="0">
                  <c:v>23.978011449178101</c:v>
                </c:pt>
                <c:pt idx="1">
                  <c:v>23.966590245564799</c:v>
                </c:pt>
                <c:pt idx="2">
                  <c:v>23.906243642171201</c:v>
                </c:pt>
                <c:pt idx="3">
                  <c:v>23.830083211262998</c:v>
                </c:pt>
                <c:pt idx="4">
                  <c:v>23.745956420898398</c:v>
                </c:pt>
                <c:pt idx="5">
                  <c:v>23.683659871419302</c:v>
                </c:pt>
                <c:pt idx="6">
                  <c:v>23.622881571451799</c:v>
                </c:pt>
                <c:pt idx="7">
                  <c:v>23.546089172363299</c:v>
                </c:pt>
                <c:pt idx="8">
                  <c:v>23.4850260416667</c:v>
                </c:pt>
                <c:pt idx="9">
                  <c:v>23.434017817179399</c:v>
                </c:pt>
                <c:pt idx="10">
                  <c:v>23.389787673950199</c:v>
                </c:pt>
                <c:pt idx="11">
                  <c:v>23.363490422566699</c:v>
                </c:pt>
                <c:pt idx="12">
                  <c:v>23.348320007324201</c:v>
                </c:pt>
                <c:pt idx="13">
                  <c:v>23.355430603027301</c:v>
                </c:pt>
                <c:pt idx="14">
                  <c:v>23.365634282430001</c:v>
                </c:pt>
                <c:pt idx="15">
                  <c:v>23.372868220011402</c:v>
                </c:pt>
                <c:pt idx="16">
                  <c:v>23.3788363138835</c:v>
                </c:pt>
                <c:pt idx="17">
                  <c:v>23.383252461751301</c:v>
                </c:pt>
                <c:pt idx="18">
                  <c:v>23.385047912597699</c:v>
                </c:pt>
                <c:pt idx="19">
                  <c:v>23.384900410970101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6-A041-B9A3-C47C1692A87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'futsu(present-meiji)'!$B$15:$U$15</c:f>
              <c:numCache>
                <c:formatCode>0.00</c:formatCode>
                <c:ptCount val="20"/>
                <c:pt idx="0">
                  <c:v>26.930436452229799</c:v>
                </c:pt>
                <c:pt idx="1">
                  <c:v>26.929437001546201</c:v>
                </c:pt>
                <c:pt idx="2">
                  <c:v>26.905298233032202</c:v>
                </c:pt>
                <c:pt idx="3">
                  <c:v>26.8476963043213</c:v>
                </c:pt>
                <c:pt idx="4">
                  <c:v>26.793865203857401</c:v>
                </c:pt>
                <c:pt idx="5">
                  <c:v>26.738796869913699</c:v>
                </c:pt>
                <c:pt idx="6">
                  <c:v>26.663793563842798</c:v>
                </c:pt>
                <c:pt idx="7">
                  <c:v>26.580890019734699</c:v>
                </c:pt>
                <c:pt idx="8">
                  <c:v>26.501986185709601</c:v>
                </c:pt>
                <c:pt idx="9">
                  <c:v>26.4445088704427</c:v>
                </c:pt>
                <c:pt idx="10">
                  <c:v>26.402571360270201</c:v>
                </c:pt>
                <c:pt idx="11">
                  <c:v>26.3766371409098</c:v>
                </c:pt>
                <c:pt idx="12">
                  <c:v>26.366308848063198</c:v>
                </c:pt>
                <c:pt idx="13">
                  <c:v>26.357444127400701</c:v>
                </c:pt>
                <c:pt idx="14">
                  <c:v>26.3532002766927</c:v>
                </c:pt>
                <c:pt idx="15">
                  <c:v>26.351221720377598</c:v>
                </c:pt>
                <c:pt idx="16">
                  <c:v>26.3552640279134</c:v>
                </c:pt>
                <c:pt idx="17">
                  <c:v>26.358755747477201</c:v>
                </c:pt>
                <c:pt idx="18">
                  <c:v>26.3620929718018</c:v>
                </c:pt>
                <c:pt idx="19">
                  <c:v>26.363206227620399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B6-A041-B9A3-C47C1692A87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'futsu(present-meiji)'!$B$16:$U$16</c:f>
              <c:numCache>
                <c:formatCode>0.00</c:formatCode>
                <c:ptCount val="20"/>
                <c:pt idx="0">
                  <c:v>23.571748733520501</c:v>
                </c:pt>
                <c:pt idx="1">
                  <c:v>23.5847771962484</c:v>
                </c:pt>
                <c:pt idx="2">
                  <c:v>23.643898010253899</c:v>
                </c:pt>
                <c:pt idx="3">
                  <c:v>23.762921651204401</c:v>
                </c:pt>
                <c:pt idx="4">
                  <c:v>23.9041124979655</c:v>
                </c:pt>
                <c:pt idx="5">
                  <c:v>23.9961751302083</c:v>
                </c:pt>
                <c:pt idx="6">
                  <c:v>24.077175776163699</c:v>
                </c:pt>
                <c:pt idx="7">
                  <c:v>24.1093762715658</c:v>
                </c:pt>
                <c:pt idx="8">
                  <c:v>24.133459091186499</c:v>
                </c:pt>
                <c:pt idx="9">
                  <c:v>24.147939046224</c:v>
                </c:pt>
                <c:pt idx="10">
                  <c:v>24.161664962768601</c:v>
                </c:pt>
                <c:pt idx="11">
                  <c:v>24.1619052886963</c:v>
                </c:pt>
                <c:pt idx="12">
                  <c:v>24.1646715799967</c:v>
                </c:pt>
                <c:pt idx="13">
                  <c:v>24.1735337575277</c:v>
                </c:pt>
                <c:pt idx="14">
                  <c:v>24.184842427571599</c:v>
                </c:pt>
                <c:pt idx="15">
                  <c:v>24.198390324910498</c:v>
                </c:pt>
                <c:pt idx="16">
                  <c:v>24.211643854777002</c:v>
                </c:pt>
                <c:pt idx="17">
                  <c:v>24.217281977335599</c:v>
                </c:pt>
                <c:pt idx="18">
                  <c:v>24.220462799072301</c:v>
                </c:pt>
                <c:pt idx="19">
                  <c:v>24.222011566162099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B6-A041-B9A3-C47C1692A87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'futsu(present-meiji)'!$B$17:$U$17</c:f>
              <c:numCache>
                <c:formatCode>0.00</c:formatCode>
                <c:ptCount val="20"/>
                <c:pt idx="0">
                  <c:v>22.810503641764299</c:v>
                </c:pt>
                <c:pt idx="1">
                  <c:v>22.7738049825033</c:v>
                </c:pt>
                <c:pt idx="2">
                  <c:v>22.697709401448598</c:v>
                </c:pt>
                <c:pt idx="3">
                  <c:v>22.554762522379601</c:v>
                </c:pt>
                <c:pt idx="4">
                  <c:v>22.416577657063801</c:v>
                </c:pt>
                <c:pt idx="5">
                  <c:v>22.3327541351318</c:v>
                </c:pt>
                <c:pt idx="6">
                  <c:v>22.249855041503899</c:v>
                </c:pt>
                <c:pt idx="7">
                  <c:v>22.161746978759801</c:v>
                </c:pt>
                <c:pt idx="8">
                  <c:v>22.066951751708999</c:v>
                </c:pt>
                <c:pt idx="9">
                  <c:v>21.9554443359375</c:v>
                </c:pt>
                <c:pt idx="10">
                  <c:v>21.850109736124701</c:v>
                </c:pt>
                <c:pt idx="11">
                  <c:v>21.727064768473301</c:v>
                </c:pt>
                <c:pt idx="12">
                  <c:v>21.622527440389</c:v>
                </c:pt>
                <c:pt idx="13">
                  <c:v>21.5307814280192</c:v>
                </c:pt>
                <c:pt idx="14">
                  <c:v>21.431544621785498</c:v>
                </c:pt>
                <c:pt idx="15">
                  <c:v>21.3621622721354</c:v>
                </c:pt>
                <c:pt idx="16">
                  <c:v>21.342114766438801</c:v>
                </c:pt>
                <c:pt idx="17">
                  <c:v>21.339673995971701</c:v>
                </c:pt>
                <c:pt idx="18">
                  <c:v>21.341424306233701</c:v>
                </c:pt>
                <c:pt idx="19">
                  <c:v>21.341316223144499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6-A041-B9A3-C47C1692A87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'futsu(present-meiji)'!$B$18:$U$18</c:f>
              <c:numCache>
                <c:formatCode>0.00</c:formatCode>
                <c:ptCount val="20"/>
                <c:pt idx="0">
                  <c:v>20.109573364257798</c:v>
                </c:pt>
                <c:pt idx="1">
                  <c:v>20.0236632029216</c:v>
                </c:pt>
                <c:pt idx="2">
                  <c:v>19.913345972696899</c:v>
                </c:pt>
                <c:pt idx="3">
                  <c:v>19.852074305216501</c:v>
                </c:pt>
                <c:pt idx="4">
                  <c:v>19.832157770792598</c:v>
                </c:pt>
                <c:pt idx="5">
                  <c:v>19.822330474853501</c:v>
                </c:pt>
                <c:pt idx="6">
                  <c:v>19.767042160034201</c:v>
                </c:pt>
                <c:pt idx="7">
                  <c:v>19.671607335408499</c:v>
                </c:pt>
                <c:pt idx="8">
                  <c:v>19.577236175537099</c:v>
                </c:pt>
                <c:pt idx="9">
                  <c:v>19.437736511230501</c:v>
                </c:pt>
                <c:pt idx="10">
                  <c:v>19.2900994618734</c:v>
                </c:pt>
                <c:pt idx="11">
                  <c:v>19.135347366333001</c:v>
                </c:pt>
                <c:pt idx="12">
                  <c:v>18.959567387898801</c:v>
                </c:pt>
                <c:pt idx="13">
                  <c:v>18.797121047973601</c:v>
                </c:pt>
                <c:pt idx="14">
                  <c:v>18.650057474772101</c:v>
                </c:pt>
                <c:pt idx="15">
                  <c:v>18.534315745035801</c:v>
                </c:pt>
                <c:pt idx="16">
                  <c:v>18.459873199462901</c:v>
                </c:pt>
                <c:pt idx="17">
                  <c:v>18.4514045715332</c:v>
                </c:pt>
                <c:pt idx="18">
                  <c:v>18.455080032348601</c:v>
                </c:pt>
                <c:pt idx="19">
                  <c:v>18.458534240722699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B6-A041-B9A3-C47C1692A87C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'futsu(present-meiji)'!$B$19:$U$19</c:f>
              <c:numCache>
                <c:formatCode>0.00</c:formatCode>
                <c:ptCount val="20"/>
                <c:pt idx="0">
                  <c:v>24.019730885823598</c:v>
                </c:pt>
                <c:pt idx="1">
                  <c:v>23.923590977986699</c:v>
                </c:pt>
                <c:pt idx="2">
                  <c:v>23.758649190266901</c:v>
                </c:pt>
                <c:pt idx="3">
                  <c:v>23.624085744222</c:v>
                </c:pt>
                <c:pt idx="4">
                  <c:v>23.5072876612345</c:v>
                </c:pt>
                <c:pt idx="5">
                  <c:v>23.3927319844564</c:v>
                </c:pt>
                <c:pt idx="6">
                  <c:v>23.2499389648438</c:v>
                </c:pt>
                <c:pt idx="7">
                  <c:v>23.0804347991943</c:v>
                </c:pt>
                <c:pt idx="8">
                  <c:v>22.909547487894699</c:v>
                </c:pt>
                <c:pt idx="9">
                  <c:v>22.712058703104699</c:v>
                </c:pt>
                <c:pt idx="10">
                  <c:v>22.512560526529999</c:v>
                </c:pt>
                <c:pt idx="11">
                  <c:v>22.294430732727101</c:v>
                </c:pt>
                <c:pt idx="12">
                  <c:v>22.0537929534912</c:v>
                </c:pt>
                <c:pt idx="13">
                  <c:v>21.836892445882199</c:v>
                </c:pt>
                <c:pt idx="14">
                  <c:v>21.667975425720201</c:v>
                </c:pt>
                <c:pt idx="15">
                  <c:v>21.569609642028801</c:v>
                </c:pt>
                <c:pt idx="16">
                  <c:v>21.5155932108561</c:v>
                </c:pt>
                <c:pt idx="17">
                  <c:v>21.494393030802399</c:v>
                </c:pt>
                <c:pt idx="18">
                  <c:v>21.495201746622701</c:v>
                </c:pt>
                <c:pt idx="19">
                  <c:v>21.495760599772101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B6-A041-B9A3-C47C1692A87C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'futsu(present-meiji)'!$B$20:$U$20</c:f>
              <c:numCache>
                <c:formatCode>0.00</c:formatCode>
                <c:ptCount val="20"/>
                <c:pt idx="0">
                  <c:v>13.324557940165199</c:v>
                </c:pt>
                <c:pt idx="1">
                  <c:v>13.281511942545601</c:v>
                </c:pt>
                <c:pt idx="2">
                  <c:v>13.285559654235801</c:v>
                </c:pt>
                <c:pt idx="3">
                  <c:v>13.3479216893514</c:v>
                </c:pt>
                <c:pt idx="4">
                  <c:v>13.4323533376058</c:v>
                </c:pt>
                <c:pt idx="5">
                  <c:v>13.5322564442952</c:v>
                </c:pt>
                <c:pt idx="6">
                  <c:v>13.616873105367</c:v>
                </c:pt>
                <c:pt idx="7">
                  <c:v>13.6629527409871</c:v>
                </c:pt>
                <c:pt idx="8">
                  <c:v>13.6584625244141</c:v>
                </c:pt>
                <c:pt idx="9">
                  <c:v>13.626405398050901</c:v>
                </c:pt>
                <c:pt idx="10">
                  <c:v>13.584356625874801</c:v>
                </c:pt>
                <c:pt idx="11">
                  <c:v>13.5215152104696</c:v>
                </c:pt>
                <c:pt idx="12">
                  <c:v>13.4460713068644</c:v>
                </c:pt>
                <c:pt idx="13">
                  <c:v>13.3855737050374</c:v>
                </c:pt>
                <c:pt idx="14">
                  <c:v>13.323490142822299</c:v>
                </c:pt>
                <c:pt idx="15">
                  <c:v>13.278461138407399</c:v>
                </c:pt>
                <c:pt idx="16">
                  <c:v>13.275019009908</c:v>
                </c:pt>
                <c:pt idx="17">
                  <c:v>13.2955646514893</c:v>
                </c:pt>
                <c:pt idx="18">
                  <c:v>13.3200225830078</c:v>
                </c:pt>
                <c:pt idx="19">
                  <c:v>13.330441792806001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6-A041-B9A3-C47C1692A87C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'futsu(present-meiji)'!$B$21:$U$21</c:f>
              <c:numCache>
                <c:formatCode>0.00</c:formatCode>
                <c:ptCount val="20"/>
                <c:pt idx="0">
                  <c:v>13.417483647664399</c:v>
                </c:pt>
                <c:pt idx="1">
                  <c:v>13.363466580708799</c:v>
                </c:pt>
                <c:pt idx="2">
                  <c:v>13.264426867167201</c:v>
                </c:pt>
                <c:pt idx="3">
                  <c:v>13.1474704742432</c:v>
                </c:pt>
                <c:pt idx="4">
                  <c:v>13.024529457092299</c:v>
                </c:pt>
                <c:pt idx="5">
                  <c:v>12.9253946940104</c:v>
                </c:pt>
                <c:pt idx="6">
                  <c:v>12.834463755289701</c:v>
                </c:pt>
                <c:pt idx="7">
                  <c:v>12.758924484252899</c:v>
                </c:pt>
                <c:pt idx="8">
                  <c:v>12.683763821919801</c:v>
                </c:pt>
                <c:pt idx="9">
                  <c:v>12.5957743326823</c:v>
                </c:pt>
                <c:pt idx="10">
                  <c:v>12.498383839925101</c:v>
                </c:pt>
                <c:pt idx="11">
                  <c:v>12.392630894978801</c:v>
                </c:pt>
                <c:pt idx="12">
                  <c:v>12.299527168273899</c:v>
                </c:pt>
                <c:pt idx="13">
                  <c:v>12.215694427490201</c:v>
                </c:pt>
                <c:pt idx="14">
                  <c:v>12.1492106119792</c:v>
                </c:pt>
                <c:pt idx="15">
                  <c:v>12.1062774658203</c:v>
                </c:pt>
                <c:pt idx="16">
                  <c:v>12.0801382064819</c:v>
                </c:pt>
                <c:pt idx="17">
                  <c:v>12.0678154627482</c:v>
                </c:pt>
                <c:pt idx="18">
                  <c:v>12.0681006113688</c:v>
                </c:pt>
                <c:pt idx="19">
                  <c:v>12.0688845316569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B6-A041-B9A3-C47C1692A87C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'futsu(present-meiji)'!$B$22:$U$22</c:f>
              <c:numCache>
                <c:formatCode>0.00</c:formatCode>
                <c:ptCount val="20"/>
                <c:pt idx="0">
                  <c:v>4.5216859181722002</c:v>
                </c:pt>
                <c:pt idx="1">
                  <c:v>4.31576569875081</c:v>
                </c:pt>
                <c:pt idx="2">
                  <c:v>3.9707177480061899</c:v>
                </c:pt>
                <c:pt idx="3">
                  <c:v>3.7074921925862601</c:v>
                </c:pt>
                <c:pt idx="4">
                  <c:v>3.5076128641764299</c:v>
                </c:pt>
                <c:pt idx="5">
                  <c:v>3.3209644953409798</c:v>
                </c:pt>
                <c:pt idx="6">
                  <c:v>3.11475054423014</c:v>
                </c:pt>
                <c:pt idx="7">
                  <c:v>2.8887446721394898</c:v>
                </c:pt>
                <c:pt idx="8">
                  <c:v>2.64138825734456</c:v>
                </c:pt>
                <c:pt idx="9">
                  <c:v>2.3709990183512399</c:v>
                </c:pt>
                <c:pt idx="10">
                  <c:v>2.0879376729329402</c:v>
                </c:pt>
                <c:pt idx="11">
                  <c:v>1.80704116821289</c:v>
                </c:pt>
                <c:pt idx="12">
                  <c:v>1.5250670115153</c:v>
                </c:pt>
                <c:pt idx="13">
                  <c:v>1.23461246490479</c:v>
                </c:pt>
                <c:pt idx="14">
                  <c:v>0.95356337229410804</c:v>
                </c:pt>
                <c:pt idx="15">
                  <c:v>0.75466410319010402</c:v>
                </c:pt>
                <c:pt idx="16">
                  <c:v>0.661428769429525</c:v>
                </c:pt>
                <c:pt idx="17">
                  <c:v>0.66079743703206395</c:v>
                </c:pt>
                <c:pt idx="18">
                  <c:v>0.69697093963623102</c:v>
                </c:pt>
                <c:pt idx="19">
                  <c:v>0.71608002980550101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B6-A041-B9A3-C47C1692A87C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'futsu(present-meiji)'!$B$23:$U$23</c:f>
              <c:numCache>
                <c:formatCode>0.00</c:formatCode>
                <c:ptCount val="20"/>
                <c:pt idx="0">
                  <c:v>16.695508956909201</c:v>
                </c:pt>
                <c:pt idx="1">
                  <c:v>16.6192124684652</c:v>
                </c:pt>
                <c:pt idx="2">
                  <c:v>16.429628054300899</c:v>
                </c:pt>
                <c:pt idx="3">
                  <c:v>16.239925702412901</c:v>
                </c:pt>
                <c:pt idx="4">
                  <c:v>16.057388941446899</c:v>
                </c:pt>
                <c:pt idx="5">
                  <c:v>15.8976545333862</c:v>
                </c:pt>
                <c:pt idx="6">
                  <c:v>15.7421779632568</c:v>
                </c:pt>
                <c:pt idx="7">
                  <c:v>15.5721146265666</c:v>
                </c:pt>
                <c:pt idx="8">
                  <c:v>15.393063545227101</c:v>
                </c:pt>
                <c:pt idx="9">
                  <c:v>15.208315531412801</c:v>
                </c:pt>
                <c:pt idx="10">
                  <c:v>15.0081329345703</c:v>
                </c:pt>
                <c:pt idx="11">
                  <c:v>14.841347058614099</c:v>
                </c:pt>
                <c:pt idx="12">
                  <c:v>14.703457514445001</c:v>
                </c:pt>
                <c:pt idx="13">
                  <c:v>14.576813697814901</c:v>
                </c:pt>
                <c:pt idx="14">
                  <c:v>14.488100051879901</c:v>
                </c:pt>
                <c:pt idx="15">
                  <c:v>14.4462976455688</c:v>
                </c:pt>
                <c:pt idx="16">
                  <c:v>14.429602940877301</c:v>
                </c:pt>
                <c:pt idx="17">
                  <c:v>14.4273570378621</c:v>
                </c:pt>
                <c:pt idx="18">
                  <c:v>14.434119860331201</c:v>
                </c:pt>
                <c:pt idx="19">
                  <c:v>14.4347330729167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B6-A041-B9A3-C47C1692A87C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'futsu(present-meiji)'!$B$24:$U$24</c:f>
              <c:numCache>
                <c:formatCode>0.00</c:formatCode>
                <c:ptCount val="20"/>
                <c:pt idx="0">
                  <c:v>12.978747367858899</c:v>
                </c:pt>
                <c:pt idx="1">
                  <c:v>12.9036610921224</c:v>
                </c:pt>
                <c:pt idx="2">
                  <c:v>12.7079261144002</c:v>
                </c:pt>
                <c:pt idx="3">
                  <c:v>12.536715825398799</c:v>
                </c:pt>
                <c:pt idx="4">
                  <c:v>12.377714792887399</c:v>
                </c:pt>
                <c:pt idx="5">
                  <c:v>12.2178494135539</c:v>
                </c:pt>
                <c:pt idx="6">
                  <c:v>12.0645910898844</c:v>
                </c:pt>
                <c:pt idx="7">
                  <c:v>11.908978144327801</c:v>
                </c:pt>
                <c:pt idx="8">
                  <c:v>11.763730684916201</c:v>
                </c:pt>
                <c:pt idx="9">
                  <c:v>11.6512508392334</c:v>
                </c:pt>
                <c:pt idx="10">
                  <c:v>11.543743769327801</c:v>
                </c:pt>
                <c:pt idx="11">
                  <c:v>11.469947814941399</c:v>
                </c:pt>
                <c:pt idx="12">
                  <c:v>11.4233703613281</c:v>
                </c:pt>
                <c:pt idx="13">
                  <c:v>11.394289016723601</c:v>
                </c:pt>
                <c:pt idx="14">
                  <c:v>11.4053891499837</c:v>
                </c:pt>
                <c:pt idx="15">
                  <c:v>11.4363670349121</c:v>
                </c:pt>
                <c:pt idx="16">
                  <c:v>11.4645144144694</c:v>
                </c:pt>
                <c:pt idx="17">
                  <c:v>11.4855899810791</c:v>
                </c:pt>
                <c:pt idx="18">
                  <c:v>11.498735427856399</c:v>
                </c:pt>
                <c:pt idx="19">
                  <c:v>11.5033620198568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B6-A041-B9A3-C47C1692A87C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'futsu(present-meiji)'!$B$1:$U$1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'futsu(present-meiji)'!$B$25:$U$25</c:f>
              <c:numCache>
                <c:formatCode>0.00</c:formatCode>
                <c:ptCount val="20"/>
                <c:pt idx="0">
                  <c:v>9.0542380015055297</c:v>
                </c:pt>
                <c:pt idx="1">
                  <c:v>9.0093841552734393</c:v>
                </c:pt>
                <c:pt idx="2">
                  <c:v>8.9026438395182304</c:v>
                </c:pt>
                <c:pt idx="3">
                  <c:v>8.8156731923421194</c:v>
                </c:pt>
                <c:pt idx="4">
                  <c:v>8.7483654022216797</c:v>
                </c:pt>
                <c:pt idx="5">
                  <c:v>8.6724732716878297</c:v>
                </c:pt>
                <c:pt idx="6">
                  <c:v>8.6236941019694004</c:v>
                </c:pt>
                <c:pt idx="7">
                  <c:v>8.5952898661295603</c:v>
                </c:pt>
                <c:pt idx="8">
                  <c:v>8.5851147969563808</c:v>
                </c:pt>
                <c:pt idx="9">
                  <c:v>8.57659912109375</c:v>
                </c:pt>
                <c:pt idx="10">
                  <c:v>8.5622545878092406</c:v>
                </c:pt>
                <c:pt idx="11">
                  <c:v>8.5643107096354196</c:v>
                </c:pt>
                <c:pt idx="12">
                  <c:v>8.5677026112874408</c:v>
                </c:pt>
                <c:pt idx="13">
                  <c:v>8.5789794921875</c:v>
                </c:pt>
                <c:pt idx="14">
                  <c:v>8.5949211120605504</c:v>
                </c:pt>
                <c:pt idx="15">
                  <c:v>8.6079349517822301</c:v>
                </c:pt>
                <c:pt idx="16">
                  <c:v>8.6192671457926409</c:v>
                </c:pt>
                <c:pt idx="17">
                  <c:v>8.6274655659993496</c:v>
                </c:pt>
                <c:pt idx="18">
                  <c:v>8.6326440175374408</c:v>
                </c:pt>
                <c:pt idx="19">
                  <c:v>8.6343886057535801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B6-A041-B9A3-C47C1692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'innerbay(present)'!$B$8:$U$8</c:f>
              <c:numCache>
                <c:formatCode>0.00</c:formatCode>
                <c:ptCount val="20"/>
                <c:pt idx="0">
                  <c:v>28.6403384122296</c:v>
                </c:pt>
                <c:pt idx="1">
                  <c:v>30.037506690790799</c:v>
                </c:pt>
                <c:pt idx="2">
                  <c:v>32.292727616053902</c:v>
                </c:pt>
                <c:pt idx="3">
                  <c:v>34.637173289572203</c:v>
                </c:pt>
                <c:pt idx="4">
                  <c:v>36.936100724814601</c:v>
                </c:pt>
                <c:pt idx="5">
                  <c:v>38.933627417520803</c:v>
                </c:pt>
                <c:pt idx="6">
                  <c:v>40.667964905002002</c:v>
                </c:pt>
                <c:pt idx="7">
                  <c:v>42.2094268012073</c:v>
                </c:pt>
                <c:pt idx="8">
                  <c:v>43.646881884422903</c:v>
                </c:pt>
                <c:pt idx="9">
                  <c:v>45.034481988436902</c:v>
                </c:pt>
                <c:pt idx="10">
                  <c:v>46.365291995215401</c:v>
                </c:pt>
                <c:pt idx="11">
                  <c:v>47.646973407919702</c:v>
                </c:pt>
                <c:pt idx="12">
                  <c:v>48.905810298728298</c:v>
                </c:pt>
                <c:pt idx="13">
                  <c:v>50.133162627119198</c:v>
                </c:pt>
                <c:pt idx="14">
                  <c:v>51.298692306680202</c:v>
                </c:pt>
                <c:pt idx="15">
                  <c:v>52.328016558618501</c:v>
                </c:pt>
                <c:pt idx="16">
                  <c:v>53.139558310492802</c:v>
                </c:pt>
                <c:pt idx="17">
                  <c:v>53.698425861771199</c:v>
                </c:pt>
                <c:pt idx="18">
                  <c:v>54.006453829864199</c:v>
                </c:pt>
                <c:pt idx="19">
                  <c:v>54.0876529081211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F4E-A9FD-FD911005E83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'innerbay(present)'!$B$9:$U$9</c:f>
              <c:numCache>
                <c:formatCode>0.00</c:formatCode>
                <c:ptCount val="20"/>
                <c:pt idx="0">
                  <c:v>33.180170486869102</c:v>
                </c:pt>
                <c:pt idx="1">
                  <c:v>34.099915632569001</c:v>
                </c:pt>
                <c:pt idx="2">
                  <c:v>35.561244811767203</c:v>
                </c:pt>
                <c:pt idx="3">
                  <c:v>36.862579940287702</c:v>
                </c:pt>
                <c:pt idx="4">
                  <c:v>38.126549082589101</c:v>
                </c:pt>
                <c:pt idx="5">
                  <c:v>39.317548366693401</c:v>
                </c:pt>
                <c:pt idx="6">
                  <c:v>40.460524851927701</c:v>
                </c:pt>
                <c:pt idx="7">
                  <c:v>41.546978126002799</c:v>
                </c:pt>
                <c:pt idx="8">
                  <c:v>42.545147111184598</c:v>
                </c:pt>
                <c:pt idx="9">
                  <c:v>43.441732443827597</c:v>
                </c:pt>
                <c:pt idx="10">
                  <c:v>44.288540449429497</c:v>
                </c:pt>
                <c:pt idx="11">
                  <c:v>45.120456195329503</c:v>
                </c:pt>
                <c:pt idx="12">
                  <c:v>45.9909812588091</c:v>
                </c:pt>
                <c:pt idx="13">
                  <c:v>46.901444885908802</c:v>
                </c:pt>
                <c:pt idx="14">
                  <c:v>47.7866313353829</c:v>
                </c:pt>
                <c:pt idx="15">
                  <c:v>48.524457124563398</c:v>
                </c:pt>
                <c:pt idx="16">
                  <c:v>49.073562786863498</c:v>
                </c:pt>
                <c:pt idx="17">
                  <c:v>49.456303081916502</c:v>
                </c:pt>
                <c:pt idx="18">
                  <c:v>49.6895003409157</c:v>
                </c:pt>
                <c:pt idx="19">
                  <c:v>49.773827514520903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F4E-A9FD-FD911005E83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'innerbay(present)'!$B$10:$U$10</c:f>
              <c:numCache>
                <c:formatCode>0.00</c:formatCode>
                <c:ptCount val="20"/>
                <c:pt idx="0">
                  <c:v>27.143093038429299</c:v>
                </c:pt>
                <c:pt idx="1">
                  <c:v>28.239729908131999</c:v>
                </c:pt>
                <c:pt idx="2">
                  <c:v>30.595146500280201</c:v>
                </c:pt>
                <c:pt idx="3">
                  <c:v>33.022997053969299</c:v>
                </c:pt>
                <c:pt idx="4">
                  <c:v>35.3876312919285</c:v>
                </c:pt>
                <c:pt idx="5">
                  <c:v>37.546144665151402</c:v>
                </c:pt>
                <c:pt idx="6">
                  <c:v>39.484394670463097</c:v>
                </c:pt>
                <c:pt idx="7">
                  <c:v>41.1902094705979</c:v>
                </c:pt>
                <c:pt idx="8">
                  <c:v>42.730904961908102</c:v>
                </c:pt>
                <c:pt idx="9">
                  <c:v>44.131385417287603</c:v>
                </c:pt>
                <c:pt idx="10">
                  <c:v>45.428522419371298</c:v>
                </c:pt>
                <c:pt idx="11">
                  <c:v>46.651815656834202</c:v>
                </c:pt>
                <c:pt idx="12">
                  <c:v>47.854829378882897</c:v>
                </c:pt>
                <c:pt idx="13">
                  <c:v>49.068542733506099</c:v>
                </c:pt>
                <c:pt idx="14">
                  <c:v>50.272795347598603</c:v>
                </c:pt>
                <c:pt idx="15">
                  <c:v>51.402190810196103</c:v>
                </c:pt>
                <c:pt idx="16">
                  <c:v>52.361777776592703</c:v>
                </c:pt>
                <c:pt idx="17">
                  <c:v>53.061466091585501</c:v>
                </c:pt>
                <c:pt idx="18">
                  <c:v>53.470909231349601</c:v>
                </c:pt>
                <c:pt idx="19">
                  <c:v>53.601935342004097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C-4F4E-A9FD-FD911005E83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'innerbay(present)'!$B$11:$U$11</c:f>
              <c:numCache>
                <c:formatCode>0.00</c:formatCode>
                <c:ptCount val="20"/>
                <c:pt idx="0">
                  <c:v>26.6844719769298</c:v>
                </c:pt>
                <c:pt idx="1">
                  <c:v>27.8520087549918</c:v>
                </c:pt>
                <c:pt idx="2">
                  <c:v>30.559137808970899</c:v>
                </c:pt>
                <c:pt idx="3">
                  <c:v>33.214439098385803</c:v>
                </c:pt>
                <c:pt idx="4">
                  <c:v>35.829636899125198</c:v>
                </c:pt>
                <c:pt idx="5">
                  <c:v>38.139615026471901</c:v>
                </c:pt>
                <c:pt idx="6">
                  <c:v>40.165662897869097</c:v>
                </c:pt>
                <c:pt idx="7">
                  <c:v>41.872144491244597</c:v>
                </c:pt>
                <c:pt idx="8">
                  <c:v>43.317584757554997</c:v>
                </c:pt>
                <c:pt idx="9">
                  <c:v>44.541530812198602</c:v>
                </c:pt>
                <c:pt idx="10">
                  <c:v>45.610904140748801</c:v>
                </c:pt>
                <c:pt idx="11">
                  <c:v>46.581110207930898</c:v>
                </c:pt>
                <c:pt idx="12">
                  <c:v>47.508329342573099</c:v>
                </c:pt>
                <c:pt idx="13">
                  <c:v>48.439716055241703</c:v>
                </c:pt>
                <c:pt idx="14">
                  <c:v>49.400112505076102</c:v>
                </c:pt>
                <c:pt idx="15">
                  <c:v>50.319287267151203</c:v>
                </c:pt>
                <c:pt idx="16">
                  <c:v>51.098754224702802</c:v>
                </c:pt>
                <c:pt idx="17">
                  <c:v>51.684271858155803</c:v>
                </c:pt>
                <c:pt idx="18">
                  <c:v>52.027068274209903</c:v>
                </c:pt>
                <c:pt idx="19">
                  <c:v>52.1455785598245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C-4F4E-A9FD-FD911005E83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'innerbay(present)'!$B$12:$U$12</c:f>
              <c:numCache>
                <c:formatCode>0.00</c:formatCode>
                <c:ptCount val="20"/>
                <c:pt idx="0">
                  <c:v>38.5533167858719</c:v>
                </c:pt>
                <c:pt idx="1">
                  <c:v>39.357835017717797</c:v>
                </c:pt>
                <c:pt idx="2">
                  <c:v>41.197951701705399</c:v>
                </c:pt>
                <c:pt idx="3">
                  <c:v>43.077014585003802</c:v>
                </c:pt>
                <c:pt idx="4">
                  <c:v>44.812693280121202</c:v>
                </c:pt>
                <c:pt idx="5">
                  <c:v>46.405621317052301</c:v>
                </c:pt>
                <c:pt idx="6">
                  <c:v>47.757600321817598</c:v>
                </c:pt>
                <c:pt idx="7">
                  <c:v>48.858788313807203</c:v>
                </c:pt>
                <c:pt idx="8">
                  <c:v>49.756802999056298</c:v>
                </c:pt>
                <c:pt idx="9">
                  <c:v>50.518581449919097</c:v>
                </c:pt>
                <c:pt idx="10">
                  <c:v>51.181859198222597</c:v>
                </c:pt>
                <c:pt idx="11">
                  <c:v>51.781138752880999</c:v>
                </c:pt>
                <c:pt idx="12">
                  <c:v>52.356701713740598</c:v>
                </c:pt>
                <c:pt idx="13">
                  <c:v>52.926459596308597</c:v>
                </c:pt>
                <c:pt idx="14">
                  <c:v>53.464136765819198</c:v>
                </c:pt>
                <c:pt idx="15">
                  <c:v>53.944099483681399</c:v>
                </c:pt>
                <c:pt idx="16">
                  <c:v>54.308335605140797</c:v>
                </c:pt>
                <c:pt idx="17">
                  <c:v>54.529684005107903</c:v>
                </c:pt>
                <c:pt idx="18">
                  <c:v>54.628346004082097</c:v>
                </c:pt>
                <c:pt idx="19">
                  <c:v>54.650530843830403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C-4F4E-A9FD-FD911005E83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'innerbay(present)'!$B$13:$U$13</c:f>
              <c:numCache>
                <c:formatCode>0.00</c:formatCode>
                <c:ptCount val="20"/>
                <c:pt idx="0">
                  <c:v>42.244890029613799</c:v>
                </c:pt>
                <c:pt idx="1">
                  <c:v>43.264458175486901</c:v>
                </c:pt>
                <c:pt idx="2">
                  <c:v>45.041976417851998</c:v>
                </c:pt>
                <c:pt idx="3">
                  <c:v>46.665101754093897</c:v>
                </c:pt>
                <c:pt idx="4">
                  <c:v>48.173870566165</c:v>
                </c:pt>
                <c:pt idx="5">
                  <c:v>49.502802681896299</c:v>
                </c:pt>
                <c:pt idx="6">
                  <c:v>50.677053121951602</c:v>
                </c:pt>
                <c:pt idx="7">
                  <c:v>51.695428351760597</c:v>
                </c:pt>
                <c:pt idx="8">
                  <c:v>52.589793494446802</c:v>
                </c:pt>
                <c:pt idx="9">
                  <c:v>53.375378329086701</c:v>
                </c:pt>
                <c:pt idx="10">
                  <c:v>54.080895059217703</c:v>
                </c:pt>
                <c:pt idx="11">
                  <c:v>54.733191370033801</c:v>
                </c:pt>
                <c:pt idx="12">
                  <c:v>55.360355011462602</c:v>
                </c:pt>
                <c:pt idx="13">
                  <c:v>55.968043568673899</c:v>
                </c:pt>
                <c:pt idx="14">
                  <c:v>56.5274831416748</c:v>
                </c:pt>
                <c:pt idx="15">
                  <c:v>57.006166156186197</c:v>
                </c:pt>
                <c:pt idx="16">
                  <c:v>57.356913786668002</c:v>
                </c:pt>
                <c:pt idx="17">
                  <c:v>57.553911725812902</c:v>
                </c:pt>
                <c:pt idx="18">
                  <c:v>57.631411736359702</c:v>
                </c:pt>
                <c:pt idx="19">
                  <c:v>57.657161098127297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8C-4F4E-A9FD-FD911005E83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'innerbay(present)'!$B$14:$U$14</c:f>
              <c:numCache>
                <c:formatCode>0.00</c:formatCode>
                <c:ptCount val="20"/>
                <c:pt idx="0">
                  <c:v>45.404462346796699</c:v>
                </c:pt>
                <c:pt idx="1">
                  <c:v>45.960414560077702</c:v>
                </c:pt>
                <c:pt idx="2">
                  <c:v>47.495534451908902</c:v>
                </c:pt>
                <c:pt idx="3">
                  <c:v>49.196177557027703</c:v>
                </c:pt>
                <c:pt idx="4">
                  <c:v>50.893062357652703</c:v>
                </c:pt>
                <c:pt idx="5">
                  <c:v>52.522047462803599</c:v>
                </c:pt>
                <c:pt idx="6">
                  <c:v>54.022255441416902</c:v>
                </c:pt>
                <c:pt idx="7">
                  <c:v>55.337749868199403</c:v>
                </c:pt>
                <c:pt idx="8">
                  <c:v>56.490767952058903</c:v>
                </c:pt>
                <c:pt idx="9">
                  <c:v>57.5057248080455</c:v>
                </c:pt>
                <c:pt idx="10">
                  <c:v>58.415829393776001</c:v>
                </c:pt>
                <c:pt idx="11">
                  <c:v>59.2401826873405</c:v>
                </c:pt>
                <c:pt idx="12">
                  <c:v>59.973943740096203</c:v>
                </c:pt>
                <c:pt idx="13">
                  <c:v>60.592768708466203</c:v>
                </c:pt>
                <c:pt idx="14">
                  <c:v>61.088088655418602</c:v>
                </c:pt>
                <c:pt idx="15">
                  <c:v>61.462280360618401</c:v>
                </c:pt>
                <c:pt idx="16">
                  <c:v>61.715220360984503</c:v>
                </c:pt>
                <c:pt idx="17">
                  <c:v>61.852624029884602</c:v>
                </c:pt>
                <c:pt idx="18">
                  <c:v>61.929583786589099</c:v>
                </c:pt>
                <c:pt idx="19">
                  <c:v>61.957840548444103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8C-4F4E-A9FD-FD911005E83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'innerbay(present)'!$B$15:$U$15</c:f>
              <c:numCache>
                <c:formatCode>0.00</c:formatCode>
                <c:ptCount val="20"/>
                <c:pt idx="0">
                  <c:v>51.404721426990399</c:v>
                </c:pt>
                <c:pt idx="1">
                  <c:v>52.157527573797097</c:v>
                </c:pt>
                <c:pt idx="2">
                  <c:v>53.667840760421299</c:v>
                </c:pt>
                <c:pt idx="3">
                  <c:v>55.196631978055201</c:v>
                </c:pt>
                <c:pt idx="4">
                  <c:v>56.707221081158501</c:v>
                </c:pt>
                <c:pt idx="5">
                  <c:v>58.106570812637898</c:v>
                </c:pt>
                <c:pt idx="6">
                  <c:v>59.359121909508303</c:v>
                </c:pt>
                <c:pt idx="7">
                  <c:v>60.412672974194201</c:v>
                </c:pt>
                <c:pt idx="8">
                  <c:v>61.269486347568503</c:v>
                </c:pt>
                <c:pt idx="9">
                  <c:v>61.943409070256301</c:v>
                </c:pt>
                <c:pt idx="10">
                  <c:v>62.474869135896</c:v>
                </c:pt>
                <c:pt idx="11">
                  <c:v>62.901745312455802</c:v>
                </c:pt>
                <c:pt idx="12">
                  <c:v>63.251931689123097</c:v>
                </c:pt>
                <c:pt idx="13">
                  <c:v>63.546974666939903</c:v>
                </c:pt>
                <c:pt idx="14">
                  <c:v>63.805499768974798</c:v>
                </c:pt>
                <c:pt idx="15">
                  <c:v>64.019912745242905</c:v>
                </c:pt>
                <c:pt idx="16">
                  <c:v>64.172908221598902</c:v>
                </c:pt>
                <c:pt idx="17">
                  <c:v>64.258653124040606</c:v>
                </c:pt>
                <c:pt idx="18">
                  <c:v>64.309900558114506</c:v>
                </c:pt>
                <c:pt idx="19">
                  <c:v>64.332487287064197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C-4F4E-A9FD-FD911005E83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'innerbay(present)'!$B$16:$U$16</c:f>
              <c:numCache>
                <c:formatCode>0.00</c:formatCode>
                <c:ptCount val="20"/>
                <c:pt idx="0">
                  <c:v>51.800317568656702</c:v>
                </c:pt>
                <c:pt idx="1">
                  <c:v>52.714974048278499</c:v>
                </c:pt>
                <c:pt idx="2">
                  <c:v>54.788226934048097</c:v>
                </c:pt>
                <c:pt idx="3">
                  <c:v>56.673515744033899</c:v>
                </c:pt>
                <c:pt idx="4">
                  <c:v>58.460351881241998</c:v>
                </c:pt>
                <c:pt idx="5">
                  <c:v>60.048818350104099</c:v>
                </c:pt>
                <c:pt idx="6">
                  <c:v>61.435730548207999</c:v>
                </c:pt>
                <c:pt idx="7">
                  <c:v>62.588444238788199</c:v>
                </c:pt>
                <c:pt idx="8">
                  <c:v>63.540965770266403</c:v>
                </c:pt>
                <c:pt idx="9">
                  <c:v>64.308652673676704</c:v>
                </c:pt>
                <c:pt idx="10">
                  <c:v>64.939424331903197</c:v>
                </c:pt>
                <c:pt idx="11">
                  <c:v>65.510671273255994</c:v>
                </c:pt>
                <c:pt idx="12">
                  <c:v>66.098162307654206</c:v>
                </c:pt>
                <c:pt idx="13">
                  <c:v>66.692895347059405</c:v>
                </c:pt>
                <c:pt idx="14">
                  <c:v>67.297592063146794</c:v>
                </c:pt>
                <c:pt idx="15">
                  <c:v>67.863891284734194</c:v>
                </c:pt>
                <c:pt idx="16">
                  <c:v>68.294788941093103</c:v>
                </c:pt>
                <c:pt idx="17">
                  <c:v>68.538856038547607</c:v>
                </c:pt>
                <c:pt idx="18">
                  <c:v>68.635471207906804</c:v>
                </c:pt>
                <c:pt idx="19">
                  <c:v>68.6789420775347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C-4F4E-A9FD-FD911005E835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'innerbay(present)'!$B$17:$U$17</c:f>
              <c:numCache>
                <c:formatCode>0.00</c:formatCode>
                <c:ptCount val="20"/>
                <c:pt idx="0">
                  <c:v>47.416496445635602</c:v>
                </c:pt>
                <c:pt idx="1">
                  <c:v>48.705736563755899</c:v>
                </c:pt>
                <c:pt idx="2">
                  <c:v>51.100274740918699</c:v>
                </c:pt>
                <c:pt idx="3">
                  <c:v>53.183797559876403</c:v>
                </c:pt>
                <c:pt idx="4">
                  <c:v>55.176270334484101</c:v>
                </c:pt>
                <c:pt idx="5">
                  <c:v>56.971923555418797</c:v>
                </c:pt>
                <c:pt idx="6">
                  <c:v>58.588373907167899</c:v>
                </c:pt>
                <c:pt idx="7">
                  <c:v>59.948857576419101</c:v>
                </c:pt>
                <c:pt idx="8">
                  <c:v>61.100380246854598</c:v>
                </c:pt>
                <c:pt idx="9">
                  <c:v>62.087921062839499</c:v>
                </c:pt>
                <c:pt idx="10">
                  <c:v>62.970186281363702</c:v>
                </c:pt>
                <c:pt idx="11">
                  <c:v>63.824762784517702</c:v>
                </c:pt>
                <c:pt idx="12">
                  <c:v>64.695661283256996</c:v>
                </c:pt>
                <c:pt idx="13">
                  <c:v>65.597646270973101</c:v>
                </c:pt>
                <c:pt idx="14">
                  <c:v>66.445282826588397</c:v>
                </c:pt>
                <c:pt idx="15">
                  <c:v>67.145827987653902</c:v>
                </c:pt>
                <c:pt idx="16">
                  <c:v>67.636594172704207</c:v>
                </c:pt>
                <c:pt idx="17">
                  <c:v>67.927193468363896</c:v>
                </c:pt>
                <c:pt idx="18">
                  <c:v>68.090533972052299</c:v>
                </c:pt>
                <c:pt idx="19">
                  <c:v>68.198012805968503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C-4F4E-A9FD-FD911005E835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'innerbay(present)'!$B$18:$U$18</c:f>
              <c:numCache>
                <c:formatCode>0.00</c:formatCode>
                <c:ptCount val="20"/>
                <c:pt idx="0">
                  <c:v>39.854624981598498</c:v>
                </c:pt>
                <c:pt idx="1">
                  <c:v>40.876832471643397</c:v>
                </c:pt>
                <c:pt idx="2">
                  <c:v>43.086090035263098</c:v>
                </c:pt>
                <c:pt idx="3">
                  <c:v>45.360921700795501</c:v>
                </c:pt>
                <c:pt idx="4">
                  <c:v>47.607921466912401</c:v>
                </c:pt>
                <c:pt idx="5">
                  <c:v>49.667931719900103</c:v>
                </c:pt>
                <c:pt idx="6">
                  <c:v>51.416788105449001</c:v>
                </c:pt>
                <c:pt idx="7">
                  <c:v>52.875883275184101</c:v>
                </c:pt>
                <c:pt idx="8">
                  <c:v>54.179061365499699</c:v>
                </c:pt>
                <c:pt idx="9">
                  <c:v>55.385826651999501</c:v>
                </c:pt>
                <c:pt idx="10">
                  <c:v>56.521984159879999</c:v>
                </c:pt>
                <c:pt idx="11">
                  <c:v>57.628987588744202</c:v>
                </c:pt>
                <c:pt idx="12">
                  <c:v>58.741840427402899</c:v>
                </c:pt>
                <c:pt idx="13">
                  <c:v>59.829704349522103</c:v>
                </c:pt>
                <c:pt idx="14">
                  <c:v>60.820158263114003</c:v>
                </c:pt>
                <c:pt idx="15">
                  <c:v>61.6305093892841</c:v>
                </c:pt>
                <c:pt idx="16">
                  <c:v>62.223708769416596</c:v>
                </c:pt>
                <c:pt idx="17">
                  <c:v>62.605832083966803</c:v>
                </c:pt>
                <c:pt idx="18">
                  <c:v>62.812509910983302</c:v>
                </c:pt>
                <c:pt idx="19">
                  <c:v>62.893351003079097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8C-4F4E-A9FD-FD911005E835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'innerbay(present)'!$B$19:$U$19</c:f>
              <c:numCache>
                <c:formatCode>0.00</c:formatCode>
                <c:ptCount val="20"/>
                <c:pt idx="0">
                  <c:v>34.632397201680597</c:v>
                </c:pt>
                <c:pt idx="1">
                  <c:v>35.813845811480299</c:v>
                </c:pt>
                <c:pt idx="2">
                  <c:v>38.136389836818502</c:v>
                </c:pt>
                <c:pt idx="3">
                  <c:v>40.749093978832903</c:v>
                </c:pt>
                <c:pt idx="4">
                  <c:v>43.5503224981004</c:v>
                </c:pt>
                <c:pt idx="5">
                  <c:v>46.157767255436497</c:v>
                </c:pt>
                <c:pt idx="6">
                  <c:v>48.532926201155902</c:v>
                </c:pt>
                <c:pt idx="7">
                  <c:v>50.654978068510196</c:v>
                </c:pt>
                <c:pt idx="8">
                  <c:v>52.572690230149497</c:v>
                </c:pt>
                <c:pt idx="9">
                  <c:v>54.3184372908296</c:v>
                </c:pt>
                <c:pt idx="10">
                  <c:v>55.916567060328099</c:v>
                </c:pt>
                <c:pt idx="11">
                  <c:v>57.398999761711103</c:v>
                </c:pt>
                <c:pt idx="12">
                  <c:v>58.791722443324403</c:v>
                </c:pt>
                <c:pt idx="13">
                  <c:v>60.095338837358902</c:v>
                </c:pt>
                <c:pt idx="14">
                  <c:v>61.285739861470297</c:v>
                </c:pt>
                <c:pt idx="15">
                  <c:v>62.316296215971697</c:v>
                </c:pt>
                <c:pt idx="16">
                  <c:v>63.154662375731903</c:v>
                </c:pt>
                <c:pt idx="17">
                  <c:v>63.7644306637903</c:v>
                </c:pt>
                <c:pt idx="18">
                  <c:v>64.121697834104197</c:v>
                </c:pt>
                <c:pt idx="19">
                  <c:v>64.239485916086693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F8C-4F4E-A9FD-FD911005E835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'innerbay(present)'!$B$20:$U$20</c:f>
              <c:numCache>
                <c:formatCode>0.00</c:formatCode>
                <c:ptCount val="20"/>
                <c:pt idx="0">
                  <c:v>30.793194341951899</c:v>
                </c:pt>
                <c:pt idx="1">
                  <c:v>32.094895518078602</c:v>
                </c:pt>
                <c:pt idx="2">
                  <c:v>34.005343256985498</c:v>
                </c:pt>
                <c:pt idx="3">
                  <c:v>36.039663954589102</c:v>
                </c:pt>
                <c:pt idx="4">
                  <c:v>37.989596981401597</c:v>
                </c:pt>
                <c:pt idx="5">
                  <c:v>39.703748675094403</c:v>
                </c:pt>
                <c:pt idx="6">
                  <c:v>41.205689630115003</c:v>
                </c:pt>
                <c:pt idx="7">
                  <c:v>42.565364056207699</c:v>
                </c:pt>
                <c:pt idx="8">
                  <c:v>43.822545697989398</c:v>
                </c:pt>
                <c:pt idx="9">
                  <c:v>45.0163274385459</c:v>
                </c:pt>
                <c:pt idx="10">
                  <c:v>46.205983852463</c:v>
                </c:pt>
                <c:pt idx="11">
                  <c:v>47.436282564033498</c:v>
                </c:pt>
                <c:pt idx="12">
                  <c:v>48.732210135911799</c:v>
                </c:pt>
                <c:pt idx="13">
                  <c:v>50.064821382562997</c:v>
                </c:pt>
                <c:pt idx="14">
                  <c:v>51.380952851030699</c:v>
                </c:pt>
                <c:pt idx="15">
                  <c:v>52.579731359662603</c:v>
                </c:pt>
                <c:pt idx="16">
                  <c:v>53.559265963874402</c:v>
                </c:pt>
                <c:pt idx="17">
                  <c:v>54.2415920648819</c:v>
                </c:pt>
                <c:pt idx="18">
                  <c:v>54.621490928241599</c:v>
                </c:pt>
                <c:pt idx="19">
                  <c:v>54.7673735910966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F8C-4F4E-A9FD-FD911005E835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'innerbay(present)'!$B$21:$U$21</c:f>
              <c:numCache>
                <c:formatCode>0.00</c:formatCode>
                <c:ptCount val="20"/>
                <c:pt idx="0">
                  <c:v>30.218730565829201</c:v>
                </c:pt>
                <c:pt idx="1">
                  <c:v>31.159654656115698</c:v>
                </c:pt>
                <c:pt idx="2">
                  <c:v>33.007011090366902</c:v>
                </c:pt>
                <c:pt idx="3">
                  <c:v>34.766866533253904</c:v>
                </c:pt>
                <c:pt idx="4">
                  <c:v>36.600180792569297</c:v>
                </c:pt>
                <c:pt idx="5">
                  <c:v>38.363789062967797</c:v>
                </c:pt>
                <c:pt idx="6">
                  <c:v>40.008142243260899</c:v>
                </c:pt>
                <c:pt idx="7">
                  <c:v>41.539088985991697</c:v>
                </c:pt>
                <c:pt idx="8">
                  <c:v>42.9836222452995</c:v>
                </c:pt>
                <c:pt idx="9">
                  <c:v>44.370337985962699</c:v>
                </c:pt>
                <c:pt idx="10">
                  <c:v>45.714392935286099</c:v>
                </c:pt>
                <c:pt idx="11">
                  <c:v>47.011138396119598</c:v>
                </c:pt>
                <c:pt idx="12">
                  <c:v>48.2642450768546</c:v>
                </c:pt>
                <c:pt idx="13">
                  <c:v>49.454377164808797</c:v>
                </c:pt>
                <c:pt idx="14">
                  <c:v>50.562151797240404</c:v>
                </c:pt>
                <c:pt idx="15">
                  <c:v>51.546046616374603</c:v>
                </c:pt>
                <c:pt idx="16">
                  <c:v>52.365934632427901</c:v>
                </c:pt>
                <c:pt idx="17">
                  <c:v>52.998761453490303</c:v>
                </c:pt>
                <c:pt idx="18">
                  <c:v>53.398888490138901</c:v>
                </c:pt>
                <c:pt idx="19">
                  <c:v>53.542616679383997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F8C-4F4E-A9FD-FD911005E835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'innerbay(present)'!$B$22:$U$22</c:f>
              <c:numCache>
                <c:formatCode>0.00</c:formatCode>
                <c:ptCount val="20"/>
                <c:pt idx="0">
                  <c:v>23.156204364504401</c:v>
                </c:pt>
                <c:pt idx="1">
                  <c:v>24.764748857970201</c:v>
                </c:pt>
                <c:pt idx="2">
                  <c:v>27.2818657052158</c:v>
                </c:pt>
                <c:pt idx="3">
                  <c:v>29.695635005648999</c:v>
                </c:pt>
                <c:pt idx="4">
                  <c:v>32.033642456018498</c:v>
                </c:pt>
                <c:pt idx="5">
                  <c:v>34.143207942628798</c:v>
                </c:pt>
                <c:pt idx="6">
                  <c:v>36.033834980483</c:v>
                </c:pt>
                <c:pt idx="7">
                  <c:v>37.7646493326993</c:v>
                </c:pt>
                <c:pt idx="8">
                  <c:v>39.381994748195297</c:v>
                </c:pt>
                <c:pt idx="9">
                  <c:v>40.933386987666999</c:v>
                </c:pt>
                <c:pt idx="10">
                  <c:v>42.432702164453303</c:v>
                </c:pt>
                <c:pt idx="11">
                  <c:v>43.893024349425303</c:v>
                </c:pt>
                <c:pt idx="12">
                  <c:v>45.338728077036897</c:v>
                </c:pt>
                <c:pt idx="13">
                  <c:v>46.764651458000301</c:v>
                </c:pt>
                <c:pt idx="14">
                  <c:v>48.163666363676803</c:v>
                </c:pt>
                <c:pt idx="15">
                  <c:v>49.463745036385703</c:v>
                </c:pt>
                <c:pt idx="16">
                  <c:v>50.583006536681502</c:v>
                </c:pt>
                <c:pt idx="17">
                  <c:v>51.450973082279802</c:v>
                </c:pt>
                <c:pt idx="18">
                  <c:v>51.973174640566199</c:v>
                </c:pt>
                <c:pt idx="19">
                  <c:v>52.169706018207599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F8C-4F4E-A9FD-FD911005E835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'innerbay(present)'!$B$23:$U$23</c:f>
              <c:numCache>
                <c:formatCode>0.00</c:formatCode>
                <c:ptCount val="20"/>
                <c:pt idx="0">
                  <c:v>34.185455963895997</c:v>
                </c:pt>
                <c:pt idx="1">
                  <c:v>35.408871152063398</c:v>
                </c:pt>
                <c:pt idx="2">
                  <c:v>37.9305673759252</c:v>
                </c:pt>
                <c:pt idx="3">
                  <c:v>40.237651492706803</c:v>
                </c:pt>
                <c:pt idx="4">
                  <c:v>42.284571817221597</c:v>
                </c:pt>
                <c:pt idx="5">
                  <c:v>43.952772064485401</c:v>
                </c:pt>
                <c:pt idx="6">
                  <c:v>45.306994026719899</c:v>
                </c:pt>
                <c:pt idx="7">
                  <c:v>46.4135723156541</c:v>
                </c:pt>
                <c:pt idx="8">
                  <c:v>47.358713694373598</c:v>
                </c:pt>
                <c:pt idx="9">
                  <c:v>48.217220975137998</c:v>
                </c:pt>
                <c:pt idx="10">
                  <c:v>49.026466222909796</c:v>
                </c:pt>
                <c:pt idx="11">
                  <c:v>49.794105686072903</c:v>
                </c:pt>
                <c:pt idx="12">
                  <c:v>50.525765602936801</c:v>
                </c:pt>
                <c:pt idx="13">
                  <c:v>51.234890364750001</c:v>
                </c:pt>
                <c:pt idx="14">
                  <c:v>51.911753311072196</c:v>
                </c:pt>
                <c:pt idx="15">
                  <c:v>52.499262075094599</c:v>
                </c:pt>
                <c:pt idx="16">
                  <c:v>52.938357449960002</c:v>
                </c:pt>
                <c:pt idx="17">
                  <c:v>53.229300606343799</c:v>
                </c:pt>
                <c:pt idx="18">
                  <c:v>53.391380558843203</c:v>
                </c:pt>
                <c:pt idx="19">
                  <c:v>53.438176821705497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F8C-4F4E-A9FD-FD911005E835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'innerbay(present)'!$B$24:$U$24</c:f>
              <c:numCache>
                <c:formatCode>0.00</c:formatCode>
                <c:ptCount val="20"/>
                <c:pt idx="0">
                  <c:v>34.343972803889798</c:v>
                </c:pt>
                <c:pt idx="1">
                  <c:v>35.516923353690601</c:v>
                </c:pt>
                <c:pt idx="2">
                  <c:v>38.192058905577099</c:v>
                </c:pt>
                <c:pt idx="3">
                  <c:v>40.774704598264201</c:v>
                </c:pt>
                <c:pt idx="4">
                  <c:v>43.256041847875402</c:v>
                </c:pt>
                <c:pt idx="5">
                  <c:v>45.413681855302698</c:v>
                </c:pt>
                <c:pt idx="6">
                  <c:v>47.236009527608303</c:v>
                </c:pt>
                <c:pt idx="7">
                  <c:v>48.7398822980049</c:v>
                </c:pt>
                <c:pt idx="8">
                  <c:v>50.0110548204403</c:v>
                </c:pt>
                <c:pt idx="9">
                  <c:v>51.106730430288302</c:v>
                </c:pt>
                <c:pt idx="10">
                  <c:v>52.068764056117502</c:v>
                </c:pt>
                <c:pt idx="11">
                  <c:v>52.929645595741903</c:v>
                </c:pt>
                <c:pt idx="12">
                  <c:v>53.718932737607801</c:v>
                </c:pt>
                <c:pt idx="13">
                  <c:v>54.461846072006701</c:v>
                </c:pt>
                <c:pt idx="14">
                  <c:v>55.172927531111597</c:v>
                </c:pt>
                <c:pt idx="15">
                  <c:v>55.809128575234602</c:v>
                </c:pt>
                <c:pt idx="16">
                  <c:v>56.327775366197301</c:v>
                </c:pt>
                <c:pt idx="17">
                  <c:v>56.665122190579702</c:v>
                </c:pt>
                <c:pt idx="18">
                  <c:v>56.8192558926483</c:v>
                </c:pt>
                <c:pt idx="19">
                  <c:v>56.884454431608198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F8C-4F4E-A9FD-FD911005E835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'innerbay(present)'!$B$1:$U$1</c:f>
              <c:strCache>
                <c:ptCount val="20"/>
                <c:pt idx="0">
                  <c:v>Surface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Middle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Bottom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xVal>
          <c:yVal>
            <c:numRef>
              <c:f>'innerbay(present)'!$B$25:$U$25</c:f>
              <c:numCache>
                <c:formatCode>0.00</c:formatCode>
                <c:ptCount val="20"/>
                <c:pt idx="0">
                  <c:v>37.140226886955503</c:v>
                </c:pt>
                <c:pt idx="1">
                  <c:v>37.968804125536003</c:v>
                </c:pt>
                <c:pt idx="2">
                  <c:v>40.2466524133714</c:v>
                </c:pt>
                <c:pt idx="3">
                  <c:v>42.359135045654398</c:v>
                </c:pt>
                <c:pt idx="4">
                  <c:v>44.350850502915698</c:v>
                </c:pt>
                <c:pt idx="5">
                  <c:v>46.071816203054603</c:v>
                </c:pt>
                <c:pt idx="6">
                  <c:v>47.509792925389199</c:v>
                </c:pt>
                <c:pt idx="7">
                  <c:v>48.669888057304703</c:v>
                </c:pt>
                <c:pt idx="8">
                  <c:v>49.618444505476802</c:v>
                </c:pt>
                <c:pt idx="9">
                  <c:v>50.402552839638503</c:v>
                </c:pt>
                <c:pt idx="10">
                  <c:v>51.093808591963899</c:v>
                </c:pt>
                <c:pt idx="11">
                  <c:v>51.7532171761843</c:v>
                </c:pt>
                <c:pt idx="12">
                  <c:v>52.391224243436199</c:v>
                </c:pt>
                <c:pt idx="13">
                  <c:v>52.993324547706997</c:v>
                </c:pt>
                <c:pt idx="14">
                  <c:v>53.552075123441398</c:v>
                </c:pt>
                <c:pt idx="15">
                  <c:v>54.05413003324</c:v>
                </c:pt>
                <c:pt idx="16">
                  <c:v>54.444606234530298</c:v>
                </c:pt>
                <c:pt idx="17">
                  <c:v>54.678083343250698</c:v>
                </c:pt>
                <c:pt idx="18">
                  <c:v>54.776019758736901</c:v>
                </c:pt>
                <c:pt idx="19">
                  <c:v>54.804608984004197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F8C-4F4E-A9FD-FD911005E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907583"/>
        <c:axId val="1916897519"/>
      </c:scatterChart>
      <c:valAx>
        <c:axId val="19379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16897519"/>
        <c:crosses val="autoZero"/>
        <c:crossBetween val="midCat"/>
      </c:valAx>
      <c:valAx>
        <c:axId val="1916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79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557389</xdr:colOff>
      <xdr:row>27</xdr:row>
      <xdr:rowOff>4233</xdr:rowOff>
    </xdr:from>
    <xdr:to>
      <xdr:col>9</xdr:col>
      <xdr:colOff>134056</xdr:colOff>
      <xdr:row>40</xdr:row>
      <xdr:rowOff>179211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7DC96-5BA0-0B49-8B75-950676ED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642056</xdr:colOff>
      <xdr:row>27</xdr:row>
      <xdr:rowOff>159456</xdr:rowOff>
    </xdr:from>
    <xdr:to>
      <xdr:col>15</xdr:col>
      <xdr:colOff>218723</xdr:colOff>
      <xdr:row>41</xdr:row>
      <xdr:rowOff>136878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171F9-A387-8645-B677-590FE90E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8989D-394F-DD4D-B75D-54EDF072B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8B040-674D-794B-8DE6-1E032A91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08CFB-1441-E54F-972C-F7F85CD1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D1029-B531-064A-8231-AC571D323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373945</xdr:colOff>
      <xdr:row>26</xdr:row>
      <xdr:rowOff>32456</xdr:rowOff>
    </xdr:from>
    <xdr:to>
      <xdr:col>9</xdr:col>
      <xdr:colOff>783167</xdr:colOff>
      <xdr:row>40</xdr:row>
      <xdr:rowOff>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599F4-8168-2B4B-98A6-108662D41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529166</xdr:colOff>
      <xdr:row>25</xdr:row>
      <xdr:rowOff>187678</xdr:rowOff>
    </xdr:from>
    <xdr:to>
      <xdr:col>16</xdr:col>
      <xdr:colOff>105833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DB55E-88B1-C049-8A35-2B4101BB0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162278</xdr:colOff>
      <xdr:row>25</xdr:row>
      <xdr:rowOff>173566</xdr:rowOff>
    </xdr:from>
    <xdr:to>
      <xdr:col>20</xdr:col>
      <xdr:colOff>571500</xdr:colOff>
      <xdr:row>39</xdr:row>
      <xdr:rowOff>150988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B8BC6-BC9D-D84E-9C4A-4E8420ED5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14722</xdr:colOff>
      <xdr:row>15</xdr:row>
      <xdr:rowOff>119268</xdr:rowOff>
    </xdr:from>
    <xdr:to>
      <xdr:col>34</xdr:col>
      <xdr:colOff>47852</xdr:colOff>
      <xdr:row>43</xdr:row>
      <xdr:rowOff>155251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02697-ACD9-BD45-AF4D-CE289132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4218-5846-3743-87F8-4BA9357181AC}">
  <dimension ref="A1:U31"/>
  <sheetViews>
    <sheetView zoomScale="90" zoomScaleNormal="90" workbookViewId="0">
      <selection activeCell="A27" sqref="A27:H31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4.60351616374302</v>
      </c>
      <c r="C2" s="1">
        <v>4.5279375316780497</v>
      </c>
      <c r="D2" s="1">
        <v>4.7314164966622902</v>
      </c>
      <c r="E2" s="1">
        <v>4.6664989052958799</v>
      </c>
      <c r="F2" s="1">
        <v>4.58034066497257</v>
      </c>
      <c r="G2" s="1">
        <v>4.5216786009847398</v>
      </c>
      <c r="H2" s="1">
        <v>4.4689012758775402</v>
      </c>
      <c r="I2" s="1">
        <v>4.5934187411883496</v>
      </c>
      <c r="J2" s="1">
        <v>4.71044206400245</v>
      </c>
      <c r="K2" s="1">
        <v>4.8883841672816901</v>
      </c>
      <c r="L2" s="1">
        <v>4.8970220133611404</v>
      </c>
      <c r="M2" s="1">
        <v>5.2340969942637896</v>
      </c>
      <c r="N2" s="1">
        <v>5.41011845361776</v>
      </c>
      <c r="O2" s="1">
        <v>5.6559624478982196</v>
      </c>
      <c r="P2" s="1">
        <v>5.9301799065499798</v>
      </c>
      <c r="Q2" s="1">
        <v>6.2044876459864202</v>
      </c>
      <c r="R2" s="1">
        <v>6.19151882919705</v>
      </c>
      <c r="S2" s="1">
        <v>6.4938258677100196</v>
      </c>
      <c r="T2" s="1">
        <v>6.7309276129528302</v>
      </c>
      <c r="U2" s="1">
        <v>6.8025766790760001</v>
      </c>
    </row>
    <row r="3" spans="1:21" x14ac:dyDescent="0.2">
      <c r="A3" t="s">
        <v>1</v>
      </c>
      <c r="B3" s="1">
        <v>0.37336226677796203</v>
      </c>
      <c r="C3" s="1">
        <v>0.48550811205937</v>
      </c>
      <c r="D3" s="1">
        <v>0.59680277108958402</v>
      </c>
      <c r="E3" s="1">
        <v>0.56794748026671305</v>
      </c>
      <c r="F3" s="1">
        <v>0.65908611741148204</v>
      </c>
      <c r="G3" s="1">
        <v>0.86421370114565998</v>
      </c>
      <c r="H3" s="1">
        <v>1.1780675968932399</v>
      </c>
      <c r="I3" s="1">
        <v>1.6176264945911401</v>
      </c>
      <c r="J3" s="1">
        <v>1.9722274779348401</v>
      </c>
      <c r="K3" s="1">
        <v>2.3762665719365699</v>
      </c>
      <c r="L3" s="1">
        <v>2.75161141314228</v>
      </c>
      <c r="M3" s="1">
        <v>3.0903778619126698</v>
      </c>
      <c r="N3" s="1">
        <v>3.4212330822318702</v>
      </c>
      <c r="O3" s="1">
        <v>3.7192364614744302</v>
      </c>
      <c r="P3" s="1">
        <v>3.9338838235299201</v>
      </c>
      <c r="Q3" s="1">
        <v>4.1311008668849301</v>
      </c>
      <c r="R3" s="1">
        <v>4.4168218844375504</v>
      </c>
      <c r="S3" s="1">
        <v>4.67113429650278</v>
      </c>
      <c r="T3" s="1">
        <v>4.84818908285067</v>
      </c>
      <c r="U3" s="1">
        <v>4.80407008342421</v>
      </c>
    </row>
    <row r="4" spans="1:21" x14ac:dyDescent="0.2">
      <c r="A4" t="s">
        <v>2</v>
      </c>
      <c r="B4" s="1">
        <v>0.96075361716670904</v>
      </c>
      <c r="C4" s="1">
        <v>1.22732057553876</v>
      </c>
      <c r="D4" s="1">
        <v>1.63953233322194</v>
      </c>
      <c r="E4" s="1">
        <v>1.92334132122374</v>
      </c>
      <c r="F4" s="1">
        <v>2.1924828188325098</v>
      </c>
      <c r="G4" s="1">
        <v>2.51601281231041</v>
      </c>
      <c r="H4" s="1">
        <v>2.8581492754343301</v>
      </c>
      <c r="I4" s="1">
        <v>3.1957058372437501</v>
      </c>
      <c r="J4" s="1">
        <v>3.4796143971680298</v>
      </c>
      <c r="K4" s="1">
        <v>3.7614245828918902</v>
      </c>
      <c r="L4" s="1">
        <v>4.0075785405445998</v>
      </c>
      <c r="M4" s="1">
        <v>4.2856169507758901</v>
      </c>
      <c r="N4" s="1">
        <v>4.5740708737650202</v>
      </c>
      <c r="O4" s="1">
        <v>4.8414166644786603</v>
      </c>
      <c r="P4" s="1">
        <v>5.07130814207264</v>
      </c>
      <c r="Q4" s="1">
        <v>5.3315286328775802</v>
      </c>
      <c r="R4" s="1">
        <v>5.5889512483906802</v>
      </c>
      <c r="S4" s="1">
        <v>5.7901635834030696</v>
      </c>
      <c r="T4" s="1">
        <v>5.9040145100802004</v>
      </c>
      <c r="U4" s="1">
        <v>5.9580940729985397</v>
      </c>
    </row>
    <row r="5" spans="1:21" x14ac:dyDescent="0.2">
      <c r="A5" t="s">
        <v>3</v>
      </c>
      <c r="B5" s="1">
        <v>2.0621359546318399</v>
      </c>
      <c r="C5" s="1">
        <v>2.4001209512719299</v>
      </c>
      <c r="D5" s="1">
        <v>2.9896543661849901</v>
      </c>
      <c r="E5" s="1">
        <v>3.4913672993376301</v>
      </c>
      <c r="F5" s="1">
        <v>4.1564857089754002</v>
      </c>
      <c r="G5" s="1">
        <v>4.96112385789323</v>
      </c>
      <c r="H5" s="1">
        <v>5.79269042503382</v>
      </c>
      <c r="I5" s="1">
        <v>6.6083060387391503</v>
      </c>
      <c r="J5" s="1">
        <v>7.3965394490185998</v>
      </c>
      <c r="K5" s="1">
        <v>8.1870894711573499</v>
      </c>
      <c r="L5" s="1">
        <v>8.8304799182180602</v>
      </c>
      <c r="M5" s="1">
        <v>9.4704896377242598</v>
      </c>
      <c r="N5" s="1">
        <v>10.0440066929115</v>
      </c>
      <c r="O5" s="1">
        <v>10.382742232772801</v>
      </c>
      <c r="P5" s="1">
        <v>10.8268309504819</v>
      </c>
      <c r="Q5" s="1">
        <v>11.0869407890359</v>
      </c>
      <c r="R5" s="1">
        <v>11.379010743717799</v>
      </c>
      <c r="S5" s="1">
        <v>11.5092113127511</v>
      </c>
      <c r="T5" s="1">
        <v>11.576712630738999</v>
      </c>
      <c r="U5" s="1">
        <v>11.6079341463074</v>
      </c>
    </row>
    <row r="6" spans="1:21" x14ac:dyDescent="0.2">
      <c r="A6" t="s">
        <v>4</v>
      </c>
      <c r="B6" s="1">
        <v>4.4628074734078096</v>
      </c>
      <c r="C6" s="1">
        <v>5.0008589936893202</v>
      </c>
      <c r="D6" s="1">
        <v>6.3024033482249804</v>
      </c>
      <c r="E6" s="1">
        <v>6.4452260023525501</v>
      </c>
      <c r="F6" s="1">
        <v>7.2376812541608899</v>
      </c>
      <c r="G6" s="1">
        <v>8.0326664006522304</v>
      </c>
      <c r="H6" s="1">
        <v>8.7588660198543096</v>
      </c>
      <c r="I6" s="1">
        <v>9.3447357214061402</v>
      </c>
      <c r="J6" s="1">
        <v>9.8198297446512797</v>
      </c>
      <c r="K6" s="1">
        <v>10.2091128648609</v>
      </c>
      <c r="L6" s="1">
        <v>10.528066018290099</v>
      </c>
      <c r="M6" s="1">
        <v>10.8090428854316</v>
      </c>
      <c r="N6" s="1">
        <v>11.1289775457053</v>
      </c>
      <c r="O6" s="1">
        <v>11.3926558580131</v>
      </c>
      <c r="P6" s="1">
        <v>11.657594784182701</v>
      </c>
      <c r="Q6" s="1">
        <v>11.871492318853401</v>
      </c>
      <c r="R6" s="1">
        <v>12.1033669669202</v>
      </c>
      <c r="S6" s="1">
        <v>12.295487833303801</v>
      </c>
      <c r="T6" s="1">
        <v>12.4087145015195</v>
      </c>
      <c r="U6" s="1">
        <v>12.4740069032351</v>
      </c>
    </row>
    <row r="7" spans="1:21" x14ac:dyDescent="0.2">
      <c r="A7" t="s">
        <v>5</v>
      </c>
      <c r="B7" s="1">
        <v>-0.94599525845537902</v>
      </c>
      <c r="C7" s="1">
        <v>-0.28709012712312298</v>
      </c>
      <c r="D7" s="1">
        <v>0.82259396172004895</v>
      </c>
      <c r="E7" s="1">
        <v>2.17291869194427</v>
      </c>
      <c r="F7" s="1">
        <v>3.60179398085902</v>
      </c>
      <c r="G7" s="1">
        <v>4.9809632109277704</v>
      </c>
      <c r="H7" s="1">
        <v>6.3196713638854298</v>
      </c>
      <c r="I7" s="1">
        <v>7.6390121528155897</v>
      </c>
      <c r="J7" s="1">
        <v>8.9468556056390796</v>
      </c>
      <c r="K7" s="1">
        <v>10.206548835588</v>
      </c>
      <c r="L7" s="1">
        <v>11.382718745906701</v>
      </c>
      <c r="M7" s="1">
        <v>12.4461414142239</v>
      </c>
      <c r="N7" s="1">
        <v>13.399607182034901</v>
      </c>
      <c r="O7" s="1">
        <v>14.2378626442043</v>
      </c>
      <c r="P7" s="1">
        <v>14.9528269833141</v>
      </c>
      <c r="Q7" s="1">
        <v>15.666710304847999</v>
      </c>
      <c r="R7" s="1">
        <v>16.3718781276194</v>
      </c>
      <c r="S7" s="1">
        <v>16.985299014056501</v>
      </c>
      <c r="T7" s="1">
        <v>17.406512476852701</v>
      </c>
      <c r="U7" s="1">
        <v>17.5766378285606</v>
      </c>
    </row>
    <row r="8" spans="1:21" x14ac:dyDescent="0.2">
      <c r="A8" t="s">
        <v>6</v>
      </c>
      <c r="B8" s="1">
        <v>1.8998588977235999</v>
      </c>
      <c r="C8" s="1">
        <v>2.7280143693429202</v>
      </c>
      <c r="D8" s="1">
        <v>4.0607022258871703</v>
      </c>
      <c r="E8" s="1">
        <v>5.6660720439398302</v>
      </c>
      <c r="F8" s="1">
        <v>7.3229740607768097</v>
      </c>
      <c r="G8" s="1">
        <v>8.8067682213903709</v>
      </c>
      <c r="H8" s="1">
        <v>10.1133032811587</v>
      </c>
      <c r="I8" s="1">
        <v>11.290196674491799</v>
      </c>
      <c r="J8" s="1">
        <v>12.3866148843485</v>
      </c>
      <c r="K8" s="1">
        <v>13.408856225745</v>
      </c>
      <c r="L8" s="1">
        <v>14.350101398821</v>
      </c>
      <c r="M8" s="1">
        <v>15.2185619476873</v>
      </c>
      <c r="N8" s="1">
        <v>16.044475011262801</v>
      </c>
      <c r="O8" s="1">
        <v>16.800859599755299</v>
      </c>
      <c r="P8" s="1">
        <v>17.4744042196034</v>
      </c>
      <c r="Q8" s="1">
        <v>18.068349809828199</v>
      </c>
      <c r="R8" s="1">
        <v>18.5807344450728</v>
      </c>
      <c r="S8" s="1">
        <v>19.007645811666599</v>
      </c>
      <c r="T8" s="1">
        <v>19.282350595832799</v>
      </c>
      <c r="U8" s="1">
        <v>19.361191836958099</v>
      </c>
    </row>
    <row r="9" spans="1:21" x14ac:dyDescent="0.2">
      <c r="A9" t="s">
        <v>7</v>
      </c>
      <c r="B9" s="1">
        <v>6.4736686286037699</v>
      </c>
      <c r="C9" s="1">
        <v>6.9460869995826497</v>
      </c>
      <c r="D9" s="1">
        <v>7.5816955369510097</v>
      </c>
      <c r="E9" s="1">
        <v>8.2717762310099108</v>
      </c>
      <c r="F9" s="1">
        <v>9.0143183754453702</v>
      </c>
      <c r="G9" s="1">
        <v>9.7547895877868296</v>
      </c>
      <c r="H9" s="1">
        <v>10.4782379986328</v>
      </c>
      <c r="I9" s="1">
        <v>11.1883969199164</v>
      </c>
      <c r="J9" s="1">
        <v>11.8445770901375</v>
      </c>
      <c r="K9" s="1">
        <v>12.433801435550601</v>
      </c>
      <c r="L9" s="1">
        <v>13.001160316382901</v>
      </c>
      <c r="M9" s="1">
        <v>13.5465105590758</v>
      </c>
      <c r="N9" s="1">
        <v>14.103285538830001</v>
      </c>
      <c r="O9" s="1">
        <v>14.656412285605199</v>
      </c>
      <c r="P9" s="1">
        <v>15.1952492789859</v>
      </c>
      <c r="Q9" s="1">
        <v>15.654200148224801</v>
      </c>
      <c r="R9" s="1">
        <v>16.028862270819399</v>
      </c>
      <c r="S9" s="1">
        <v>16.332641703774399</v>
      </c>
      <c r="T9" s="1">
        <v>16.549767440072898</v>
      </c>
      <c r="U9" s="1">
        <v>16.630868224474899</v>
      </c>
    </row>
    <row r="10" spans="1:21" x14ac:dyDescent="0.2">
      <c r="A10" t="s">
        <v>8</v>
      </c>
      <c r="B10" s="1">
        <v>2.3142385785180499</v>
      </c>
      <c r="C10" s="1">
        <v>2.6057531256799802</v>
      </c>
      <c r="D10" s="1">
        <v>3.0212822601292602</v>
      </c>
      <c r="E10" s="1">
        <v>3.7781858739288401</v>
      </c>
      <c r="F10" s="1">
        <v>4.9584732031700902</v>
      </c>
      <c r="G10" s="1">
        <v>6.31174211015641</v>
      </c>
      <c r="H10" s="1">
        <v>7.68096681941784</v>
      </c>
      <c r="I10" s="1">
        <v>8.9234879036670005</v>
      </c>
      <c r="J10" s="1">
        <v>10.065690910079301</v>
      </c>
      <c r="K10" s="1">
        <v>11.1280980362765</v>
      </c>
      <c r="L10" s="1">
        <v>12.1475641322439</v>
      </c>
      <c r="M10" s="1">
        <v>13.1301378457193</v>
      </c>
      <c r="N10" s="1">
        <v>14.1121039483572</v>
      </c>
      <c r="O10" s="1">
        <v>15.0780837508646</v>
      </c>
      <c r="P10" s="1">
        <v>15.9468658161053</v>
      </c>
      <c r="Q10" s="1">
        <v>16.756878311434399</v>
      </c>
      <c r="R10" s="1">
        <v>17.5570353870628</v>
      </c>
      <c r="S10" s="1">
        <v>18.209360066583301</v>
      </c>
      <c r="T10" s="1">
        <v>18.6094074534032</v>
      </c>
      <c r="U10" s="1">
        <v>18.7336234723704</v>
      </c>
    </row>
    <row r="11" spans="1:21" x14ac:dyDescent="0.2">
      <c r="A11" t="s">
        <v>9</v>
      </c>
      <c r="B11" s="1">
        <v>4.2744812908290299</v>
      </c>
      <c r="C11" s="1">
        <v>4.8046875313983897</v>
      </c>
      <c r="D11" s="1">
        <v>5.8624375360392698</v>
      </c>
      <c r="E11" s="1">
        <v>7.06882537973366</v>
      </c>
      <c r="F11" s="1">
        <v>8.5911924735919296</v>
      </c>
      <c r="G11" s="1">
        <v>10.103241101572401</v>
      </c>
      <c r="H11" s="1">
        <v>11.510229764508299</v>
      </c>
      <c r="I11" s="1">
        <v>12.649544808993801</v>
      </c>
      <c r="J11" s="1">
        <v>13.6093574079891</v>
      </c>
      <c r="K11" s="1">
        <v>14.376821564956099</v>
      </c>
      <c r="L11" s="1">
        <v>15.0666786585514</v>
      </c>
      <c r="M11" s="1">
        <v>15.7142556009559</v>
      </c>
      <c r="N11" s="1">
        <v>16.312450107367599</v>
      </c>
      <c r="O11" s="1">
        <v>16.860233229850699</v>
      </c>
      <c r="P11" s="1">
        <v>17.3497180728098</v>
      </c>
      <c r="Q11" s="1">
        <v>17.842761279254098</v>
      </c>
      <c r="R11" s="1">
        <v>18.3472293143336</v>
      </c>
      <c r="S11" s="1">
        <v>18.811660616629499</v>
      </c>
      <c r="T11" s="1">
        <v>19.1224897903315</v>
      </c>
      <c r="U11" s="1">
        <v>19.2352767394908</v>
      </c>
    </row>
    <row r="12" spans="1:21" x14ac:dyDescent="0.2">
      <c r="A12" t="s">
        <v>10</v>
      </c>
      <c r="B12" s="1">
        <v>6.4683927636184801</v>
      </c>
      <c r="C12" s="1">
        <v>6.8713551024457198</v>
      </c>
      <c r="D12" s="1">
        <v>7.2962104980008702</v>
      </c>
      <c r="E12" s="1">
        <v>7.9227243386595001</v>
      </c>
      <c r="F12" s="1">
        <v>8.69757754716038</v>
      </c>
      <c r="G12" s="1">
        <v>9.6550445806515501</v>
      </c>
      <c r="H12" s="1">
        <v>10.6459640683617</v>
      </c>
      <c r="I12" s="1">
        <v>11.5547574061886</v>
      </c>
      <c r="J12" s="1">
        <v>12.3455300732211</v>
      </c>
      <c r="K12" s="1">
        <v>13.0243945580906</v>
      </c>
      <c r="L12" s="1">
        <v>13.6109226744385</v>
      </c>
      <c r="M12" s="1">
        <v>14.120139540244599</v>
      </c>
      <c r="N12" s="1">
        <v>14.5768990049288</v>
      </c>
      <c r="O12" s="1">
        <v>14.9709263804016</v>
      </c>
      <c r="P12" s="1">
        <v>15.2998153568664</v>
      </c>
      <c r="Q12" s="1">
        <v>15.5988853458978</v>
      </c>
      <c r="R12" s="1">
        <v>15.8921915115404</v>
      </c>
      <c r="S12" s="1">
        <v>16.106404151188201</v>
      </c>
      <c r="T12" s="1">
        <v>16.2166482918899</v>
      </c>
      <c r="U12" s="1">
        <v>16.242104789408199</v>
      </c>
    </row>
    <row r="13" spans="1:21" x14ac:dyDescent="0.2">
      <c r="A13" t="s">
        <v>11</v>
      </c>
      <c r="B13" s="1">
        <v>7.37290975883176</v>
      </c>
      <c r="C13" s="1">
        <v>8.0497354510926407</v>
      </c>
      <c r="D13" s="1">
        <v>8.8675216185962196</v>
      </c>
      <c r="E13" s="1">
        <v>9.5987080950720394</v>
      </c>
      <c r="F13" s="1">
        <v>10.283175343533401</v>
      </c>
      <c r="G13" s="1">
        <v>10.9089460673004</v>
      </c>
      <c r="H13" s="1">
        <v>11.4633123990971</v>
      </c>
      <c r="I13" s="1">
        <v>11.947096229056999</v>
      </c>
      <c r="J13" s="1">
        <v>12.3724157104112</v>
      </c>
      <c r="K13" s="1">
        <v>12.7453127182755</v>
      </c>
      <c r="L13" s="1">
        <v>13.0780157430613</v>
      </c>
      <c r="M13" s="1">
        <v>13.390548395180099</v>
      </c>
      <c r="N13" s="1">
        <v>13.6903087921945</v>
      </c>
      <c r="O13" s="1">
        <v>13.9909351087056</v>
      </c>
      <c r="P13" s="1">
        <v>14.308992172004601</v>
      </c>
      <c r="Q13" s="1">
        <v>14.6245971385032</v>
      </c>
      <c r="R13" s="1">
        <v>14.8796174157038</v>
      </c>
      <c r="S13" s="1">
        <v>15.0331483731833</v>
      </c>
      <c r="T13" s="1">
        <v>15.096274951223799</v>
      </c>
      <c r="U13" s="1">
        <v>15.1164995240983</v>
      </c>
    </row>
    <row r="14" spans="1:21" x14ac:dyDescent="0.2">
      <c r="A14" t="s">
        <v>12</v>
      </c>
      <c r="B14" s="1">
        <v>13.6848677164688</v>
      </c>
      <c r="C14" s="1">
        <v>14.047587408915399</v>
      </c>
      <c r="D14" s="1">
        <v>14.765959544927799</v>
      </c>
      <c r="E14" s="1">
        <v>15.443014906708999</v>
      </c>
      <c r="F14" s="1">
        <v>16.160882858361202</v>
      </c>
      <c r="G14" s="1">
        <v>16.925883293244201</v>
      </c>
      <c r="H14" s="1">
        <v>17.6571571322098</v>
      </c>
      <c r="I14" s="1">
        <v>18.295394942622501</v>
      </c>
      <c r="J14" s="1">
        <v>18.840721259173801</v>
      </c>
      <c r="K14" s="1">
        <v>19.312685015501501</v>
      </c>
      <c r="L14" s="1">
        <v>19.727543791553298</v>
      </c>
      <c r="M14" s="1">
        <v>20.1103426564231</v>
      </c>
      <c r="N14" s="1">
        <v>20.456633102164101</v>
      </c>
      <c r="O14" s="1">
        <v>20.767957379925299</v>
      </c>
      <c r="P14" s="1">
        <v>21.0537536279965</v>
      </c>
      <c r="Q14" s="1">
        <v>21.310794184288898</v>
      </c>
      <c r="R14" s="1">
        <v>21.520784627040602</v>
      </c>
      <c r="S14" s="1">
        <v>21.656914722102499</v>
      </c>
      <c r="T14" s="1">
        <v>21.741983308949401</v>
      </c>
      <c r="U14" s="1">
        <v>21.768739435780901</v>
      </c>
    </row>
    <row r="15" spans="1:21" x14ac:dyDescent="0.2">
      <c r="A15" t="s">
        <v>13</v>
      </c>
      <c r="B15" s="1">
        <v>15.1597389949098</v>
      </c>
      <c r="C15" s="1">
        <v>15.6226439594677</v>
      </c>
      <c r="D15" s="1">
        <v>16.1014121164147</v>
      </c>
      <c r="E15" s="1">
        <v>16.4932660588677</v>
      </c>
      <c r="F15" s="1">
        <v>16.915744836418099</v>
      </c>
      <c r="G15" s="1">
        <v>17.441088763463501</v>
      </c>
      <c r="H15" s="1">
        <v>18.009163836498999</v>
      </c>
      <c r="I15" s="1">
        <v>18.544363798380601</v>
      </c>
      <c r="J15" s="1">
        <v>19.0077241310746</v>
      </c>
      <c r="K15" s="1">
        <v>19.379234551918401</v>
      </c>
      <c r="L15" s="1">
        <v>19.670358392618699</v>
      </c>
      <c r="M15" s="1">
        <v>19.9029555276407</v>
      </c>
      <c r="N15" s="1">
        <v>20.0874549749267</v>
      </c>
      <c r="O15" s="1">
        <v>20.199981507930602</v>
      </c>
      <c r="P15" s="1">
        <v>20.266555960555699</v>
      </c>
      <c r="Q15" s="1">
        <v>20.3620789077087</v>
      </c>
      <c r="R15" s="1">
        <v>20.4712925115258</v>
      </c>
      <c r="S15" s="1">
        <v>20.548414929884402</v>
      </c>
      <c r="T15" s="1">
        <v>20.5944303060155</v>
      </c>
      <c r="U15" s="1">
        <v>20.612991456775902</v>
      </c>
    </row>
    <row r="16" spans="1:21" x14ac:dyDescent="0.2">
      <c r="A16" t="s">
        <v>14</v>
      </c>
      <c r="B16" s="1">
        <v>12.2429027985304</v>
      </c>
      <c r="C16" s="1">
        <v>12.7762666173277</v>
      </c>
      <c r="D16" s="1">
        <v>13.7914147180201</v>
      </c>
      <c r="E16" s="1">
        <v>14.6777717125983</v>
      </c>
      <c r="F16" s="1">
        <v>15.648327150411101</v>
      </c>
      <c r="G16" s="1">
        <v>16.668041548437301</v>
      </c>
      <c r="H16" s="1">
        <v>17.674393580046001</v>
      </c>
      <c r="I16" s="1">
        <v>18.581752682625702</v>
      </c>
      <c r="J16" s="1">
        <v>19.351578944209301</v>
      </c>
      <c r="K16" s="1">
        <v>19.979330302132102</v>
      </c>
      <c r="L16" s="1">
        <v>20.494276121501699</v>
      </c>
      <c r="M16" s="1">
        <v>20.957944104070101</v>
      </c>
      <c r="N16" s="1">
        <v>21.419059011200702</v>
      </c>
      <c r="O16" s="1">
        <v>21.8547963305971</v>
      </c>
      <c r="P16" s="1">
        <v>22.268584976331301</v>
      </c>
      <c r="Q16" s="1">
        <v>22.694984535355399</v>
      </c>
      <c r="R16" s="1">
        <v>23.049375255009799</v>
      </c>
      <c r="S16" s="1">
        <v>23.2759162287234</v>
      </c>
      <c r="T16" s="1">
        <v>23.3710559648326</v>
      </c>
      <c r="U16" s="1">
        <v>23.4136381090801</v>
      </c>
    </row>
    <row r="17" spans="1:21" x14ac:dyDescent="0.2">
      <c r="A17" t="s">
        <v>15</v>
      </c>
      <c r="B17" s="1">
        <v>11.542305305436001</v>
      </c>
      <c r="C17" s="1">
        <v>12.284045846455101</v>
      </c>
      <c r="D17" s="1">
        <v>13.375778810432699</v>
      </c>
      <c r="E17" s="1">
        <v>14.230095225261699</v>
      </c>
      <c r="F17" s="1">
        <v>15.170568468086501</v>
      </c>
      <c r="G17" s="1">
        <v>16.103893948612001</v>
      </c>
      <c r="H17" s="1">
        <v>17.0314991563619</v>
      </c>
      <c r="I17" s="1">
        <v>17.874730782916799</v>
      </c>
      <c r="J17" s="1">
        <v>18.650239132780801</v>
      </c>
      <c r="K17" s="1">
        <v>19.3512100512255</v>
      </c>
      <c r="L17" s="1">
        <v>19.975287631429499</v>
      </c>
      <c r="M17" s="1">
        <v>20.568724611684701</v>
      </c>
      <c r="N17" s="1">
        <v>21.130190340053801</v>
      </c>
      <c r="O17" s="1">
        <v>21.6490243303599</v>
      </c>
      <c r="P17" s="1">
        <v>22.082468993426101</v>
      </c>
      <c r="Q17" s="1">
        <v>22.4749486409799</v>
      </c>
      <c r="R17" s="1">
        <v>22.814504321027101</v>
      </c>
      <c r="S17" s="1">
        <v>23.069751338312699</v>
      </c>
      <c r="T17" s="1">
        <v>23.2390049224888</v>
      </c>
      <c r="U17" s="1">
        <v>23.342676968443602</v>
      </c>
    </row>
    <row r="18" spans="1:21" x14ac:dyDescent="0.2">
      <c r="A18" t="s">
        <v>16</v>
      </c>
      <c r="B18" s="1">
        <v>9.2096252861549903</v>
      </c>
      <c r="C18" s="1">
        <v>9.8231831473872706</v>
      </c>
      <c r="D18" s="1">
        <v>10.9512869410805</v>
      </c>
      <c r="E18" s="1">
        <v>12.1738917857539</v>
      </c>
      <c r="F18" s="1">
        <v>13.5341917697717</v>
      </c>
      <c r="G18" s="1">
        <v>14.8503712719346</v>
      </c>
      <c r="H18" s="1">
        <v>16.012936148004201</v>
      </c>
      <c r="I18" s="1">
        <v>17.007164112304899</v>
      </c>
      <c r="J18" s="1">
        <v>17.915908597723401</v>
      </c>
      <c r="K18" s="1">
        <v>18.762559878280499</v>
      </c>
      <c r="L18" s="1">
        <v>19.5576641405668</v>
      </c>
      <c r="M18" s="1">
        <v>20.303926030924799</v>
      </c>
      <c r="N18" s="1">
        <v>21.002254846949199</v>
      </c>
      <c r="O18" s="1">
        <v>21.608987795053999</v>
      </c>
      <c r="P18" s="1">
        <v>22.145350189451101</v>
      </c>
      <c r="Q18" s="1">
        <v>22.630444014290699</v>
      </c>
      <c r="R18" s="1">
        <v>23.0492149648816</v>
      </c>
      <c r="S18" s="1">
        <v>23.3698115672364</v>
      </c>
      <c r="T18" s="1">
        <v>23.567629066271898</v>
      </c>
      <c r="U18" s="1">
        <v>23.647381448723301</v>
      </c>
    </row>
    <row r="19" spans="1:21" x14ac:dyDescent="0.2">
      <c r="A19" t="s">
        <v>17</v>
      </c>
      <c r="B19" s="1">
        <v>6.6419539888803296</v>
      </c>
      <c r="C19" s="1">
        <v>7.2424288767361604</v>
      </c>
      <c r="D19" s="1">
        <v>8.4603941912334406</v>
      </c>
      <c r="E19" s="1">
        <v>9.9898620340055793</v>
      </c>
      <c r="F19" s="1">
        <v>11.857479407696101</v>
      </c>
      <c r="G19" s="1">
        <v>13.7083482740825</v>
      </c>
      <c r="H19" s="1">
        <v>15.4070119457909</v>
      </c>
      <c r="I19" s="1">
        <v>16.962130023953499</v>
      </c>
      <c r="J19" s="1">
        <v>18.382159345419002</v>
      </c>
      <c r="K19" s="1">
        <v>19.665471875222</v>
      </c>
      <c r="L19" s="1">
        <v>20.819485775619601</v>
      </c>
      <c r="M19" s="1">
        <v>21.875305635383899</v>
      </c>
      <c r="N19" s="1">
        <v>22.848139684358699</v>
      </c>
      <c r="O19" s="1">
        <v>23.703885935345099</v>
      </c>
      <c r="P19" s="1">
        <v>24.418243108421599</v>
      </c>
      <c r="Q19" s="1">
        <v>25.007498389576799</v>
      </c>
      <c r="R19" s="1">
        <v>25.559278379882699</v>
      </c>
      <c r="S19" s="1">
        <v>26.036374868343199</v>
      </c>
      <c r="T19" s="1">
        <v>26.351128988925399</v>
      </c>
      <c r="U19" s="1">
        <v>26.460028501781999</v>
      </c>
    </row>
    <row r="20" spans="1:21" x14ac:dyDescent="0.2">
      <c r="A20" t="s">
        <v>18</v>
      </c>
      <c r="B20" s="1">
        <v>3.2809736663472302</v>
      </c>
      <c r="C20" s="1">
        <v>4.0487649670871102</v>
      </c>
      <c r="D20" s="1">
        <v>5.1037881993607597</v>
      </c>
      <c r="E20" s="1">
        <v>6.3287159106049202</v>
      </c>
      <c r="F20" s="1">
        <v>7.5448730006340501</v>
      </c>
      <c r="G20" s="1">
        <v>8.6684376239363701</v>
      </c>
      <c r="H20" s="1">
        <v>9.7023927557096492</v>
      </c>
      <c r="I20" s="1">
        <v>10.7150412102038</v>
      </c>
      <c r="J20" s="1">
        <v>11.709748166464999</v>
      </c>
      <c r="K20" s="1">
        <v>12.6643980699449</v>
      </c>
      <c r="L20" s="1">
        <v>13.6144255236115</v>
      </c>
      <c r="M20" s="1">
        <v>14.5828564308403</v>
      </c>
      <c r="N20" s="1">
        <v>15.562491558266901</v>
      </c>
      <c r="O20" s="1">
        <v>16.519561252906598</v>
      </c>
      <c r="P20" s="1">
        <v>17.425431803760802</v>
      </c>
      <c r="Q20" s="1">
        <v>18.23981730281</v>
      </c>
      <c r="R20" s="1">
        <v>18.933866778099102</v>
      </c>
      <c r="S20" s="1">
        <v>19.475727724830499</v>
      </c>
      <c r="T20" s="1">
        <v>19.815306003509001</v>
      </c>
      <c r="U20" s="1">
        <v>19.964049481239002</v>
      </c>
    </row>
    <row r="21" spans="1:21" x14ac:dyDescent="0.2">
      <c r="A21" t="s">
        <v>19</v>
      </c>
      <c r="B21" s="1">
        <v>4.1381363231263597</v>
      </c>
      <c r="C21" s="1">
        <v>4.5527477386179998</v>
      </c>
      <c r="D21" s="1">
        <v>5.3396144755985899</v>
      </c>
      <c r="E21" s="1">
        <v>6.1952747943424402</v>
      </c>
      <c r="F21" s="1">
        <v>7.3351809601434796</v>
      </c>
      <c r="G21" s="1">
        <v>8.5579317953403997</v>
      </c>
      <c r="H21" s="1">
        <v>9.7363152527121599</v>
      </c>
      <c r="I21" s="1">
        <v>10.8261561070267</v>
      </c>
      <c r="J21" s="1">
        <v>11.8615473774565</v>
      </c>
      <c r="K21" s="1">
        <v>12.8740826798177</v>
      </c>
      <c r="L21" s="1">
        <v>13.8685936650527</v>
      </c>
      <c r="M21" s="1">
        <v>14.813602735140799</v>
      </c>
      <c r="N21" s="1">
        <v>15.6888331143206</v>
      </c>
      <c r="O21" s="1">
        <v>16.451914582034998</v>
      </c>
      <c r="P21" s="1">
        <v>17.107555532908901</v>
      </c>
      <c r="Q21" s="1">
        <v>17.722373861022099</v>
      </c>
      <c r="R21" s="1">
        <v>18.303343262996801</v>
      </c>
      <c r="S21" s="1">
        <v>18.827966676672901</v>
      </c>
      <c r="T21" s="1">
        <v>19.1959626123821</v>
      </c>
      <c r="U21" s="1">
        <v>19.3418989787728</v>
      </c>
    </row>
    <row r="22" spans="1:21" x14ac:dyDescent="0.2">
      <c r="A22" t="s">
        <v>20</v>
      </c>
      <c r="B22" s="1">
        <v>1.3915177992291199</v>
      </c>
      <c r="C22" s="1">
        <v>2.1057280457993599</v>
      </c>
      <c r="D22" s="1">
        <v>3.1492927815184002</v>
      </c>
      <c r="E22" s="1">
        <v>4.4216469181929998</v>
      </c>
      <c r="F22" s="1">
        <v>5.8541965118146502</v>
      </c>
      <c r="G22" s="1">
        <v>7.2397752780053901</v>
      </c>
      <c r="H22" s="1">
        <v>8.5646463447932994</v>
      </c>
      <c r="I22" s="1">
        <v>9.7990536513725193</v>
      </c>
      <c r="J22" s="1">
        <v>10.9440452108933</v>
      </c>
      <c r="K22" s="1">
        <v>12.032618165158199</v>
      </c>
      <c r="L22" s="1">
        <v>13.093954271702099</v>
      </c>
      <c r="M22" s="1">
        <v>14.130607470192199</v>
      </c>
      <c r="N22" s="1">
        <v>15.145936825643901</v>
      </c>
      <c r="O22" s="1">
        <v>16.101740866527699</v>
      </c>
      <c r="P22" s="1">
        <v>16.994332883436499</v>
      </c>
      <c r="Q22" s="1">
        <v>17.8520583484204</v>
      </c>
      <c r="R22" s="1">
        <v>18.680068664922398</v>
      </c>
      <c r="S22" s="1">
        <v>19.421988950528601</v>
      </c>
      <c r="T22" s="1">
        <v>19.912207415652698</v>
      </c>
      <c r="U22" s="1">
        <v>20.105528968298</v>
      </c>
    </row>
    <row r="23" spans="1:21" x14ac:dyDescent="0.2">
      <c r="A23" t="s">
        <v>21</v>
      </c>
      <c r="B23" s="1">
        <v>9.4553790655130907</v>
      </c>
      <c r="C23" s="1">
        <v>10.123539711472301</v>
      </c>
      <c r="D23" s="1">
        <v>11.325705413594401</v>
      </c>
      <c r="E23" s="1">
        <v>12.531674785421799</v>
      </c>
      <c r="F23" s="1">
        <v>13.751504486155</v>
      </c>
      <c r="G23" s="1">
        <v>14.885689621000299</v>
      </c>
      <c r="H23" s="1">
        <v>15.8287005198997</v>
      </c>
      <c r="I23" s="1">
        <v>16.567646132424098</v>
      </c>
      <c r="J23" s="1">
        <v>17.177538894689999</v>
      </c>
      <c r="K23" s="1">
        <v>17.7223080275207</v>
      </c>
      <c r="L23" s="1">
        <v>18.2437128990207</v>
      </c>
      <c r="M23" s="1">
        <v>18.736163579256498</v>
      </c>
      <c r="N23" s="1">
        <v>19.178962818376199</v>
      </c>
      <c r="O23" s="1">
        <v>19.545284442546301</v>
      </c>
      <c r="P23" s="1">
        <v>19.853270210824899</v>
      </c>
      <c r="Q23" s="1">
        <v>20.1447284362022</v>
      </c>
      <c r="R23" s="1">
        <v>20.408938190059001</v>
      </c>
      <c r="S23" s="1">
        <v>20.6359274910021</v>
      </c>
      <c r="T23" s="1">
        <v>20.792791380039201</v>
      </c>
      <c r="U23" s="1">
        <v>20.8421708518534</v>
      </c>
    </row>
    <row r="24" spans="1:21" x14ac:dyDescent="0.2">
      <c r="A24" t="s">
        <v>22</v>
      </c>
      <c r="B24" s="1">
        <v>5.8510807184676601</v>
      </c>
      <c r="C24" s="1">
        <v>6.2421596658260698</v>
      </c>
      <c r="D24" s="1">
        <v>6.9398367824929803</v>
      </c>
      <c r="E24" s="1">
        <v>7.8524756209863904</v>
      </c>
      <c r="F24" s="1">
        <v>9.1387457714353708</v>
      </c>
      <c r="G24" s="1">
        <v>10.542924949263901</v>
      </c>
      <c r="H24" s="1">
        <v>11.9213070464994</v>
      </c>
      <c r="I24" s="1">
        <v>13.164713622743401</v>
      </c>
      <c r="J24" s="1">
        <v>14.277978550225299</v>
      </c>
      <c r="K24" s="1">
        <v>15.2679375563111</v>
      </c>
      <c r="L24" s="1">
        <v>16.1522338445576</v>
      </c>
      <c r="M24" s="1">
        <v>16.947223253812901</v>
      </c>
      <c r="N24" s="1">
        <v>17.6578020231909</v>
      </c>
      <c r="O24" s="1">
        <v>18.261632458868601</v>
      </c>
      <c r="P24" s="1">
        <v>18.775222252343202</v>
      </c>
      <c r="Q24" s="1">
        <v>19.227667679448601</v>
      </c>
      <c r="R24" s="1">
        <v>19.650772843344601</v>
      </c>
      <c r="S24" s="1">
        <v>19.963926074912202</v>
      </c>
      <c r="T24" s="1">
        <v>20.123343638017499</v>
      </c>
      <c r="U24" s="1">
        <v>20.187958850315901</v>
      </c>
    </row>
    <row r="25" spans="1:21" x14ac:dyDescent="0.2">
      <c r="A25" t="s">
        <v>23</v>
      </c>
      <c r="B25" s="1">
        <v>6.2817244481749404</v>
      </c>
      <c r="C25" s="1">
        <v>6.6106021759086202</v>
      </c>
      <c r="D25" s="1">
        <v>7.2820249814772202</v>
      </c>
      <c r="E25" s="1">
        <v>7.9846221379077198</v>
      </c>
      <c r="F25" s="1">
        <v>8.8753376911807802</v>
      </c>
      <c r="G25" s="1">
        <v>9.7816504752657707</v>
      </c>
      <c r="H25" s="1">
        <v>10.643812950469</v>
      </c>
      <c r="I25" s="1">
        <v>11.39198326442</v>
      </c>
      <c r="J25" s="1">
        <v>12.0509778513805</v>
      </c>
      <c r="K25" s="1">
        <v>12.627367880077999</v>
      </c>
      <c r="L25" s="1">
        <v>13.1625983316966</v>
      </c>
      <c r="M25" s="1">
        <v>13.682783770097799</v>
      </c>
      <c r="N25" s="1">
        <v>14.168736645166</v>
      </c>
      <c r="O25" s="1">
        <v>14.581184295953101</v>
      </c>
      <c r="P25" s="1">
        <v>14.9176651000615</v>
      </c>
      <c r="Q25" s="1">
        <v>15.253504422888801</v>
      </c>
      <c r="R25" s="1">
        <v>15.5675655300257</v>
      </c>
      <c r="S25" s="1">
        <v>15.792685211719199</v>
      </c>
      <c r="T25" s="1">
        <v>15.897811647878299</v>
      </c>
      <c r="U25" s="1">
        <v>15.9266580184205</v>
      </c>
    </row>
    <row r="27" spans="1:21" x14ac:dyDescent="0.2">
      <c r="B27" s="5" t="s">
        <v>43</v>
      </c>
      <c r="C27" s="5" t="s">
        <v>44</v>
      </c>
      <c r="D27" s="5" t="s">
        <v>45</v>
      </c>
      <c r="E27" s="5" t="s">
        <v>46</v>
      </c>
    </row>
    <row r="28" spans="1:21" x14ac:dyDescent="0.2">
      <c r="A28" s="5" t="s">
        <v>47</v>
      </c>
      <c r="B28" s="6">
        <f>AVERAGE(B13:B15)</f>
        <v>12.072505490070121</v>
      </c>
      <c r="C28" s="6">
        <f>AVERAGE(B16:B18)</f>
        <v>10.99827779670713</v>
      </c>
      <c r="D28" s="6">
        <f>AVERAGE(B19:B21)</f>
        <v>4.6870213261179741</v>
      </c>
      <c r="E28" s="6">
        <f>AVERAGE(B22:B24)</f>
        <v>5.5659925277366229</v>
      </c>
      <c r="G28" s="7">
        <f>((B28+C28)/(D28+E28)-1)*100</f>
        <v>125.01465047863798</v>
      </c>
      <c r="H28" t="s">
        <v>51</v>
      </c>
    </row>
    <row r="29" spans="1:21" x14ac:dyDescent="0.2">
      <c r="A29" s="5" t="s">
        <v>48</v>
      </c>
      <c r="B29" s="6">
        <f>AVERAGE(I13:I15)</f>
        <v>16.262284990020035</v>
      </c>
      <c r="C29" s="6">
        <f>AVERAGE(I16:I18)</f>
        <v>17.821215859282468</v>
      </c>
      <c r="D29" s="6">
        <f>AVERAGE(I19:I21)</f>
        <v>12.834442447061333</v>
      </c>
      <c r="E29" s="6">
        <f>AVERAGE(I22:I24)</f>
        <v>13.177137802180006</v>
      </c>
      <c r="G29" s="7">
        <f t="shared" ref="G29:G31" si="0">((B29+C29)/(D29+E29)-1)*100</f>
        <v>31.032026976894599</v>
      </c>
      <c r="H29" t="s">
        <v>51</v>
      </c>
    </row>
    <row r="30" spans="1:21" x14ac:dyDescent="0.2">
      <c r="A30" s="5" t="s">
        <v>49</v>
      </c>
      <c r="B30" s="6">
        <f>AVERAGE(Q13:Q15)</f>
        <v>18.765823410166934</v>
      </c>
      <c r="C30" s="6">
        <f>AVERAGE(Q19:Q21)</f>
        <v>20.323229851136301</v>
      </c>
      <c r="D30" s="6">
        <f>AVERAGE(Q19:Q21)</f>
        <v>20.323229851136301</v>
      </c>
      <c r="E30" s="6">
        <f>AVERAGE(Q22:Q24)</f>
        <v>19.074818154690401</v>
      </c>
      <c r="G30" s="7">
        <f t="shared" si="0"/>
        <v>-0.78428947667095184</v>
      </c>
      <c r="H30" t="s">
        <v>51</v>
      </c>
    </row>
    <row r="31" spans="1:21" x14ac:dyDescent="0.2">
      <c r="A31" s="5" t="s">
        <v>50</v>
      </c>
      <c r="B31" s="6">
        <f>AVERAGE(B13:U15)</f>
        <v>16.624309457374689</v>
      </c>
      <c r="C31" s="6">
        <f>AVERAGE(B16:U18)</f>
        <v>18.687935708659349</v>
      </c>
      <c r="D31" s="6">
        <f>AVERAGE(B19:U21)</f>
        <v>14.633938486438549</v>
      </c>
      <c r="E31" s="6">
        <f>AVERAGE(B22:U24)</f>
        <v>14.380658758867288</v>
      </c>
      <c r="G31" s="7">
        <f t="shared" si="0"/>
        <v>21.705101978443196</v>
      </c>
      <c r="H31" t="s">
        <v>51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A141-E2B1-5C45-8DFB-6709BBB87C23}">
  <dimension ref="A1:U25"/>
  <sheetViews>
    <sheetView zoomScale="90" zoomScaleNormal="90" workbookViewId="0">
      <selection activeCell="B25" sqref="B25:U25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14.7687385860417</v>
      </c>
      <c r="C2" s="1">
        <v>14.504820525646201</v>
      </c>
      <c r="D2" s="1">
        <v>14.5099733869235</v>
      </c>
      <c r="E2" s="1">
        <v>14.419899685515301</v>
      </c>
      <c r="F2" s="1">
        <v>14.558472375075</v>
      </c>
      <c r="G2" s="1">
        <v>14.2855686677827</v>
      </c>
      <c r="H2" s="1">
        <v>14.4122703539001</v>
      </c>
      <c r="I2" s="1">
        <v>13.8785031371646</v>
      </c>
      <c r="J2" s="1">
        <v>13.5741348399056</v>
      </c>
      <c r="K2" s="1">
        <v>13.8440315326055</v>
      </c>
      <c r="L2" s="1">
        <v>13.892073445849899</v>
      </c>
      <c r="M2" s="1">
        <v>14.399908264478</v>
      </c>
      <c r="N2" s="1">
        <v>13.6460993157493</v>
      </c>
      <c r="O2" s="1">
        <v>13.5368392202589</v>
      </c>
      <c r="P2" s="1">
        <v>13.218941675292101</v>
      </c>
      <c r="Q2" s="1">
        <v>13.293236666255501</v>
      </c>
      <c r="R2" s="1">
        <v>13.634185340669401</v>
      </c>
      <c r="S2" s="1">
        <v>15.151303701930599</v>
      </c>
      <c r="T2" s="1">
        <v>12.5615683264203</v>
      </c>
      <c r="U2" s="1">
        <v>10.097668396102099</v>
      </c>
    </row>
    <row r="3" spans="1:21" x14ac:dyDescent="0.2">
      <c r="A3" t="s">
        <v>1</v>
      </c>
      <c r="B3" s="1">
        <v>6.29202524820845E-3</v>
      </c>
      <c r="C3" s="1">
        <v>-1.0240978664820899E-2</v>
      </c>
      <c r="D3" s="1">
        <v>-0.15148957570393801</v>
      </c>
      <c r="E3" s="1">
        <v>-0.18867535061306401</v>
      </c>
      <c r="F3" s="1">
        <v>-0.172665172153048</v>
      </c>
      <c r="G3" s="1">
        <v>-0.103629853990343</v>
      </c>
      <c r="H3" s="1">
        <v>-1.37493345472536E-2</v>
      </c>
      <c r="I3" s="1">
        <v>4.7532929314507401E-2</v>
      </c>
      <c r="J3" s="1">
        <v>7.4819988674588903E-2</v>
      </c>
      <c r="K3" s="1">
        <v>7.6881938510470899E-2</v>
      </c>
      <c r="L3" s="1">
        <v>-4.6465131971559302E-3</v>
      </c>
      <c r="M3" s="1">
        <v>-8.7193489074705893E-2</v>
      </c>
      <c r="N3" s="1">
        <v>-0.14401891496446401</v>
      </c>
      <c r="O3" s="1">
        <v>-0.16864204406738301</v>
      </c>
      <c r="P3" s="1">
        <v>-0.181514104207358</v>
      </c>
      <c r="Q3" s="1">
        <v>-0.208932346767849</v>
      </c>
      <c r="R3" s="1">
        <v>-0.22862434387207201</v>
      </c>
      <c r="S3" s="1">
        <v>-0.22503937615288699</v>
      </c>
      <c r="T3" s="1">
        <v>-0.22368060217963201</v>
      </c>
      <c r="U3" s="1">
        <v>-0.219560411241321</v>
      </c>
    </row>
    <row r="4" spans="1:21" x14ac:dyDescent="0.2">
      <c r="A4" t="s">
        <v>2</v>
      </c>
      <c r="B4" s="1">
        <v>-2.0088170369466098</v>
      </c>
      <c r="C4" s="1">
        <v>-2.0781239403618699</v>
      </c>
      <c r="D4" s="1">
        <v>-2.46501816643609</v>
      </c>
      <c r="E4" s="1">
        <v>-2.737242380778</v>
      </c>
      <c r="F4" s="1">
        <v>-3.0519866943359402</v>
      </c>
      <c r="G4" s="1">
        <v>-3.2033074696858699</v>
      </c>
      <c r="H4" s="1">
        <v>-3.1888211568196598</v>
      </c>
      <c r="I4" s="1">
        <v>-3.1385640038384301</v>
      </c>
      <c r="J4" s="1">
        <v>-3.1522066328260601</v>
      </c>
      <c r="K4" s="1">
        <v>-3.24531088935005</v>
      </c>
      <c r="L4" s="1">
        <v>-3.3600351545545801</v>
      </c>
      <c r="M4" s="1">
        <v>-3.5019480387369799</v>
      </c>
      <c r="N4" s="1">
        <v>-3.7396842108832402</v>
      </c>
      <c r="O4" s="1">
        <v>-4.1774948967827701</v>
      </c>
      <c r="P4" s="1">
        <v>-4.7730022006564603</v>
      </c>
      <c r="Q4" s="1">
        <v>-5.31516626146104</v>
      </c>
      <c r="R4" s="1">
        <v>-5.6745052337646502</v>
      </c>
      <c r="S4" s="1">
        <v>-5.7378650241428</v>
      </c>
      <c r="T4" s="1">
        <v>-5.76775677998861</v>
      </c>
      <c r="U4" s="1">
        <v>-5.7624145083957297</v>
      </c>
    </row>
    <row r="5" spans="1:21" x14ac:dyDescent="0.2">
      <c r="A5" t="s">
        <v>3</v>
      </c>
      <c r="B5" s="1">
        <v>-4.1451156404283296</v>
      </c>
      <c r="C5" s="1">
        <v>-4.34087965223525</v>
      </c>
      <c r="D5" s="1">
        <v>-4.9259328842163104</v>
      </c>
      <c r="E5" s="1">
        <v>-5.74617756737603</v>
      </c>
      <c r="F5" s="1">
        <v>-6.83493995666504</v>
      </c>
      <c r="G5" s="1">
        <v>-8.0077964994642397</v>
      </c>
      <c r="H5" s="1">
        <v>-9.0218402014838404</v>
      </c>
      <c r="I5" s="1">
        <v>-9.9022619459364201</v>
      </c>
      <c r="J5" s="1">
        <v>-10.783149083455401</v>
      </c>
      <c r="K5" s="1">
        <v>-11.362721549140099</v>
      </c>
      <c r="L5" s="1">
        <v>-11.6281731923421</v>
      </c>
      <c r="M5" s="1">
        <v>-11.654376347859699</v>
      </c>
      <c r="N5" s="1">
        <v>-11.5171286265055</v>
      </c>
      <c r="O5" s="1">
        <v>-11.3125578562419</v>
      </c>
      <c r="P5" s="1">
        <v>-10.9611074659559</v>
      </c>
      <c r="Q5" s="1">
        <v>-10.4206549326579</v>
      </c>
      <c r="R5" s="1">
        <v>-9.8973613315158495</v>
      </c>
      <c r="S5" s="1">
        <v>-9.4656944274902397</v>
      </c>
      <c r="T5" s="1">
        <v>-9.2052514817979603</v>
      </c>
      <c r="U5" s="1">
        <v>-9.1418673197428504</v>
      </c>
    </row>
    <row r="6" spans="1:21" x14ac:dyDescent="0.2">
      <c r="A6" t="s">
        <v>4</v>
      </c>
      <c r="B6" s="1">
        <v>7.7070350646972603</v>
      </c>
      <c r="C6" s="1">
        <v>7.6644106970893002</v>
      </c>
      <c r="D6" s="1">
        <v>7.5487005445692299</v>
      </c>
      <c r="E6" s="1">
        <v>7.6465316348605699</v>
      </c>
      <c r="F6" s="1">
        <v>7.9875936508178702</v>
      </c>
      <c r="G6" s="1">
        <v>8.3329724205864792</v>
      </c>
      <c r="H6" s="1">
        <v>8.3889592488606795</v>
      </c>
      <c r="I6" s="1">
        <v>8.0892135832044794</v>
      </c>
      <c r="J6" s="1">
        <v>7.5422630310058603</v>
      </c>
      <c r="K6" s="1">
        <v>6.4157787958780998</v>
      </c>
      <c r="L6" s="1">
        <v>4.9065755208333304</v>
      </c>
      <c r="M6" s="1">
        <v>3.1537760628594298</v>
      </c>
      <c r="N6" s="1">
        <v>1.2406298319498701</v>
      </c>
      <c r="O6" s="1">
        <v>-0.69373597039116497</v>
      </c>
      <c r="P6" s="1">
        <v>-2.2582001156277198</v>
      </c>
      <c r="Q6" s="1">
        <v>-3.1950431399875199</v>
      </c>
      <c r="R6" s="1">
        <v>-3.5293896993001299</v>
      </c>
      <c r="S6" s="1">
        <v>-3.5133313073052301</v>
      </c>
      <c r="T6" s="1">
        <v>-3.40854517618815</v>
      </c>
      <c r="U6" s="1">
        <v>-3.3655401865641301</v>
      </c>
    </row>
    <row r="7" spans="1:21" x14ac:dyDescent="0.2">
      <c r="A7" t="s">
        <v>5</v>
      </c>
      <c r="B7" s="1">
        <v>-2.4489919874403201</v>
      </c>
      <c r="C7" s="1">
        <v>-2.53109455108642</v>
      </c>
      <c r="D7" s="1">
        <v>-2.6096682018703898</v>
      </c>
      <c r="E7" s="1">
        <v>-2.4722671508789</v>
      </c>
      <c r="F7" s="1">
        <v>-2.9902782440185498</v>
      </c>
      <c r="G7" s="1">
        <v>-4.7291924158732099</v>
      </c>
      <c r="H7" s="1">
        <v>-6.8499395582410996</v>
      </c>
      <c r="I7" s="1">
        <v>-8.5371886359320808</v>
      </c>
      <c r="J7" s="1">
        <v>-9.8634131749470999</v>
      </c>
      <c r="K7" s="1">
        <v>-10.9806779225667</v>
      </c>
      <c r="L7" s="1">
        <v>-12.016990343729701</v>
      </c>
      <c r="M7" s="1">
        <v>-13.0638309054905</v>
      </c>
      <c r="N7" s="1">
        <v>-14.189824846055799</v>
      </c>
      <c r="O7" s="1">
        <v>-15.4032219780816</v>
      </c>
      <c r="P7" s="1">
        <v>-16.664911905924502</v>
      </c>
      <c r="Q7" s="1">
        <v>-17.935285674201101</v>
      </c>
      <c r="R7" s="1">
        <v>-19.157068040635899</v>
      </c>
      <c r="S7" s="1">
        <v>-20.0987168418037</v>
      </c>
      <c r="T7" s="1">
        <v>-20.411241743299701</v>
      </c>
      <c r="U7" s="1">
        <v>-20.392758263482001</v>
      </c>
    </row>
    <row r="8" spans="1:21" x14ac:dyDescent="0.2">
      <c r="A8" t="s">
        <v>6</v>
      </c>
      <c r="B8" s="1">
        <v>-1.47915013631185</v>
      </c>
      <c r="C8" s="1">
        <v>-1.55702400207519</v>
      </c>
      <c r="D8" s="1">
        <v>-1.8339175118340401</v>
      </c>
      <c r="E8" s="1">
        <v>-2.0028963088989298</v>
      </c>
      <c r="F8" s="1">
        <v>-2.6257269117567299</v>
      </c>
      <c r="G8" s="1">
        <v>-3.8445196151733398</v>
      </c>
      <c r="H8" s="1">
        <v>-5.4898758994208396</v>
      </c>
      <c r="I8" s="1">
        <v>-6.9543879826863604</v>
      </c>
      <c r="J8" s="1">
        <v>-8.1597808202107807</v>
      </c>
      <c r="K8" s="1">
        <v>-9.1879541609022404</v>
      </c>
      <c r="L8" s="1">
        <v>-9.9994579950968507</v>
      </c>
      <c r="M8" s="1">
        <v>-10.775202327304401</v>
      </c>
      <c r="N8" s="1">
        <v>-11.6391614278158</v>
      </c>
      <c r="O8" s="1">
        <v>-12.640656471252401</v>
      </c>
      <c r="P8" s="1">
        <v>-13.7556962966919</v>
      </c>
      <c r="Q8" s="1">
        <v>-14.899899164835601</v>
      </c>
      <c r="R8" s="1">
        <v>-15.890409151713101</v>
      </c>
      <c r="S8" s="1">
        <v>-16.419663217332602</v>
      </c>
      <c r="T8" s="1">
        <v>-16.407276365492098</v>
      </c>
      <c r="U8" s="1">
        <v>-16.293971591525601</v>
      </c>
    </row>
    <row r="9" spans="1:21" x14ac:dyDescent="0.2">
      <c r="A9" t="s">
        <v>7</v>
      </c>
      <c r="B9" s="1">
        <v>9.7080233891805001</v>
      </c>
      <c r="C9" s="1">
        <v>9.6027117835150797</v>
      </c>
      <c r="D9" s="1">
        <v>9.5069375567966006</v>
      </c>
      <c r="E9" s="1">
        <v>9.5569879743787993</v>
      </c>
      <c r="F9" s="1">
        <v>9.5587605370415591</v>
      </c>
      <c r="G9" s="1">
        <v>8.8979607688056106</v>
      </c>
      <c r="H9" s="1">
        <v>7.5626726150512704</v>
      </c>
      <c r="I9" s="1">
        <v>6.0212519963582398</v>
      </c>
      <c r="J9" s="1">
        <v>4.4292755126953098</v>
      </c>
      <c r="K9" s="1">
        <v>2.9721655315823101</v>
      </c>
      <c r="L9" s="1">
        <v>1.6759681701660201</v>
      </c>
      <c r="M9" s="1">
        <v>0.264327896965875</v>
      </c>
      <c r="N9" s="1">
        <v>-1.1025989320543099</v>
      </c>
      <c r="O9" s="1">
        <v>-2.3511390686035099</v>
      </c>
      <c r="P9" s="1">
        <v>-3.36304452684191</v>
      </c>
      <c r="Q9" s="1">
        <v>-4.1497306823730398</v>
      </c>
      <c r="R9" s="1">
        <v>-4.5726472006903798</v>
      </c>
      <c r="S9" s="1">
        <v>-4.6403419706556503</v>
      </c>
      <c r="T9" s="1">
        <v>-4.5566542943318602</v>
      </c>
      <c r="U9" s="1">
        <v>-4.4922055138481998</v>
      </c>
    </row>
    <row r="10" spans="1:21" x14ac:dyDescent="0.2">
      <c r="A10" t="s">
        <v>8</v>
      </c>
      <c r="B10" s="1">
        <v>1.82485198974609</v>
      </c>
      <c r="C10" s="1">
        <v>1.5583234363132099</v>
      </c>
      <c r="D10" s="1">
        <v>-6.9242583380802802E-2</v>
      </c>
      <c r="E10" s="1">
        <v>-2.4864184061686201</v>
      </c>
      <c r="F10" s="1">
        <v>-4.2949676513671902</v>
      </c>
      <c r="G10" s="1">
        <v>-5.2698676851060702</v>
      </c>
      <c r="H10" s="1">
        <v>-5.5691310034857899</v>
      </c>
      <c r="I10" s="1">
        <v>-5.3899131351047096</v>
      </c>
      <c r="J10" s="1">
        <v>-4.8771883646647103</v>
      </c>
      <c r="K10" s="1">
        <v>-4.2129781511094899</v>
      </c>
      <c r="L10" s="1">
        <v>-3.6453579796685101</v>
      </c>
      <c r="M10" s="1">
        <v>-3.2176005045572902</v>
      </c>
      <c r="N10" s="1">
        <v>-3.02306387159559</v>
      </c>
      <c r="O10" s="1">
        <v>-3.06586562262641</v>
      </c>
      <c r="P10" s="1">
        <v>-3.20652537875706</v>
      </c>
      <c r="Q10" s="1">
        <v>-3.4809186723497199</v>
      </c>
      <c r="R10" s="1">
        <v>-3.6623363494872998</v>
      </c>
      <c r="S10" s="1">
        <v>-3.6166564093695701</v>
      </c>
      <c r="T10" s="1">
        <v>-3.4706698523627399</v>
      </c>
      <c r="U10" s="1">
        <v>-3.4172840118408199</v>
      </c>
    </row>
    <row r="11" spans="1:21" x14ac:dyDescent="0.2">
      <c r="A11" t="s">
        <v>9</v>
      </c>
      <c r="B11" s="1">
        <v>4.6298446655273402</v>
      </c>
      <c r="C11" s="1">
        <v>4.3490851720174204</v>
      </c>
      <c r="D11" s="1">
        <v>2.7167259852091501</v>
      </c>
      <c r="E11" s="1">
        <v>0.66917514801025602</v>
      </c>
      <c r="F11" s="1">
        <v>-1.0300957361857099</v>
      </c>
      <c r="G11" s="1">
        <v>-2.3121663199530702</v>
      </c>
      <c r="H11" s="1">
        <v>-3.3656893836127399</v>
      </c>
      <c r="I11" s="1">
        <v>-4.1339711083306199</v>
      </c>
      <c r="J11" s="1">
        <v>-4.4105404747856998</v>
      </c>
      <c r="K11" s="1">
        <v>-4.3327888912624797</v>
      </c>
      <c r="L11" s="1">
        <v>-4.10911369323731</v>
      </c>
      <c r="M11" s="1">
        <v>-3.9135375552707301</v>
      </c>
      <c r="N11" s="1">
        <v>-3.8516754574245899</v>
      </c>
      <c r="O11" s="1">
        <v>-3.96269162495931</v>
      </c>
      <c r="P11" s="1">
        <v>-4.2304890950520901</v>
      </c>
      <c r="Q11" s="1">
        <v>-4.5369553036159997</v>
      </c>
      <c r="R11" s="1">
        <v>-4.7667482164171</v>
      </c>
      <c r="S11" s="1">
        <v>-4.8654598659939197</v>
      </c>
      <c r="T11" s="1">
        <v>-4.8139417436387797</v>
      </c>
      <c r="U11" s="1">
        <v>-4.7594100104437898</v>
      </c>
    </row>
    <row r="12" spans="1:21" x14ac:dyDescent="0.2">
      <c r="A12" t="s">
        <v>10</v>
      </c>
      <c r="B12" s="1">
        <v>8.91885757446288</v>
      </c>
      <c r="C12" s="1">
        <v>8.8893277910020601</v>
      </c>
      <c r="D12" s="1">
        <v>8.6854451497395893</v>
      </c>
      <c r="E12" s="1">
        <v>8.1607301500108598</v>
      </c>
      <c r="F12" s="1">
        <v>7.5490676032172397</v>
      </c>
      <c r="G12" s="1">
        <v>6.8613024817572601</v>
      </c>
      <c r="H12" s="1">
        <v>6.1814229753282302</v>
      </c>
      <c r="I12" s="1">
        <v>5.6340338389078797</v>
      </c>
      <c r="J12" s="1">
        <v>5.4469485812717</v>
      </c>
      <c r="K12" s="1">
        <v>5.57297706604004</v>
      </c>
      <c r="L12" s="1">
        <v>5.9471041361490897</v>
      </c>
      <c r="M12" s="1">
        <v>6.4342399173312703</v>
      </c>
      <c r="N12" s="1">
        <v>6.8898692660861602</v>
      </c>
      <c r="O12" s="1">
        <v>7.2143363952636701</v>
      </c>
      <c r="P12" s="1">
        <v>7.3881191677517402</v>
      </c>
      <c r="Q12" s="1">
        <v>7.4802343580458004</v>
      </c>
      <c r="R12" s="1">
        <v>7.7323387993706501</v>
      </c>
      <c r="S12" s="1">
        <v>8.2413111792670399</v>
      </c>
      <c r="T12" s="1">
        <v>8.5826051500108402</v>
      </c>
      <c r="U12" s="1">
        <v>8.6138661702474</v>
      </c>
    </row>
    <row r="13" spans="1:21" x14ac:dyDescent="0.2">
      <c r="A13" t="s">
        <v>11</v>
      </c>
      <c r="B13" s="1">
        <v>7.0365113152398102</v>
      </c>
      <c r="C13" s="1">
        <v>7.0030985938178203</v>
      </c>
      <c r="D13" s="1">
        <v>6.9318953620062898</v>
      </c>
      <c r="E13" s="1">
        <v>6.8678283691406303</v>
      </c>
      <c r="F13" s="1">
        <v>6.7874738905164902</v>
      </c>
      <c r="G13" s="1">
        <v>6.6668489244249098</v>
      </c>
      <c r="H13" s="1">
        <v>6.4781536526150196</v>
      </c>
      <c r="I13" s="1">
        <v>6.2525348663330096</v>
      </c>
      <c r="J13" s="1">
        <v>5.9965267181396396</v>
      </c>
      <c r="K13" s="1">
        <v>5.72059822082519</v>
      </c>
      <c r="L13" s="1">
        <v>5.3732592264811201</v>
      </c>
      <c r="M13" s="1">
        <v>5.0371102227105</v>
      </c>
      <c r="N13" s="1">
        <v>4.5987716250949404</v>
      </c>
      <c r="O13" s="1">
        <v>4.1296467251247897</v>
      </c>
      <c r="P13" s="1">
        <v>3.6140596601698101</v>
      </c>
      <c r="Q13" s="1">
        <v>3.0468603769938198</v>
      </c>
      <c r="R13" s="1">
        <v>2.6728738149007101</v>
      </c>
      <c r="S13" s="1">
        <v>2.424742380778</v>
      </c>
      <c r="T13" s="1">
        <v>2.25240135192871</v>
      </c>
      <c r="U13" s="1">
        <v>2.1636036766900002</v>
      </c>
    </row>
    <row r="14" spans="1:21" x14ac:dyDescent="0.2">
      <c r="A14" t="s">
        <v>12</v>
      </c>
      <c r="B14" s="1">
        <v>0.982464472452799</v>
      </c>
      <c r="C14" s="1">
        <v>0.99850145975748505</v>
      </c>
      <c r="D14" s="1">
        <v>1.0154995388454899</v>
      </c>
      <c r="E14" s="1">
        <v>1.05808046129015</v>
      </c>
      <c r="F14" s="1">
        <v>1.1142366197374201</v>
      </c>
      <c r="G14" s="1">
        <v>1.1793017917209201</v>
      </c>
      <c r="H14" s="1">
        <v>1.2022997538248701</v>
      </c>
      <c r="I14" s="1">
        <v>1.18423843383789</v>
      </c>
      <c r="J14" s="1">
        <v>1.1925186581081799</v>
      </c>
      <c r="K14" s="1">
        <v>1.20869361029731</v>
      </c>
      <c r="L14" s="1">
        <v>1.24715148078071</v>
      </c>
      <c r="M14" s="1">
        <v>1.3014579349094</v>
      </c>
      <c r="N14" s="1">
        <v>1.4133618672688799</v>
      </c>
      <c r="O14" s="1">
        <v>1.5605799357096299</v>
      </c>
      <c r="P14" s="1">
        <v>1.6890129513210701</v>
      </c>
      <c r="Q14" s="1">
        <v>1.66084077623155</v>
      </c>
      <c r="R14" s="1">
        <v>1.44355307685005</v>
      </c>
      <c r="S14" s="1">
        <v>1.18761105007596</v>
      </c>
      <c r="T14" s="1">
        <v>0.999713049994577</v>
      </c>
      <c r="U14" s="1">
        <v>0.94468710157606595</v>
      </c>
    </row>
    <row r="15" spans="1:21" x14ac:dyDescent="0.2">
      <c r="A15" t="s">
        <v>13</v>
      </c>
      <c r="B15" s="1">
        <v>6.5277260674370696</v>
      </c>
      <c r="C15" s="1">
        <v>6.4574559529622499</v>
      </c>
      <c r="D15" s="1">
        <v>6.2271923489040697</v>
      </c>
      <c r="E15" s="1">
        <v>5.9193157619900196</v>
      </c>
      <c r="F15" s="1">
        <v>5.4967295328776</v>
      </c>
      <c r="G15" s="1">
        <v>4.9397898779974998</v>
      </c>
      <c r="H15" s="1">
        <v>4.1956674787733297</v>
      </c>
      <c r="I15" s="1">
        <v>3.4239718119303402</v>
      </c>
      <c r="J15" s="1">
        <v>2.5260931650797498</v>
      </c>
      <c r="K15" s="1">
        <v>1.6561368306477899</v>
      </c>
      <c r="L15" s="1">
        <v>1.0158865186903201</v>
      </c>
      <c r="M15" s="1">
        <v>0.59874471028645604</v>
      </c>
      <c r="N15" s="1">
        <v>0.43457878960503499</v>
      </c>
      <c r="O15" s="1">
        <v>0.51721700032552098</v>
      </c>
      <c r="P15" s="1">
        <v>0.75140868292914498</v>
      </c>
      <c r="Q15" s="1">
        <v>1.05068821377224</v>
      </c>
      <c r="R15" s="1">
        <v>1.3748514387342601</v>
      </c>
      <c r="S15" s="1">
        <v>1.45819918314616</v>
      </c>
      <c r="T15" s="1">
        <v>1.3911069234212301</v>
      </c>
      <c r="U15" s="1">
        <v>1.3399369981553799</v>
      </c>
    </row>
    <row r="16" spans="1:21" x14ac:dyDescent="0.2">
      <c r="A16" t="s">
        <v>14</v>
      </c>
      <c r="B16" s="1">
        <v>6.5429460737440301</v>
      </c>
      <c r="C16" s="1">
        <v>6.4810309939914301</v>
      </c>
      <c r="D16" s="1">
        <v>6.1636373731825103</v>
      </c>
      <c r="E16" s="1">
        <v>5.74957190619575</v>
      </c>
      <c r="F16" s="1">
        <v>5.1395104726155596</v>
      </c>
      <c r="G16" s="1">
        <v>4.8113229539659201</v>
      </c>
      <c r="H16" s="1">
        <v>4.9155741797553096</v>
      </c>
      <c r="I16" s="1">
        <v>5.2396948072645397</v>
      </c>
      <c r="J16" s="1">
        <v>5.4871841006808797</v>
      </c>
      <c r="K16" s="1">
        <v>5.6404548221164301</v>
      </c>
      <c r="L16" s="1">
        <v>5.6566516028510199</v>
      </c>
      <c r="M16" s="1">
        <v>5.4985881381564701</v>
      </c>
      <c r="N16" s="1">
        <v>5.1581285264757</v>
      </c>
      <c r="O16" s="1">
        <v>4.5266852908664301</v>
      </c>
      <c r="P16" s="1">
        <v>3.5210363599989201</v>
      </c>
      <c r="Q16" s="1">
        <v>2.6380161709255701</v>
      </c>
      <c r="R16" s="1">
        <v>2.0020866394042902</v>
      </c>
      <c r="S16" s="1">
        <v>1.7853001488579601</v>
      </c>
      <c r="T16" s="1">
        <v>1.6501344045003301</v>
      </c>
      <c r="U16" s="1">
        <v>1.6136209699842701</v>
      </c>
    </row>
    <row r="17" spans="1:21" x14ac:dyDescent="0.2">
      <c r="A17" t="s">
        <v>15</v>
      </c>
      <c r="B17" s="1">
        <v>13.8124556011624</v>
      </c>
      <c r="C17" s="1">
        <v>13.6155184639825</v>
      </c>
      <c r="D17" s="1">
        <v>12.986477533976201</v>
      </c>
      <c r="E17" s="1">
        <v>12.578537199232301</v>
      </c>
      <c r="F17" s="1">
        <v>12.5662587483724</v>
      </c>
      <c r="G17" s="1">
        <v>12.5921781327989</v>
      </c>
      <c r="H17" s="1">
        <v>12.459868537055099</v>
      </c>
      <c r="I17" s="1">
        <v>12.329130596584699</v>
      </c>
      <c r="J17" s="1">
        <v>12.335179858737501</v>
      </c>
      <c r="K17" s="1">
        <v>12.209563361273901</v>
      </c>
      <c r="L17" s="1">
        <v>11.874277538723399</v>
      </c>
      <c r="M17" s="1">
        <v>11.3141954210069</v>
      </c>
      <c r="N17" s="1">
        <v>10.4203361935086</v>
      </c>
      <c r="O17" s="1">
        <v>9.1103829277886295</v>
      </c>
      <c r="P17" s="1">
        <v>7.9201564788818404</v>
      </c>
      <c r="Q17" s="1">
        <v>7.2345415751139299</v>
      </c>
      <c r="R17" s="1">
        <v>6.8787042829725404</v>
      </c>
      <c r="S17" s="1">
        <v>6.6812044779459603</v>
      </c>
      <c r="T17" s="1">
        <v>6.5832233428955096</v>
      </c>
      <c r="U17" s="1">
        <v>6.6199870639377201</v>
      </c>
    </row>
    <row r="18" spans="1:21" x14ac:dyDescent="0.2">
      <c r="A18" t="s">
        <v>16</v>
      </c>
      <c r="B18" s="1">
        <v>8.8108925289577904</v>
      </c>
      <c r="C18" s="1">
        <v>8.6280708312988299</v>
      </c>
      <c r="D18" s="1">
        <v>7.6269005669487804</v>
      </c>
      <c r="E18" s="1">
        <v>6.9259490966796902</v>
      </c>
      <c r="F18" s="1">
        <v>6.7555333243476001</v>
      </c>
      <c r="G18" s="1">
        <v>6.6188797420925498</v>
      </c>
      <c r="H18" s="1">
        <v>6.2246267530653201</v>
      </c>
      <c r="I18" s="1">
        <v>5.5656497743394597</v>
      </c>
      <c r="J18" s="1">
        <v>4.5301730897691499</v>
      </c>
      <c r="K18" s="1">
        <v>3.2521432240803998</v>
      </c>
      <c r="L18" s="1">
        <v>1.9486626519097201</v>
      </c>
      <c r="M18" s="1">
        <v>0.65431425306532398</v>
      </c>
      <c r="N18" s="1">
        <v>-0.60359615749783002</v>
      </c>
      <c r="O18" s="1">
        <v>-1.7249368031819701</v>
      </c>
      <c r="P18" s="1">
        <v>-2.38190481397841</v>
      </c>
      <c r="Q18" s="1">
        <v>-2.6381130218505899</v>
      </c>
      <c r="R18" s="1">
        <v>-2.4543334113227</v>
      </c>
      <c r="S18" s="1">
        <v>-2.0732375250922299</v>
      </c>
      <c r="T18" s="1">
        <v>-1.7469230228000201</v>
      </c>
      <c r="U18" s="1">
        <v>-1.6147090064154701</v>
      </c>
    </row>
    <row r="19" spans="1:21" x14ac:dyDescent="0.2">
      <c r="A19" t="s">
        <v>17</v>
      </c>
      <c r="B19" s="1">
        <v>-6.1591555277506602</v>
      </c>
      <c r="C19" s="1">
        <v>-6.3079298867119702</v>
      </c>
      <c r="D19" s="1">
        <v>-6.6264544592963297</v>
      </c>
      <c r="E19" s="1">
        <v>-7.02740658654107</v>
      </c>
      <c r="F19" s="1">
        <v>-7.7799232270982497</v>
      </c>
      <c r="G19" s="1">
        <v>-9.1869967778523698</v>
      </c>
      <c r="H19" s="1">
        <v>-11.126061545478001</v>
      </c>
      <c r="I19" s="1">
        <v>-12.7562422222561</v>
      </c>
      <c r="J19" s="1">
        <v>-13.808708614773201</v>
      </c>
      <c r="K19" s="1">
        <v>-14.3258854548136</v>
      </c>
      <c r="L19" s="1">
        <v>-14.4742291768392</v>
      </c>
      <c r="M19" s="1">
        <v>-14.4123934639825</v>
      </c>
      <c r="N19" s="1">
        <v>-14.2710996203952</v>
      </c>
      <c r="O19" s="1">
        <v>-14.110808372497599</v>
      </c>
      <c r="P19" s="1">
        <v>-13.9621494081285</v>
      </c>
      <c r="Q19" s="1">
        <v>-13.771472401089101</v>
      </c>
      <c r="R19" s="1">
        <v>-13.442561361524801</v>
      </c>
      <c r="S19" s="1">
        <v>-12.9603875478109</v>
      </c>
      <c r="T19" s="1">
        <v>-12.5178836186727</v>
      </c>
      <c r="U19" s="1">
        <v>-12.321488592359801</v>
      </c>
    </row>
    <row r="20" spans="1:21" x14ac:dyDescent="0.2">
      <c r="A20" t="s">
        <v>18</v>
      </c>
      <c r="B20" s="1">
        <v>-0.68703269958496305</v>
      </c>
      <c r="C20" s="1">
        <v>-0.98085541195339598</v>
      </c>
      <c r="D20" s="1">
        <v>-0.77217313978407098</v>
      </c>
      <c r="E20" s="1">
        <v>-0.114593293931749</v>
      </c>
      <c r="F20" s="1">
        <v>0.621676656934952</v>
      </c>
      <c r="G20" s="1">
        <v>0.90821965535481997</v>
      </c>
      <c r="H20" s="1">
        <v>0.62824365827772599</v>
      </c>
      <c r="I20" s="1">
        <v>0.29590225219726302</v>
      </c>
      <c r="J20" s="1">
        <v>-0.14634810553656899</v>
      </c>
      <c r="K20" s="1">
        <v>-0.85874260796440705</v>
      </c>
      <c r="L20" s="1">
        <v>-1.3822580973307299</v>
      </c>
      <c r="M20" s="1">
        <v>-1.91201231214735</v>
      </c>
      <c r="N20" s="1">
        <v>-2.6633805168999598</v>
      </c>
      <c r="O20" s="1">
        <v>-3.58988804287381</v>
      </c>
      <c r="P20" s="1">
        <v>-4.5610824161105601</v>
      </c>
      <c r="Q20" s="1">
        <v>-5.4664279090033601</v>
      </c>
      <c r="R20" s="1">
        <v>-6.3218563927544604</v>
      </c>
      <c r="S20" s="1">
        <v>-7.0414293077256902</v>
      </c>
      <c r="T20" s="1">
        <v>-7.5108801523844502</v>
      </c>
      <c r="U20" s="1">
        <v>-7.5854415893554696</v>
      </c>
    </row>
    <row r="21" spans="1:21" x14ac:dyDescent="0.2">
      <c r="A21" t="s">
        <v>19</v>
      </c>
      <c r="B21" s="1">
        <v>0.49839846293131401</v>
      </c>
      <c r="C21" s="1">
        <v>0.40339692433675001</v>
      </c>
      <c r="D21" s="1">
        <v>4.9767282274035499E-2</v>
      </c>
      <c r="E21" s="1">
        <v>-0.209265391031901</v>
      </c>
      <c r="F21" s="1">
        <v>-0.78235795762803695</v>
      </c>
      <c r="G21" s="1">
        <v>-2.1122698254055399</v>
      </c>
      <c r="H21" s="1">
        <v>-4.2096624374389702</v>
      </c>
      <c r="I21" s="1">
        <v>-6.3326331244574696</v>
      </c>
      <c r="J21" s="1">
        <v>-7.9357767105102504</v>
      </c>
      <c r="K21" s="1">
        <v>-9.0470936033460791</v>
      </c>
      <c r="L21" s="1">
        <v>-9.8615567949083101</v>
      </c>
      <c r="M21" s="1">
        <v>-10.5657877392239</v>
      </c>
      <c r="N21" s="1">
        <v>-11.299771520826599</v>
      </c>
      <c r="O21" s="1">
        <v>-12.102585050794801</v>
      </c>
      <c r="P21" s="1">
        <v>-12.9630404578315</v>
      </c>
      <c r="Q21" s="1">
        <v>-13.8484893374973</v>
      </c>
      <c r="R21" s="1">
        <v>-14.466778119405101</v>
      </c>
      <c r="S21" s="1">
        <v>-14.7474080191718</v>
      </c>
      <c r="T21" s="1">
        <v>-14.8502574496799</v>
      </c>
      <c r="U21" s="1">
        <v>-14.839864730835</v>
      </c>
    </row>
    <row r="22" spans="1:21" x14ac:dyDescent="0.2">
      <c r="A22" t="s">
        <v>20</v>
      </c>
      <c r="B22" s="1">
        <v>2.4909009933471702</v>
      </c>
      <c r="C22" s="1">
        <v>2.1620412402682798</v>
      </c>
      <c r="D22" s="1">
        <v>0.53060499827067198</v>
      </c>
      <c r="E22" s="1">
        <v>-0.61745262145996105</v>
      </c>
      <c r="F22" s="1">
        <v>-1.4420659806993299</v>
      </c>
      <c r="G22" s="1">
        <v>-2.0341798994276301</v>
      </c>
      <c r="H22" s="1">
        <v>-2.5188273323906798</v>
      </c>
      <c r="I22" s="1">
        <v>-2.8465003967285099</v>
      </c>
      <c r="J22" s="1">
        <v>-3.0343350304497601</v>
      </c>
      <c r="K22" s="1">
        <v>-3.2236764695909299</v>
      </c>
      <c r="L22" s="1">
        <v>-3.5308655632866799</v>
      </c>
      <c r="M22" s="1">
        <v>-3.9290650685628301</v>
      </c>
      <c r="N22" s="1">
        <v>-4.35553338792589</v>
      </c>
      <c r="O22" s="1">
        <v>-4.6909959581163099</v>
      </c>
      <c r="P22" s="1">
        <v>-4.9732174343532902</v>
      </c>
      <c r="Q22" s="1">
        <v>-5.2599981096055703</v>
      </c>
      <c r="R22" s="1">
        <v>-5.5297910902235197</v>
      </c>
      <c r="S22" s="1">
        <v>-5.6893980238172697</v>
      </c>
      <c r="T22" s="1">
        <v>-5.6128544277614996</v>
      </c>
      <c r="U22" s="1">
        <v>-5.5473647647433797</v>
      </c>
    </row>
    <row r="23" spans="1:21" x14ac:dyDescent="0.2">
      <c r="A23" t="s">
        <v>21</v>
      </c>
      <c r="B23" s="1">
        <v>9.2673762639363506</v>
      </c>
      <c r="C23" s="1">
        <v>9.2265050676134006</v>
      </c>
      <c r="D23" s="1">
        <v>8.9236329396565797</v>
      </c>
      <c r="E23" s="1">
        <v>8.2534264458550304</v>
      </c>
      <c r="F23" s="1">
        <v>7.7431080076429604</v>
      </c>
      <c r="G23" s="1">
        <v>7.3342738681369299</v>
      </c>
      <c r="H23" s="1">
        <v>7.0817288292778899</v>
      </c>
      <c r="I23" s="1">
        <v>6.9846026102701799</v>
      </c>
      <c r="J23" s="1">
        <v>7.0669894748263804</v>
      </c>
      <c r="K23" s="1">
        <v>7.2651138305664</v>
      </c>
      <c r="L23" s="1">
        <v>7.5577131907145096</v>
      </c>
      <c r="M23" s="1">
        <v>7.8830731709798103</v>
      </c>
      <c r="N23" s="1">
        <v>8.1754911210801904</v>
      </c>
      <c r="O23" s="1">
        <v>8.3287118275960292</v>
      </c>
      <c r="P23" s="1">
        <v>8.2944857279459594</v>
      </c>
      <c r="Q23" s="1">
        <v>8.1596900092230999</v>
      </c>
      <c r="R23" s="1">
        <v>8.0911937289767799</v>
      </c>
      <c r="S23" s="1">
        <v>8.12537150912814</v>
      </c>
      <c r="T23" s="1">
        <v>8.2207620408800004</v>
      </c>
      <c r="U23" s="1">
        <v>8.2683226267496703</v>
      </c>
    </row>
    <row r="24" spans="1:21" x14ac:dyDescent="0.2">
      <c r="A24" t="s">
        <v>22</v>
      </c>
      <c r="B24" s="1">
        <v>6.2019204033745696</v>
      </c>
      <c r="C24" s="1">
        <v>6.0367374420165998</v>
      </c>
      <c r="D24" s="1">
        <v>4.88827747768826</v>
      </c>
      <c r="E24" s="1">
        <v>3.4096071455213699</v>
      </c>
      <c r="F24" s="1">
        <v>1.9105139838324701</v>
      </c>
      <c r="G24" s="1">
        <v>0.33080546061198202</v>
      </c>
      <c r="H24" s="1">
        <v>-0.77317788865831205</v>
      </c>
      <c r="I24" s="1">
        <v>-1.10293112860786</v>
      </c>
      <c r="J24" s="1">
        <v>-0.854236178927954</v>
      </c>
      <c r="K24" s="1">
        <v>-0.14547496371799001</v>
      </c>
      <c r="L24" s="1">
        <v>0.92416487799750202</v>
      </c>
      <c r="M24" s="1">
        <v>2.2151701185438299</v>
      </c>
      <c r="N24" s="1">
        <v>3.5618771447075801</v>
      </c>
      <c r="O24" s="1">
        <v>4.8139531877305703</v>
      </c>
      <c r="P24" s="1">
        <v>5.8518854777018303</v>
      </c>
      <c r="Q24" s="1">
        <v>6.5610283745659697</v>
      </c>
      <c r="R24" s="1">
        <v>6.9841815100775904</v>
      </c>
      <c r="S24" s="1">
        <v>7.2479328579372799</v>
      </c>
      <c r="T24" s="1">
        <v>7.3571315341525603</v>
      </c>
      <c r="U24" s="1">
        <v>7.3806629180908203</v>
      </c>
    </row>
    <row r="25" spans="1:21" x14ac:dyDescent="0.2">
      <c r="A25" t="s">
        <v>23</v>
      </c>
      <c r="B25" s="1">
        <v>4.9585391150580502</v>
      </c>
      <c r="C25" s="1">
        <v>4.90545569525825</v>
      </c>
      <c r="D25" s="1">
        <v>4.7887448204888203</v>
      </c>
      <c r="E25" s="1">
        <v>4.5411415100097603</v>
      </c>
      <c r="F25" s="1">
        <v>4.1974682278103304</v>
      </c>
      <c r="G25" s="1">
        <v>3.8095652262369799</v>
      </c>
      <c r="H25" s="1">
        <v>3.3978712293836799</v>
      </c>
      <c r="I25" s="1">
        <v>3.1881616380479598</v>
      </c>
      <c r="J25" s="1">
        <v>3.2493746015760601</v>
      </c>
      <c r="K25" s="1">
        <v>3.5132804446750199</v>
      </c>
      <c r="L25" s="1">
        <v>3.8280783759223098</v>
      </c>
      <c r="M25" s="1">
        <v>4.06341467963325</v>
      </c>
      <c r="N25" s="1">
        <v>4.2667780982123498</v>
      </c>
      <c r="O25" s="1">
        <v>4.1887069278293199</v>
      </c>
      <c r="P25" s="1">
        <v>4.0994133419460796</v>
      </c>
      <c r="Q25" s="1">
        <v>4.1379373338487397</v>
      </c>
      <c r="R25" s="1">
        <v>4.3060961829291502</v>
      </c>
      <c r="S25" s="1">
        <v>4.4842311011420302</v>
      </c>
      <c r="T25" s="1">
        <v>4.6045428382025797</v>
      </c>
      <c r="U25" s="1">
        <v>4.6146664089626697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E930-DE69-8E40-ADDE-B9214ACEBFE0}">
  <dimension ref="A1:U25"/>
  <sheetViews>
    <sheetView zoomScale="90" zoomScaleNormal="90" workbookViewId="0">
      <selection activeCell="K39" sqref="K39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-33.495248905636998</v>
      </c>
      <c r="C2" s="1">
        <v>-33.478353438052203</v>
      </c>
      <c r="D2" s="1">
        <v>-32.778279629620698</v>
      </c>
      <c r="E2" s="1">
        <v>-32.904456341808498</v>
      </c>
      <c r="F2" s="1">
        <v>-33.003113508224502</v>
      </c>
      <c r="G2" s="1">
        <v>-33.302157534794397</v>
      </c>
      <c r="H2" s="1">
        <v>-33.444111975756599</v>
      </c>
      <c r="I2" s="1">
        <v>-34.0236443931406</v>
      </c>
      <c r="J2" s="1">
        <v>-33.412312347780599</v>
      </c>
      <c r="K2" s="1">
        <v>-33.833636457269897</v>
      </c>
      <c r="L2" s="1">
        <v>-34.073802882974803</v>
      </c>
      <c r="M2" s="1">
        <v>-34.081946871497401</v>
      </c>
      <c r="N2" s="1">
        <v>-34.506315280090703</v>
      </c>
      <c r="O2" s="1">
        <v>-34.482379859143997</v>
      </c>
      <c r="P2" s="1">
        <v>-34.006913987072998</v>
      </c>
      <c r="Q2" s="1">
        <v>-34.198182642459898</v>
      </c>
      <c r="R2" s="1">
        <v>-34.107240736484499</v>
      </c>
      <c r="S2" s="1">
        <v>-34.236368872902602</v>
      </c>
      <c r="T2" s="1">
        <v>-34.587071174925001</v>
      </c>
      <c r="U2" s="1">
        <v>-34.7249060815031</v>
      </c>
    </row>
    <row r="3" spans="1:21" x14ac:dyDescent="0.2">
      <c r="A3" t="s">
        <v>1</v>
      </c>
      <c r="B3" s="1">
        <v>-1.7080253254283599</v>
      </c>
      <c r="C3" s="1">
        <v>-1.7041426571932701</v>
      </c>
      <c r="D3" s="1">
        <v>-1.68708237734708</v>
      </c>
      <c r="E3" s="1">
        <v>-1.62425769459118</v>
      </c>
      <c r="F3" s="1">
        <v>-1.5258835879239201</v>
      </c>
      <c r="G3" s="1">
        <v>-1.4150956760753299</v>
      </c>
      <c r="H3" s="1">
        <v>-1.2996481982144401</v>
      </c>
      <c r="I3" s="1">
        <v>-1.19147630171342</v>
      </c>
      <c r="J3" s="1">
        <v>-1.09369624744762</v>
      </c>
      <c r="K3" s="1">
        <v>-1.00981738350608</v>
      </c>
      <c r="L3" s="1">
        <v>-0.94324354691939005</v>
      </c>
      <c r="M3" s="1">
        <v>-0.890246911482377</v>
      </c>
      <c r="N3" s="1">
        <v>-0.853292378512295</v>
      </c>
      <c r="O3" s="1">
        <v>-0.82499053261496902</v>
      </c>
      <c r="P3" s="1">
        <v>-0.80324008248069201</v>
      </c>
      <c r="Q3" s="1">
        <v>-0.78286786512894901</v>
      </c>
      <c r="R3" s="1">
        <v>-0.76043371720747399</v>
      </c>
      <c r="S3" s="1">
        <v>-0.74571540138938397</v>
      </c>
      <c r="T3" s="1">
        <v>-0.73918992822820595</v>
      </c>
      <c r="U3" s="1">
        <v>-0.73728968880393297</v>
      </c>
    </row>
    <row r="4" spans="1:21" x14ac:dyDescent="0.2">
      <c r="A4" t="s">
        <v>2</v>
      </c>
      <c r="B4" s="1">
        <v>-2.7576786388050398</v>
      </c>
      <c r="C4" s="1">
        <v>-2.7426801161332599</v>
      </c>
      <c r="D4" s="1">
        <v>-2.6613049940629501</v>
      </c>
      <c r="E4" s="1">
        <v>-2.4995127591219801</v>
      </c>
      <c r="F4" s="1">
        <v>-2.3064790205521999</v>
      </c>
      <c r="G4" s="1">
        <v>-2.1233752857555102</v>
      </c>
      <c r="H4" s="1">
        <v>-1.9483824643221801</v>
      </c>
      <c r="I4" s="1">
        <v>-1.78546749461781</v>
      </c>
      <c r="J4" s="1">
        <v>-1.63322257995606</v>
      </c>
      <c r="K4" s="1">
        <v>-1.48800225691362</v>
      </c>
      <c r="L4" s="1">
        <v>-1.35948597301136</v>
      </c>
      <c r="M4" s="1">
        <v>-1.23143265464089</v>
      </c>
      <c r="N4" s="1">
        <v>-1.1006684736772001</v>
      </c>
      <c r="O4" s="1">
        <v>-0.97199873490766897</v>
      </c>
      <c r="P4" s="1">
        <v>-0.84400367736816695</v>
      </c>
      <c r="Q4" s="1">
        <v>-0.72136150706897995</v>
      </c>
      <c r="R4" s="1">
        <v>-0.62020457874645096</v>
      </c>
      <c r="S4" s="1">
        <v>-0.551213004372334</v>
      </c>
      <c r="T4" s="1">
        <v>-0.51904314214533298</v>
      </c>
      <c r="U4" s="1">
        <v>-0.51032603870738702</v>
      </c>
    </row>
    <row r="5" spans="1:21" x14ac:dyDescent="0.2">
      <c r="A5" t="s">
        <v>3</v>
      </c>
      <c r="B5" s="1">
        <v>-1.04927132346413</v>
      </c>
      <c r="C5" s="1">
        <v>-1.0204946344549</v>
      </c>
      <c r="D5" s="1">
        <v>-0.898269133134322</v>
      </c>
      <c r="E5" s="1">
        <v>-0.64947821877219303</v>
      </c>
      <c r="F5" s="1">
        <v>-0.35857408696954901</v>
      </c>
      <c r="G5" s="1">
        <v>-6.5518292513758097E-2</v>
      </c>
      <c r="H5" s="1">
        <v>0.21411600979891901</v>
      </c>
      <c r="I5" s="1">
        <v>0.47482594576748899</v>
      </c>
      <c r="J5" s="1">
        <v>0.72652539339932798</v>
      </c>
      <c r="K5" s="1">
        <v>0.96965616399591603</v>
      </c>
      <c r="L5" s="1">
        <v>1.19946826588024</v>
      </c>
      <c r="M5" s="1">
        <v>1.4193765466863399</v>
      </c>
      <c r="N5" s="1">
        <v>1.6246188770640999</v>
      </c>
      <c r="O5" s="1">
        <v>1.8184939297762801</v>
      </c>
      <c r="P5" s="1">
        <v>1.9969182447953699</v>
      </c>
      <c r="Q5" s="1">
        <v>2.15720818259499</v>
      </c>
      <c r="R5" s="1">
        <v>2.29049422524192</v>
      </c>
      <c r="S5" s="1">
        <v>2.3856109272350001</v>
      </c>
      <c r="T5" s="1">
        <v>2.4393419785932999</v>
      </c>
      <c r="U5" s="1">
        <v>2.45826825228604</v>
      </c>
    </row>
    <row r="6" spans="1:21" x14ac:dyDescent="0.2">
      <c r="A6" t="s">
        <v>4</v>
      </c>
      <c r="B6" s="1">
        <v>4.6297649036754303</v>
      </c>
      <c r="C6" s="1">
        <v>4.6591259349476202</v>
      </c>
      <c r="D6" s="1">
        <v>4.8059265830300104</v>
      </c>
      <c r="E6" s="1">
        <v>5.07152782786976</v>
      </c>
      <c r="F6" s="1">
        <v>5.3628149899569397</v>
      </c>
      <c r="G6" s="1">
        <v>5.6526839516379601</v>
      </c>
      <c r="H6" s="1">
        <v>5.9401149749755904</v>
      </c>
      <c r="I6" s="1">
        <v>6.2031477147882601</v>
      </c>
      <c r="J6" s="1">
        <v>6.4476583654230302</v>
      </c>
      <c r="K6" s="1">
        <v>6.6740306507457401</v>
      </c>
      <c r="L6" s="1">
        <v>6.8848765980113598</v>
      </c>
      <c r="M6" s="1">
        <v>7.0775729092684596</v>
      </c>
      <c r="N6" s="1">
        <v>7.2558087435635699</v>
      </c>
      <c r="O6" s="1">
        <v>7.4242130626331697</v>
      </c>
      <c r="P6" s="1">
        <v>7.5793871446089298</v>
      </c>
      <c r="Q6" s="1">
        <v>7.7197508378462398</v>
      </c>
      <c r="R6" s="1">
        <v>7.8363787911155001</v>
      </c>
      <c r="S6" s="1">
        <v>7.9255887811834196</v>
      </c>
      <c r="T6" s="1">
        <v>7.9792563698508596</v>
      </c>
      <c r="U6" s="1">
        <v>7.9995202151211897</v>
      </c>
    </row>
    <row r="7" spans="1:21" x14ac:dyDescent="0.2">
      <c r="A7" t="s">
        <v>5</v>
      </c>
      <c r="B7" s="1">
        <v>-4.7253587896173697</v>
      </c>
      <c r="C7" s="1">
        <v>-4.5863170623779297</v>
      </c>
      <c r="D7" s="1">
        <v>-4.2725529237227002</v>
      </c>
      <c r="E7" s="1">
        <v>-3.8587328303944002</v>
      </c>
      <c r="F7" s="1">
        <v>-3.4219048239968002</v>
      </c>
      <c r="G7" s="1">
        <v>-2.9976926283402801</v>
      </c>
      <c r="H7" s="1">
        <v>-2.5810935280539802</v>
      </c>
      <c r="I7" s="1">
        <v>-2.1654451543634599</v>
      </c>
      <c r="J7" s="1">
        <v>-1.75694240223278</v>
      </c>
      <c r="K7" s="1">
        <v>-1.3435937708074399</v>
      </c>
      <c r="L7" s="1">
        <v>-0.91590291803533397</v>
      </c>
      <c r="M7" s="1">
        <v>-0.47669844193891803</v>
      </c>
      <c r="N7" s="1">
        <v>-3.0569076538084598E-2</v>
      </c>
      <c r="O7" s="1">
        <v>0.421456250277433</v>
      </c>
      <c r="P7" s="1">
        <v>0.87571456215598498</v>
      </c>
      <c r="Q7" s="1">
        <v>1.31923918290572</v>
      </c>
      <c r="R7" s="1">
        <v>1.7192008278586599</v>
      </c>
      <c r="S7" s="1">
        <v>2.0237518657337499</v>
      </c>
      <c r="T7" s="1">
        <v>2.2021819027987402</v>
      </c>
      <c r="U7" s="1">
        <v>2.2709896781227799</v>
      </c>
    </row>
    <row r="8" spans="1:21" x14ac:dyDescent="0.2">
      <c r="A8" t="s">
        <v>6</v>
      </c>
      <c r="B8" s="1">
        <v>0.35506317832253298</v>
      </c>
      <c r="C8" s="1">
        <v>0.50850382718173304</v>
      </c>
      <c r="D8" s="1">
        <v>0.91141284595836503</v>
      </c>
      <c r="E8" s="1">
        <v>1.4225985787131601</v>
      </c>
      <c r="F8" s="1">
        <v>1.91954959522594</v>
      </c>
      <c r="G8" s="1">
        <v>2.3895395452326</v>
      </c>
      <c r="H8" s="1">
        <v>2.82732703469016</v>
      </c>
      <c r="I8" s="1">
        <v>3.2409574335271598</v>
      </c>
      <c r="J8" s="1">
        <v>3.6336298855868301</v>
      </c>
      <c r="K8" s="1">
        <v>4.0136045976118702</v>
      </c>
      <c r="L8" s="1">
        <v>4.3915634155273402</v>
      </c>
      <c r="M8" s="1">
        <v>4.77369395169345</v>
      </c>
      <c r="N8" s="1">
        <v>5.1595406965775901</v>
      </c>
      <c r="O8" s="1">
        <v>5.5456149361350304</v>
      </c>
      <c r="P8" s="1">
        <v>5.9247429587624296</v>
      </c>
      <c r="Q8" s="1">
        <v>6.2722374309192999</v>
      </c>
      <c r="R8" s="1">
        <v>6.5618156086314796</v>
      </c>
      <c r="S8" s="1">
        <v>6.7664104808460603</v>
      </c>
      <c r="T8" s="1">
        <v>6.8767975893887598</v>
      </c>
      <c r="U8" s="1">
        <v>6.9149149114435398</v>
      </c>
    </row>
    <row r="9" spans="1:21" x14ac:dyDescent="0.2">
      <c r="A9" t="s">
        <v>7</v>
      </c>
      <c r="B9" s="1">
        <v>7.6206080696799603</v>
      </c>
      <c r="C9" s="1">
        <v>7.6692293340509599</v>
      </c>
      <c r="D9" s="1">
        <v>7.8443091999400796</v>
      </c>
      <c r="E9" s="1">
        <v>8.1259026960893106</v>
      </c>
      <c r="F9" s="1">
        <v>8.4603320035067497</v>
      </c>
      <c r="G9" s="1">
        <v>8.7948540774258692</v>
      </c>
      <c r="H9" s="1">
        <v>9.1081369573419799</v>
      </c>
      <c r="I9" s="1">
        <v>9.4038590517911107</v>
      </c>
      <c r="J9" s="1">
        <v>9.6818341341885592</v>
      </c>
      <c r="K9" s="1">
        <v>9.9521505182439594</v>
      </c>
      <c r="L9" s="1">
        <v>10.1966126181863</v>
      </c>
      <c r="M9" s="1">
        <v>10.451437690041301</v>
      </c>
      <c r="N9" s="1">
        <v>10.6974008733576</v>
      </c>
      <c r="O9" s="1">
        <v>10.9433725530451</v>
      </c>
      <c r="P9" s="1">
        <v>11.1752785769376</v>
      </c>
      <c r="Q9" s="1">
        <v>11.3789896531539</v>
      </c>
      <c r="R9" s="1">
        <v>11.543606498024699</v>
      </c>
      <c r="S9" s="1">
        <v>11.6538588783958</v>
      </c>
      <c r="T9" s="1">
        <v>11.7070043737238</v>
      </c>
      <c r="U9" s="1">
        <v>11.7255131114613</v>
      </c>
    </row>
    <row r="10" spans="1:21" x14ac:dyDescent="0.2">
      <c r="A10" t="s">
        <v>8</v>
      </c>
      <c r="B10" s="1">
        <v>-3.7929352847012701</v>
      </c>
      <c r="C10" s="1">
        <v>-3.7074771360917498</v>
      </c>
      <c r="D10" s="1">
        <v>-3.4356822967529301</v>
      </c>
      <c r="E10" s="1">
        <v>-3.0266995863481001</v>
      </c>
      <c r="F10" s="1">
        <v>-2.5840464505282301</v>
      </c>
      <c r="G10" s="1">
        <v>-2.1432422291148798</v>
      </c>
      <c r="H10" s="1">
        <v>-1.7185327356511899</v>
      </c>
      <c r="I10" s="1">
        <v>-1.30588236722079</v>
      </c>
      <c r="J10" s="1">
        <v>-0.88896543329412503</v>
      </c>
      <c r="K10" s="1">
        <v>-0.46412216533314099</v>
      </c>
      <c r="L10" s="1">
        <v>-3.78755222667315E-2</v>
      </c>
      <c r="M10" s="1">
        <v>0.40499756552956301</v>
      </c>
      <c r="N10" s="1">
        <v>0.85611169988458802</v>
      </c>
      <c r="O10" s="1">
        <v>1.30732709711249</v>
      </c>
      <c r="P10" s="1">
        <v>1.75478779185902</v>
      </c>
      <c r="Q10" s="1">
        <v>2.1778136166659299</v>
      </c>
      <c r="R10" s="1">
        <v>2.5489678816361798</v>
      </c>
      <c r="S10" s="1">
        <v>2.8216620358553799</v>
      </c>
      <c r="T10" s="1">
        <v>2.9704012437300298</v>
      </c>
      <c r="U10" s="1">
        <v>3.02329444885254</v>
      </c>
    </row>
    <row r="11" spans="1:21" x14ac:dyDescent="0.2">
      <c r="A11" t="s">
        <v>9</v>
      </c>
      <c r="B11" s="1">
        <v>1.02279229597612</v>
      </c>
      <c r="C11" s="1">
        <v>1.0666030536998401</v>
      </c>
      <c r="D11" s="1">
        <v>1.2774725827303799</v>
      </c>
      <c r="E11" s="1">
        <v>1.6691207885742201</v>
      </c>
      <c r="F11" s="1">
        <v>2.1319793354381198</v>
      </c>
      <c r="G11" s="1">
        <v>2.6021584597500902</v>
      </c>
      <c r="H11" s="1">
        <v>3.0583049600774599</v>
      </c>
      <c r="I11" s="1">
        <v>3.5005446347323299</v>
      </c>
      <c r="J11" s="1">
        <v>3.9364001534201898</v>
      </c>
      <c r="K11" s="1">
        <v>4.3768357363614196</v>
      </c>
      <c r="L11" s="1">
        <v>4.8200980099764799</v>
      </c>
      <c r="M11" s="1">
        <v>5.2725393121892798</v>
      </c>
      <c r="N11" s="1">
        <v>5.7195307991721398</v>
      </c>
      <c r="O11" s="1">
        <v>6.1598469127308197</v>
      </c>
      <c r="P11" s="1">
        <v>6.5928736600008797</v>
      </c>
      <c r="Q11" s="1">
        <v>7.0051822662353498</v>
      </c>
      <c r="R11" s="1">
        <v>7.3751180822198998</v>
      </c>
      <c r="S11" s="1">
        <v>7.6497048464688397</v>
      </c>
      <c r="T11" s="1">
        <v>7.8017637079412303</v>
      </c>
      <c r="U11" s="1">
        <v>7.8583034168590196</v>
      </c>
    </row>
    <row r="12" spans="1:21" x14ac:dyDescent="0.2">
      <c r="A12" t="s">
        <v>10</v>
      </c>
      <c r="B12" s="1">
        <v>2.1994726007634902</v>
      </c>
      <c r="C12" s="1">
        <v>2.2188533436168298</v>
      </c>
      <c r="D12" s="1">
        <v>2.3308743563565302</v>
      </c>
      <c r="E12" s="1">
        <v>2.58237578652122</v>
      </c>
      <c r="F12" s="1">
        <v>2.89610221169211</v>
      </c>
      <c r="G12" s="1">
        <v>3.1923621784557001</v>
      </c>
      <c r="H12" s="1">
        <v>3.4465118754993802</v>
      </c>
      <c r="I12" s="1">
        <v>3.6583609147505398</v>
      </c>
      <c r="J12" s="1">
        <v>3.8202944668856502</v>
      </c>
      <c r="K12" s="1">
        <v>3.9540275226939801</v>
      </c>
      <c r="L12" s="1">
        <v>4.05954412980513</v>
      </c>
      <c r="M12" s="1">
        <v>4.1429505781693896</v>
      </c>
      <c r="N12" s="1">
        <v>4.2127992456609498</v>
      </c>
      <c r="O12" s="1">
        <v>4.2707079107111197</v>
      </c>
      <c r="P12" s="1">
        <v>4.3251842151988704</v>
      </c>
      <c r="Q12" s="1">
        <v>4.3801385706121296</v>
      </c>
      <c r="R12" s="1">
        <v>4.4424891038374401</v>
      </c>
      <c r="S12" s="1">
        <v>4.4977553974498399</v>
      </c>
      <c r="T12" s="1">
        <v>4.5274266329678596</v>
      </c>
      <c r="U12" s="1">
        <v>4.5356289256702702</v>
      </c>
    </row>
    <row r="13" spans="1:21" x14ac:dyDescent="0.2">
      <c r="A13" t="s">
        <v>11</v>
      </c>
      <c r="B13" s="1">
        <v>6.9432473616166597</v>
      </c>
      <c r="C13" s="1">
        <v>6.9628323641690297</v>
      </c>
      <c r="D13" s="1">
        <v>7.0537355596369</v>
      </c>
      <c r="E13" s="1">
        <v>7.21227333762429</v>
      </c>
      <c r="F13" s="1">
        <v>7.3712397488680796</v>
      </c>
      <c r="G13" s="1">
        <v>7.5212400609796699</v>
      </c>
      <c r="H13" s="1">
        <v>7.6525877172296699</v>
      </c>
      <c r="I13" s="1">
        <v>7.7510745308615903</v>
      </c>
      <c r="J13" s="1">
        <v>7.8221326307816899</v>
      </c>
      <c r="K13" s="1">
        <v>7.8649160211736397</v>
      </c>
      <c r="L13" s="1">
        <v>7.8918658169833202</v>
      </c>
      <c r="M13" s="1">
        <v>7.9132444208318597</v>
      </c>
      <c r="N13" s="1">
        <v>7.9292257482355302</v>
      </c>
      <c r="O13" s="1">
        <v>7.9477337923916904</v>
      </c>
      <c r="P13" s="1">
        <v>7.9804061542857703</v>
      </c>
      <c r="Q13" s="1">
        <v>8.0205896550958702</v>
      </c>
      <c r="R13" s="1">
        <v>8.0562960884787795</v>
      </c>
      <c r="S13" s="1">
        <v>8.08205916664817</v>
      </c>
      <c r="T13" s="1">
        <v>8.09950655156916</v>
      </c>
      <c r="U13" s="1">
        <v>8.1073011918501408</v>
      </c>
    </row>
    <row r="14" spans="1:21" x14ac:dyDescent="0.2">
      <c r="A14" t="s">
        <v>12</v>
      </c>
      <c r="B14" s="1">
        <v>16.640708923339801</v>
      </c>
      <c r="C14" s="1">
        <v>16.648786371404501</v>
      </c>
      <c r="D14" s="1">
        <v>16.702902880581899</v>
      </c>
      <c r="E14" s="1">
        <v>16.837115201083101</v>
      </c>
      <c r="F14" s="1">
        <v>17.007266824895702</v>
      </c>
      <c r="G14" s="1">
        <v>17.196776303378002</v>
      </c>
      <c r="H14" s="1">
        <v>17.390253587202601</v>
      </c>
      <c r="I14" s="1">
        <v>17.577441302212801</v>
      </c>
      <c r="J14" s="1">
        <v>17.748521978204899</v>
      </c>
      <c r="K14" s="1">
        <v>17.9013741233132</v>
      </c>
      <c r="L14" s="1">
        <v>18.027623783458399</v>
      </c>
      <c r="M14" s="1">
        <v>18.138892087069401</v>
      </c>
      <c r="N14" s="1">
        <v>18.236268130215699</v>
      </c>
      <c r="O14" s="1">
        <v>18.327151558615899</v>
      </c>
      <c r="P14" s="1">
        <v>18.4074025587602</v>
      </c>
      <c r="Q14" s="1">
        <v>18.477352835915301</v>
      </c>
      <c r="R14" s="1">
        <v>18.530047503384701</v>
      </c>
      <c r="S14" s="1">
        <v>18.569824912331299</v>
      </c>
      <c r="T14" s="1">
        <v>18.596817363392201</v>
      </c>
      <c r="U14" s="1">
        <v>18.607250907204399</v>
      </c>
    </row>
    <row r="15" spans="1:21" x14ac:dyDescent="0.2">
      <c r="A15" t="s">
        <v>13</v>
      </c>
      <c r="B15" s="1">
        <v>16.212379802357098</v>
      </c>
      <c r="C15" s="1">
        <v>16.227282264015901</v>
      </c>
      <c r="D15" s="1">
        <v>16.290037848732702</v>
      </c>
      <c r="E15" s="1">
        <v>16.418502287431199</v>
      </c>
      <c r="F15" s="1">
        <v>16.563099774447402</v>
      </c>
      <c r="G15" s="1">
        <v>16.696137514981299</v>
      </c>
      <c r="H15" s="1">
        <v>16.810400355945902</v>
      </c>
      <c r="I15" s="1">
        <v>16.903215581720499</v>
      </c>
      <c r="J15" s="1">
        <v>16.983009164983599</v>
      </c>
      <c r="K15" s="1">
        <v>17.059451536698798</v>
      </c>
      <c r="L15" s="1">
        <v>17.131201310591301</v>
      </c>
      <c r="M15" s="1">
        <v>17.198675155639599</v>
      </c>
      <c r="N15" s="1">
        <v>17.268894542347301</v>
      </c>
      <c r="O15" s="1">
        <v>17.3365832242099</v>
      </c>
      <c r="P15" s="1">
        <v>17.403232227672198</v>
      </c>
      <c r="Q15" s="1">
        <v>17.468627582896801</v>
      </c>
      <c r="R15" s="1">
        <v>17.5311659032648</v>
      </c>
      <c r="S15" s="1">
        <v>17.579359401356101</v>
      </c>
      <c r="T15" s="1">
        <v>17.607649889859299</v>
      </c>
      <c r="U15" s="1">
        <v>17.615951538085898</v>
      </c>
    </row>
    <row r="16" spans="1:21" x14ac:dyDescent="0.2">
      <c r="A16" t="s">
        <v>14</v>
      </c>
      <c r="B16" s="1">
        <v>11.008922230113599</v>
      </c>
      <c r="C16" s="1">
        <v>11.024215178056201</v>
      </c>
      <c r="D16" s="1">
        <v>11.095172015103399</v>
      </c>
      <c r="E16" s="1">
        <v>11.2485060258345</v>
      </c>
      <c r="F16" s="1">
        <v>11.4372381730513</v>
      </c>
      <c r="G16" s="1">
        <v>11.623817443847701</v>
      </c>
      <c r="H16" s="1">
        <v>11.8045796481046</v>
      </c>
      <c r="I16" s="1">
        <v>11.9882285378196</v>
      </c>
      <c r="J16" s="1">
        <v>12.168548930775</v>
      </c>
      <c r="K16" s="1">
        <v>12.3497921336781</v>
      </c>
      <c r="L16" s="1">
        <v>12.5114433982155</v>
      </c>
      <c r="M16" s="1">
        <v>12.663398742675801</v>
      </c>
      <c r="N16" s="1">
        <v>12.8036440069025</v>
      </c>
      <c r="O16" s="1">
        <v>12.9296191822399</v>
      </c>
      <c r="P16" s="1">
        <v>13.034372503107299</v>
      </c>
      <c r="Q16" s="1">
        <v>13.1111200506037</v>
      </c>
      <c r="R16" s="1">
        <v>13.160478418523599</v>
      </c>
      <c r="S16" s="1">
        <v>13.1906797235662</v>
      </c>
      <c r="T16" s="1">
        <v>13.207751534201901</v>
      </c>
      <c r="U16" s="1">
        <v>13.2139188593084</v>
      </c>
    </row>
    <row r="17" spans="1:21" x14ac:dyDescent="0.2">
      <c r="A17" t="s">
        <v>15</v>
      </c>
      <c r="B17" s="1">
        <v>10.1875504580411</v>
      </c>
      <c r="C17" s="1">
        <v>10.2569970217618</v>
      </c>
      <c r="D17" s="1">
        <v>10.446156935258299</v>
      </c>
      <c r="E17" s="1">
        <v>10.7235282551158</v>
      </c>
      <c r="F17" s="1">
        <v>11.048321984031</v>
      </c>
      <c r="G17" s="1">
        <v>11.4026334935969</v>
      </c>
      <c r="H17" s="1">
        <v>11.7593186118386</v>
      </c>
      <c r="I17" s="1">
        <v>12.1067199707031</v>
      </c>
      <c r="J17" s="1">
        <v>12.42957461964</v>
      </c>
      <c r="K17" s="1">
        <v>12.720522967251901</v>
      </c>
      <c r="L17" s="1">
        <v>12.984378814697299</v>
      </c>
      <c r="M17" s="1">
        <v>13.241222034801099</v>
      </c>
      <c r="N17" s="1">
        <v>13.4690789309415</v>
      </c>
      <c r="O17" s="1">
        <v>13.6748518510298</v>
      </c>
      <c r="P17" s="1">
        <v>13.8574135520242</v>
      </c>
      <c r="Q17" s="1">
        <v>14.0282812985507</v>
      </c>
      <c r="R17" s="1">
        <v>14.165801308371799</v>
      </c>
      <c r="S17" s="1">
        <v>14.260881250554901</v>
      </c>
      <c r="T17" s="1">
        <v>14.311717640269899</v>
      </c>
      <c r="U17" s="1">
        <v>14.327810807661599</v>
      </c>
    </row>
    <row r="18" spans="1:21" x14ac:dyDescent="0.2">
      <c r="A18" t="s">
        <v>16</v>
      </c>
      <c r="B18" s="1">
        <v>6.8474781729958298</v>
      </c>
      <c r="C18" s="1">
        <v>6.9428872195157103</v>
      </c>
      <c r="D18" s="1">
        <v>7.2384657426313899</v>
      </c>
      <c r="E18" s="1">
        <v>7.7048343311656602</v>
      </c>
      <c r="F18" s="1">
        <v>8.2536704323508499</v>
      </c>
      <c r="G18" s="1">
        <v>8.8234818198464193</v>
      </c>
      <c r="H18" s="1">
        <v>9.3883486661044095</v>
      </c>
      <c r="I18" s="1">
        <v>9.9212277152321509</v>
      </c>
      <c r="J18" s="1">
        <v>10.4232885187322</v>
      </c>
      <c r="K18" s="1">
        <v>10.8904890580611</v>
      </c>
      <c r="L18" s="1">
        <v>11.345318707552799</v>
      </c>
      <c r="M18" s="1">
        <v>11.765021931041399</v>
      </c>
      <c r="N18" s="1">
        <v>12.147721203890701</v>
      </c>
      <c r="O18" s="1">
        <v>12.500281247225701</v>
      </c>
      <c r="P18" s="1">
        <v>12.8173750097101</v>
      </c>
      <c r="Q18" s="1">
        <v>13.1058316664262</v>
      </c>
      <c r="R18" s="1">
        <v>13.3543879769065</v>
      </c>
      <c r="S18" s="1">
        <v>13.5423649874601</v>
      </c>
      <c r="T18" s="1">
        <v>13.6545219421387</v>
      </c>
      <c r="U18" s="1">
        <v>13.7000978643244</v>
      </c>
    </row>
    <row r="19" spans="1:21" x14ac:dyDescent="0.2">
      <c r="A19" t="s">
        <v>17</v>
      </c>
      <c r="B19" s="1">
        <v>7.4217510223388699</v>
      </c>
      <c r="C19" s="1">
        <v>7.5248329856179001</v>
      </c>
      <c r="D19" s="1">
        <v>7.8519819433038904</v>
      </c>
      <c r="E19" s="1">
        <v>8.3726035031405406</v>
      </c>
      <c r="F19" s="1">
        <v>8.9610359885475805</v>
      </c>
      <c r="G19" s="1">
        <v>9.5417178760875405</v>
      </c>
      <c r="H19" s="1">
        <v>10.091194673018</v>
      </c>
      <c r="I19" s="1">
        <v>10.6063360734419</v>
      </c>
      <c r="J19" s="1">
        <v>11.0862386876887</v>
      </c>
      <c r="K19" s="1">
        <v>11.536352677778799</v>
      </c>
      <c r="L19" s="1">
        <v>11.9672933058305</v>
      </c>
      <c r="M19" s="1">
        <v>12.3875297199596</v>
      </c>
      <c r="N19" s="1">
        <v>12.794713973999</v>
      </c>
      <c r="O19" s="1">
        <v>13.1824198636142</v>
      </c>
      <c r="P19" s="1">
        <v>13.549043828790801</v>
      </c>
      <c r="Q19" s="1">
        <v>13.8780800212513</v>
      </c>
      <c r="R19" s="1">
        <v>14.1467390927401</v>
      </c>
      <c r="S19" s="1">
        <v>14.3325923572887</v>
      </c>
      <c r="T19" s="1">
        <v>14.431600223887999</v>
      </c>
      <c r="U19" s="1">
        <v>14.4646361957897</v>
      </c>
    </row>
    <row r="20" spans="1:21" x14ac:dyDescent="0.2">
      <c r="A20" t="s">
        <v>18</v>
      </c>
      <c r="B20" s="1">
        <v>6.0806917710737798</v>
      </c>
      <c r="C20" s="1">
        <v>6.1764963323419799</v>
      </c>
      <c r="D20" s="1">
        <v>6.3870910297740604</v>
      </c>
      <c r="E20" s="1">
        <v>6.64833467656916</v>
      </c>
      <c r="F20" s="1">
        <v>6.9287119778719797</v>
      </c>
      <c r="G20" s="1">
        <v>7.2146628986705501</v>
      </c>
      <c r="H20" s="1">
        <v>7.5072205283425104</v>
      </c>
      <c r="I20" s="1">
        <v>7.8035590431906998</v>
      </c>
      <c r="J20" s="1">
        <v>8.1116232438520992</v>
      </c>
      <c r="K20" s="1">
        <v>8.4177748940207806</v>
      </c>
      <c r="L20" s="1">
        <v>8.7386304681951401</v>
      </c>
      <c r="M20" s="1">
        <v>9.0791547948663904</v>
      </c>
      <c r="N20" s="1">
        <v>9.4050173325972093</v>
      </c>
      <c r="O20" s="1">
        <v>9.7216347781094594</v>
      </c>
      <c r="P20" s="1">
        <v>10.025849082253201</v>
      </c>
      <c r="Q20" s="1">
        <v>10.298953316428401</v>
      </c>
      <c r="R20" s="1">
        <v>10.5174362876198</v>
      </c>
      <c r="S20" s="1">
        <v>10.6625366210938</v>
      </c>
      <c r="T20" s="1">
        <v>10.735735806551901</v>
      </c>
      <c r="U20" s="1">
        <v>10.760185068303899</v>
      </c>
    </row>
    <row r="21" spans="1:21" x14ac:dyDescent="0.2">
      <c r="A21" t="s">
        <v>19</v>
      </c>
      <c r="B21" s="1">
        <v>3.2905991294167301</v>
      </c>
      <c r="C21" s="1">
        <v>3.3753648237748601</v>
      </c>
      <c r="D21" s="1">
        <v>3.6171788302334802</v>
      </c>
      <c r="E21" s="1">
        <v>3.98058058998802</v>
      </c>
      <c r="F21" s="1">
        <v>4.3891311992298503</v>
      </c>
      <c r="G21" s="1">
        <v>4.8080062866211</v>
      </c>
      <c r="H21" s="1">
        <v>5.2239005348899203</v>
      </c>
      <c r="I21" s="1">
        <v>5.6281809373335401</v>
      </c>
      <c r="J21" s="1">
        <v>6.01740160855379</v>
      </c>
      <c r="K21" s="1">
        <v>6.3874236020174902</v>
      </c>
      <c r="L21" s="1">
        <v>6.7426168268377102</v>
      </c>
      <c r="M21" s="1">
        <v>7.0859276164661802</v>
      </c>
      <c r="N21" s="1">
        <v>7.4175493066961096</v>
      </c>
      <c r="O21" s="1">
        <v>7.7322030500932204</v>
      </c>
      <c r="P21" s="1">
        <v>8.0270286906849293</v>
      </c>
      <c r="Q21" s="1">
        <v>8.3007188276811004</v>
      </c>
      <c r="R21" s="1">
        <v>8.5544426657936707</v>
      </c>
      <c r="S21" s="1">
        <v>8.7622179551557995</v>
      </c>
      <c r="T21" s="1">
        <v>8.8996732885187306</v>
      </c>
      <c r="U21" s="1">
        <v>8.9549257105047104</v>
      </c>
    </row>
    <row r="22" spans="1:21" x14ac:dyDescent="0.2">
      <c r="A22" t="s">
        <v>20</v>
      </c>
      <c r="B22" s="1">
        <v>-1.0873898592862199</v>
      </c>
      <c r="C22" s="1">
        <v>-0.97093174674294103</v>
      </c>
      <c r="D22" s="1">
        <v>-0.65228505568070805</v>
      </c>
      <c r="E22" s="1">
        <v>-0.19760088487104899</v>
      </c>
      <c r="F22" s="1">
        <v>0.284732385115191</v>
      </c>
      <c r="G22" s="1">
        <v>0.74898685108531804</v>
      </c>
      <c r="H22" s="1">
        <v>1.2118858857588399</v>
      </c>
      <c r="I22" s="1">
        <v>1.6745372252030799</v>
      </c>
      <c r="J22" s="1">
        <v>2.1398667422207902</v>
      </c>
      <c r="K22" s="1">
        <v>2.6051144166426199</v>
      </c>
      <c r="L22" s="1">
        <v>3.0694427490234402</v>
      </c>
      <c r="M22" s="1">
        <v>3.5337691740556201</v>
      </c>
      <c r="N22" s="1">
        <v>4.00070355155251</v>
      </c>
      <c r="O22" s="1">
        <v>4.4689683914184499</v>
      </c>
      <c r="P22" s="1">
        <v>4.9346012635664502</v>
      </c>
      <c r="Q22" s="1">
        <v>5.40088913657448</v>
      </c>
      <c r="R22" s="1">
        <v>5.8294789574363</v>
      </c>
      <c r="S22" s="1">
        <v>6.1427591497247898</v>
      </c>
      <c r="T22" s="1">
        <v>6.3203229037198101</v>
      </c>
      <c r="U22" s="1">
        <v>6.3910613493485897</v>
      </c>
    </row>
    <row r="23" spans="1:21" x14ac:dyDescent="0.2">
      <c r="A23" t="s">
        <v>21</v>
      </c>
      <c r="B23" s="1">
        <v>8.2794307361949606</v>
      </c>
      <c r="C23" s="1">
        <v>8.3188731453635398</v>
      </c>
      <c r="D23" s="1">
        <v>8.5179264762184896</v>
      </c>
      <c r="E23" s="1">
        <v>8.8664228265935705</v>
      </c>
      <c r="F23" s="1">
        <v>9.2695697437633093</v>
      </c>
      <c r="G23" s="1">
        <v>9.6593801325017807</v>
      </c>
      <c r="H23" s="1">
        <v>10.017218156294399</v>
      </c>
      <c r="I23" s="1">
        <v>10.346513574773599</v>
      </c>
      <c r="J23" s="1">
        <v>10.6550457694314</v>
      </c>
      <c r="K23" s="1">
        <v>10.949577331543001</v>
      </c>
      <c r="L23" s="1">
        <v>11.2386767647483</v>
      </c>
      <c r="M23" s="1">
        <v>11.50931410356</v>
      </c>
      <c r="N23" s="1">
        <v>11.7642834403298</v>
      </c>
      <c r="O23" s="1">
        <v>11.9998148137873</v>
      </c>
      <c r="P23" s="1">
        <v>12.2141383777965</v>
      </c>
      <c r="Q23" s="1">
        <v>12.407353661277099</v>
      </c>
      <c r="R23" s="1">
        <v>12.567903345281399</v>
      </c>
      <c r="S23" s="1">
        <v>12.6872149380771</v>
      </c>
      <c r="T23" s="1">
        <v>12.7627402218905</v>
      </c>
      <c r="U23" s="1">
        <v>12.7939923026345</v>
      </c>
    </row>
    <row r="24" spans="1:21" x14ac:dyDescent="0.2">
      <c r="A24" t="s">
        <v>22</v>
      </c>
      <c r="B24" s="1">
        <v>-1.6408524946733001</v>
      </c>
      <c r="C24" s="1">
        <v>-1.5710894844748799</v>
      </c>
      <c r="D24" s="1">
        <v>-1.2599853168834301</v>
      </c>
      <c r="E24" s="1">
        <v>-0.74038904363458602</v>
      </c>
      <c r="F24" s="1">
        <v>-0.175877311012958</v>
      </c>
      <c r="G24" s="1">
        <v>0.36491602117364702</v>
      </c>
      <c r="H24" s="1">
        <v>0.878068750554863</v>
      </c>
      <c r="I24" s="1">
        <v>1.3650850816206499</v>
      </c>
      <c r="J24" s="1">
        <v>1.8234344829212601</v>
      </c>
      <c r="K24" s="1">
        <v>2.2579765319824201</v>
      </c>
      <c r="L24" s="1">
        <v>2.67138134349476</v>
      </c>
      <c r="M24" s="1">
        <v>3.0681244243275101</v>
      </c>
      <c r="N24" s="1">
        <v>3.4375034679066001</v>
      </c>
      <c r="O24" s="1">
        <v>3.7762945348566199</v>
      </c>
      <c r="P24" s="1">
        <v>4.0757470564408704</v>
      </c>
      <c r="Q24" s="1">
        <v>4.3296973488547597</v>
      </c>
      <c r="R24" s="1">
        <v>4.5228855826638004</v>
      </c>
      <c r="S24" s="1">
        <v>4.6545900865034699</v>
      </c>
      <c r="T24" s="1">
        <v>4.7248079126531399</v>
      </c>
      <c r="U24" s="1">
        <v>4.74585498463024</v>
      </c>
    </row>
    <row r="25" spans="1:21" x14ac:dyDescent="0.2">
      <c r="A25" t="s">
        <v>23</v>
      </c>
      <c r="B25" s="1">
        <v>-1.47071040760387</v>
      </c>
      <c r="C25" s="1">
        <v>-1.4356540333140999</v>
      </c>
      <c r="D25" s="1">
        <v>-1.25095696882768</v>
      </c>
      <c r="E25" s="1">
        <v>-0.91235438260165103</v>
      </c>
      <c r="F25" s="1">
        <v>-0.54502799294211501</v>
      </c>
      <c r="G25" s="1">
        <v>-0.19468654285777701</v>
      </c>
      <c r="H25" s="1">
        <v>0.13151966441761001</v>
      </c>
      <c r="I25" s="1">
        <v>0.42702310735529297</v>
      </c>
      <c r="J25" s="1">
        <v>0.69003313237970199</v>
      </c>
      <c r="K25" s="1">
        <v>0.91641200672496503</v>
      </c>
      <c r="L25" s="1">
        <v>1.1127012426203</v>
      </c>
      <c r="M25" s="1">
        <v>1.3025788393887601</v>
      </c>
      <c r="N25" s="1">
        <v>1.4842876087535499</v>
      </c>
      <c r="O25" s="1">
        <v>1.65460326454856</v>
      </c>
      <c r="P25" s="1">
        <v>1.8086816614324399</v>
      </c>
      <c r="Q25" s="1">
        <v>1.9397364529696399</v>
      </c>
      <c r="R25" s="1">
        <v>2.0430337732488502</v>
      </c>
      <c r="S25" s="1">
        <v>2.1112755862149402</v>
      </c>
      <c r="T25" s="1">
        <v>2.1423093622381</v>
      </c>
      <c r="U25" s="1">
        <v>2.15207013216886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046-7BD6-954C-8BAB-F2AE2483F063}">
  <dimension ref="A1:U25"/>
  <sheetViews>
    <sheetView zoomScale="90" zoomScaleNormal="90" workbookViewId="0">
      <selection activeCell="B2" sqref="B2:U2"/>
    </sheetView>
  </sheetViews>
  <sheetFormatPr baseColWidth="10" defaultRowHeight="16" x14ac:dyDescent="0.2"/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0</v>
      </c>
      <c r="B2" s="1">
        <v>8.7014786402384399</v>
      </c>
      <c r="C2" s="1">
        <v>8.7248074213663696</v>
      </c>
      <c r="D2" s="1">
        <v>9.0941759745279906</v>
      </c>
      <c r="E2" s="1">
        <v>9.0306634902954102</v>
      </c>
      <c r="F2" s="1">
        <v>8.6818087895711304</v>
      </c>
      <c r="G2" s="1">
        <v>8.4379854202270508</v>
      </c>
      <c r="H2" s="1">
        <v>7.9084122975667297</v>
      </c>
      <c r="I2" s="1">
        <v>7.7886330286661796</v>
      </c>
      <c r="J2" s="1">
        <v>7.7039845784505196</v>
      </c>
      <c r="K2" s="1">
        <v>6.9197362263997402</v>
      </c>
      <c r="L2" s="1">
        <v>7.1660782496134399</v>
      </c>
      <c r="M2" s="1">
        <v>7.21694914499919</v>
      </c>
      <c r="N2" s="1">
        <v>6.8808705012003601</v>
      </c>
      <c r="O2" s="1">
        <v>7.1391652425130196</v>
      </c>
      <c r="P2" s="1">
        <v>7.2037410736084002</v>
      </c>
      <c r="Q2" s="1">
        <v>7.4111687342325903</v>
      </c>
      <c r="R2" s="1">
        <v>7.5436830520629901</v>
      </c>
      <c r="S2" s="1">
        <v>7.6005703608194999</v>
      </c>
      <c r="T2" s="1">
        <v>7.6029774347941101</v>
      </c>
      <c r="U2" s="1">
        <v>7.6067914962768599</v>
      </c>
    </row>
    <row r="3" spans="1:21" x14ac:dyDescent="0.2">
      <c r="A3" t="s">
        <v>1</v>
      </c>
      <c r="B3" s="1">
        <v>-0.110990842183431</v>
      </c>
      <c r="C3" s="1">
        <v>-0.12923463185628301</v>
      </c>
      <c r="D3" s="1">
        <v>-0.223890622456869</v>
      </c>
      <c r="E3" s="1">
        <v>-0.365716616312663</v>
      </c>
      <c r="F3" s="1">
        <v>-0.54726219177246105</v>
      </c>
      <c r="G3" s="1">
        <v>-0.74149068196614598</v>
      </c>
      <c r="H3" s="1">
        <v>-0.8912566502889</v>
      </c>
      <c r="I3" s="1">
        <v>-1.0116465886433901</v>
      </c>
      <c r="J3" s="1">
        <v>-1.1275488535563201</v>
      </c>
      <c r="K3" s="1">
        <v>-1.2163995107015</v>
      </c>
      <c r="L3" s="1">
        <v>-1.2821280161539701</v>
      </c>
      <c r="M3" s="1">
        <v>-1.32454586029053</v>
      </c>
      <c r="N3" s="1">
        <v>-1.3476785024007201</v>
      </c>
      <c r="O3" s="1">
        <v>-1.35995515187581</v>
      </c>
      <c r="P3" s="1">
        <v>-1.3610986073811799</v>
      </c>
      <c r="Q3" s="1">
        <v>-1.3639313379923499</v>
      </c>
      <c r="R3" s="1">
        <v>-1.3611443837483701</v>
      </c>
      <c r="S3" s="1">
        <v>-1.35914007822673</v>
      </c>
      <c r="T3" s="1">
        <v>-1.35784562428792</v>
      </c>
      <c r="U3" s="1">
        <v>-1.3586247762044299</v>
      </c>
    </row>
    <row r="4" spans="1:21" x14ac:dyDescent="0.2">
      <c r="A4" t="s">
        <v>2</v>
      </c>
      <c r="B4" s="1">
        <v>5.0903377532959002</v>
      </c>
      <c r="C4" s="1">
        <v>5.09916114807129</v>
      </c>
      <c r="D4" s="1">
        <v>5.1199111938476598</v>
      </c>
      <c r="E4" s="1">
        <v>5.1615873972574899</v>
      </c>
      <c r="F4" s="1">
        <v>5.2012818654378297</v>
      </c>
      <c r="G4" s="1">
        <v>5.2261594136556004</v>
      </c>
      <c r="H4" s="1">
        <v>5.2463092803955096</v>
      </c>
      <c r="I4" s="1">
        <v>5.2368812561035201</v>
      </c>
      <c r="J4" s="1">
        <v>5.2196947733561201</v>
      </c>
      <c r="K4" s="1">
        <v>5.1960481007893904</v>
      </c>
      <c r="L4" s="1">
        <v>5.1817086537678998</v>
      </c>
      <c r="M4" s="1">
        <v>5.1458314259847002</v>
      </c>
      <c r="N4" s="1">
        <v>5.1218560536702498</v>
      </c>
      <c r="O4" s="1">
        <v>5.1203594207763699</v>
      </c>
      <c r="P4" s="1">
        <v>5.1311136881510402</v>
      </c>
      <c r="Q4" s="1">
        <v>5.1445172627766897</v>
      </c>
      <c r="R4" s="1">
        <v>5.16452980041504</v>
      </c>
      <c r="S4" s="1">
        <v>5.18188031514486</v>
      </c>
      <c r="T4" s="1">
        <v>5.19117482503255</v>
      </c>
      <c r="U4" s="1">
        <v>5.1937999725341797</v>
      </c>
    </row>
    <row r="5" spans="1:21" x14ac:dyDescent="0.2">
      <c r="A5" t="s">
        <v>3</v>
      </c>
      <c r="B5" s="1">
        <v>12.570035298665401</v>
      </c>
      <c r="C5" s="1">
        <v>12.5372104644775</v>
      </c>
      <c r="D5" s="1">
        <v>12.484210968017599</v>
      </c>
      <c r="E5" s="1">
        <v>12.4996598561605</v>
      </c>
      <c r="F5" s="1">
        <v>12.5044396718343</v>
      </c>
      <c r="G5" s="1">
        <v>12.476600646972701</v>
      </c>
      <c r="H5" s="1">
        <v>12.416578928629599</v>
      </c>
      <c r="I5" s="1">
        <v>12.3105875651042</v>
      </c>
      <c r="J5" s="1">
        <v>12.2135321299235</v>
      </c>
      <c r="K5" s="1">
        <v>12.098388671875</v>
      </c>
      <c r="L5" s="1">
        <v>11.9737250010173</v>
      </c>
      <c r="M5" s="1">
        <v>11.8251101175944</v>
      </c>
      <c r="N5" s="1">
        <v>11.6886444091797</v>
      </c>
      <c r="O5" s="1">
        <v>11.5704669952393</v>
      </c>
      <c r="P5" s="1">
        <v>11.5260988871257</v>
      </c>
      <c r="Q5" s="1">
        <v>11.5258903503418</v>
      </c>
      <c r="R5" s="1">
        <v>11.5390764872233</v>
      </c>
      <c r="S5" s="1">
        <v>11.5498714447021</v>
      </c>
      <c r="T5" s="1">
        <v>11.5540167490641</v>
      </c>
      <c r="U5" s="1">
        <v>11.5527731577555</v>
      </c>
    </row>
    <row r="6" spans="1:21" x14ac:dyDescent="0.2">
      <c r="A6" t="s">
        <v>4</v>
      </c>
      <c r="B6" s="1">
        <v>15.3067722320557</v>
      </c>
      <c r="C6" s="1">
        <v>15.2699432373047</v>
      </c>
      <c r="D6" s="1">
        <v>15.231218338012701</v>
      </c>
      <c r="E6" s="1">
        <v>15.2217953999837</v>
      </c>
      <c r="F6" s="1">
        <v>15.1774082183838</v>
      </c>
      <c r="G6" s="1">
        <v>15.1346111297607</v>
      </c>
      <c r="H6" s="1">
        <v>15.100493113199899</v>
      </c>
      <c r="I6" s="1">
        <v>15.0220387776693</v>
      </c>
      <c r="J6" s="1">
        <v>14.936037699381499</v>
      </c>
      <c r="K6" s="1">
        <v>14.8564001719157</v>
      </c>
      <c r="L6" s="1">
        <v>14.767320632934601</v>
      </c>
      <c r="M6" s="1">
        <v>14.664625167846699</v>
      </c>
      <c r="N6" s="1">
        <v>14.5347086588542</v>
      </c>
      <c r="O6" s="1">
        <v>14.380739212036101</v>
      </c>
      <c r="P6" s="1">
        <v>14.2585207621257</v>
      </c>
      <c r="Q6" s="1">
        <v>14.1857153574626</v>
      </c>
      <c r="R6" s="1">
        <v>14.15553855896</v>
      </c>
      <c r="S6" s="1">
        <v>14.146186828613301</v>
      </c>
      <c r="T6" s="1">
        <v>14.1468709309896</v>
      </c>
      <c r="U6" s="1">
        <v>14.1465454101563</v>
      </c>
    </row>
    <row r="7" spans="1:21" x14ac:dyDescent="0.2">
      <c r="A7" t="s">
        <v>5</v>
      </c>
      <c r="B7" s="1">
        <v>5.3304074605306004</v>
      </c>
      <c r="C7" s="1">
        <v>5.1728153228759801</v>
      </c>
      <c r="D7" s="1">
        <v>4.9882183074951199</v>
      </c>
      <c r="E7" s="1">
        <v>4.8678846359252903</v>
      </c>
      <c r="F7" s="1">
        <v>4.7986793518066397</v>
      </c>
      <c r="G7" s="1">
        <v>4.73385651906331</v>
      </c>
      <c r="H7" s="1">
        <v>4.6535533269246399</v>
      </c>
      <c r="I7" s="1">
        <v>4.5406732559204102</v>
      </c>
      <c r="J7" s="1">
        <v>4.3592939376831099</v>
      </c>
      <c r="K7" s="1">
        <v>4.1555242538452202</v>
      </c>
      <c r="L7" s="1">
        <v>3.9576965967814099</v>
      </c>
      <c r="M7" s="1">
        <v>3.7530797322591098</v>
      </c>
      <c r="N7" s="1">
        <v>3.5160554250081399</v>
      </c>
      <c r="O7" s="1">
        <v>3.2231661478678402</v>
      </c>
      <c r="P7" s="1">
        <v>2.9274997711181601</v>
      </c>
      <c r="Q7" s="1">
        <v>2.7056811650594099</v>
      </c>
      <c r="R7" s="1">
        <v>2.6261253356933598</v>
      </c>
      <c r="S7" s="1">
        <v>2.6493692398071298</v>
      </c>
      <c r="T7" s="1">
        <v>2.6787627538045302</v>
      </c>
      <c r="U7" s="1">
        <v>2.69023068745931</v>
      </c>
    </row>
    <row r="8" spans="1:21" x14ac:dyDescent="0.2">
      <c r="A8" t="s">
        <v>6</v>
      </c>
      <c r="B8" s="1">
        <v>13.6011753082275</v>
      </c>
      <c r="C8" s="1">
        <v>13.500512440999399</v>
      </c>
      <c r="D8" s="1">
        <v>13.4177293777466</v>
      </c>
      <c r="E8" s="1">
        <v>13.437131563822399</v>
      </c>
      <c r="F8" s="1">
        <v>13.4701528549194</v>
      </c>
      <c r="G8" s="1">
        <v>13.4994904200236</v>
      </c>
      <c r="H8" s="1">
        <v>13.5049784978231</v>
      </c>
      <c r="I8" s="1">
        <v>13.498607635498001</v>
      </c>
      <c r="J8" s="1">
        <v>13.4610083897909</v>
      </c>
      <c r="K8" s="1">
        <v>13.4051421483358</v>
      </c>
      <c r="L8" s="1">
        <v>13.3304646809896</v>
      </c>
      <c r="M8" s="1">
        <v>13.242724418640099</v>
      </c>
      <c r="N8" s="1">
        <v>13.139935493469199</v>
      </c>
      <c r="O8" s="1">
        <v>13.0520162582397</v>
      </c>
      <c r="P8" s="1">
        <v>12.982567787170399</v>
      </c>
      <c r="Q8" s="1">
        <v>12.9555660883586</v>
      </c>
      <c r="R8" s="1">
        <v>12.958802858988401</v>
      </c>
      <c r="S8" s="1">
        <v>12.9686183929443</v>
      </c>
      <c r="T8" s="1">
        <v>12.9801734288534</v>
      </c>
      <c r="U8" s="1">
        <v>12.9897050857544</v>
      </c>
    </row>
    <row r="9" spans="1:21" x14ac:dyDescent="0.2">
      <c r="A9" t="s">
        <v>7</v>
      </c>
      <c r="B9" s="1">
        <v>15.5285962422689</v>
      </c>
      <c r="C9" s="1">
        <v>15.5174674987793</v>
      </c>
      <c r="D9" s="1">
        <v>15.5002546310425</v>
      </c>
      <c r="E9" s="1">
        <v>15.483972231547</v>
      </c>
      <c r="F9" s="1">
        <v>15.502321879068999</v>
      </c>
      <c r="G9" s="1">
        <v>15.5345096588135</v>
      </c>
      <c r="H9" s="1">
        <v>15.5347948074341</v>
      </c>
      <c r="I9" s="1">
        <v>15.538338979085299</v>
      </c>
      <c r="J9" s="1">
        <v>15.551394780476899</v>
      </c>
      <c r="K9" s="1">
        <v>15.575786272684701</v>
      </c>
      <c r="L9" s="1">
        <v>15.5972995758057</v>
      </c>
      <c r="M9" s="1">
        <v>15.615420341491699</v>
      </c>
      <c r="N9" s="1">
        <v>15.6214440663656</v>
      </c>
      <c r="O9" s="1">
        <v>15.632348060607899</v>
      </c>
      <c r="P9" s="1">
        <v>15.642515182495099</v>
      </c>
      <c r="Q9" s="1">
        <v>15.6301472981771</v>
      </c>
      <c r="R9" s="1">
        <v>15.6091763178507</v>
      </c>
      <c r="S9" s="1">
        <v>15.5778509775798</v>
      </c>
      <c r="T9" s="1">
        <v>15.571057001749701</v>
      </c>
      <c r="U9" s="1">
        <v>15.5740655263265</v>
      </c>
    </row>
    <row r="10" spans="1:21" x14ac:dyDescent="0.2">
      <c r="A10" t="s">
        <v>8</v>
      </c>
      <c r="B10" s="1">
        <v>8.0218073527018205</v>
      </c>
      <c r="C10" s="1">
        <v>7.9015709559122698</v>
      </c>
      <c r="D10" s="1">
        <v>7.6658824284871399</v>
      </c>
      <c r="E10" s="1">
        <v>7.4454914728800503</v>
      </c>
      <c r="F10" s="1">
        <v>7.2524226506551104</v>
      </c>
      <c r="G10" s="1">
        <v>7.1044387817382804</v>
      </c>
      <c r="H10" s="1">
        <v>6.9556910196940098</v>
      </c>
      <c r="I10" s="1">
        <v>6.7927802403767901</v>
      </c>
      <c r="J10" s="1">
        <v>6.64212544759115</v>
      </c>
      <c r="K10" s="1">
        <v>6.48336823781331</v>
      </c>
      <c r="L10" s="1">
        <v>6.3006156285603803</v>
      </c>
      <c r="M10" s="1">
        <v>6.1170282363891602</v>
      </c>
      <c r="N10" s="1">
        <v>5.9602613449096697</v>
      </c>
      <c r="O10" s="1">
        <v>5.7971118291219099</v>
      </c>
      <c r="P10" s="1">
        <v>5.6627524693806999</v>
      </c>
      <c r="Q10" s="1">
        <v>5.57636419932048</v>
      </c>
      <c r="R10" s="1">
        <v>5.5306863784790004</v>
      </c>
      <c r="S10" s="1">
        <v>5.5345284144083697</v>
      </c>
      <c r="T10" s="1">
        <v>5.5571257273356096</v>
      </c>
      <c r="U10" s="1">
        <v>5.5701669057210301</v>
      </c>
    </row>
    <row r="11" spans="1:21" x14ac:dyDescent="0.2">
      <c r="A11" t="s">
        <v>9</v>
      </c>
      <c r="B11" s="1">
        <v>8.5164763132731096</v>
      </c>
      <c r="C11" s="1">
        <v>8.3792912165323905</v>
      </c>
      <c r="D11" s="1">
        <v>8.0795431137084996</v>
      </c>
      <c r="E11" s="1">
        <v>7.8264347712198896</v>
      </c>
      <c r="F11" s="1">
        <v>7.6252381006876604</v>
      </c>
      <c r="G11" s="1">
        <v>7.4145968755086296</v>
      </c>
      <c r="H11" s="1">
        <v>7.1892576217651403</v>
      </c>
      <c r="I11" s="1">
        <v>6.9720083872477199</v>
      </c>
      <c r="J11" s="1">
        <v>6.7576656341552699</v>
      </c>
      <c r="K11" s="1">
        <v>6.5590976079305001</v>
      </c>
      <c r="L11" s="1">
        <v>6.3579645156860396</v>
      </c>
      <c r="M11" s="1">
        <v>6.1664714813232404</v>
      </c>
      <c r="N11" s="1">
        <v>5.9758075078328501</v>
      </c>
      <c r="O11" s="1">
        <v>5.80544185638428</v>
      </c>
      <c r="P11" s="1">
        <v>5.67480913798014</v>
      </c>
      <c r="Q11" s="1">
        <v>5.6040678024292001</v>
      </c>
      <c r="R11" s="1">
        <v>5.5934069951375296</v>
      </c>
      <c r="S11" s="1">
        <v>5.6287202835082999</v>
      </c>
      <c r="T11" s="1">
        <v>5.6613731384277299</v>
      </c>
      <c r="U11" s="1">
        <v>5.6728022893269898</v>
      </c>
    </row>
    <row r="12" spans="1:21" x14ac:dyDescent="0.2">
      <c r="A12" t="s">
        <v>10</v>
      </c>
      <c r="B12" s="1">
        <v>12.6117045084635</v>
      </c>
      <c r="C12" s="1">
        <v>12.601641337076799</v>
      </c>
      <c r="D12" s="1">
        <v>12.581572214762399</v>
      </c>
      <c r="E12" s="1">
        <v>12.5831158955892</v>
      </c>
      <c r="F12" s="1">
        <v>12.556393941243501</v>
      </c>
      <c r="G12" s="1">
        <v>12.495470682779899</v>
      </c>
      <c r="H12" s="1">
        <v>12.4156036376953</v>
      </c>
      <c r="I12" s="1">
        <v>12.329926808675101</v>
      </c>
      <c r="J12" s="1">
        <v>12.2560717264811</v>
      </c>
      <c r="K12" s="1">
        <v>12.193058013916</v>
      </c>
      <c r="L12" s="1">
        <v>12.1405893961589</v>
      </c>
      <c r="M12" s="1">
        <v>12.0986258188883</v>
      </c>
      <c r="N12" s="1">
        <v>12.0556284586589</v>
      </c>
      <c r="O12" s="1">
        <v>12.0335184733073</v>
      </c>
      <c r="P12" s="1">
        <v>12.024667104085299</v>
      </c>
      <c r="Q12" s="1">
        <v>12.023180007934601</v>
      </c>
      <c r="R12" s="1">
        <v>12.029781977335601</v>
      </c>
      <c r="S12" s="1">
        <v>12.032976786295601</v>
      </c>
      <c r="T12" s="1">
        <v>12.034151713053401</v>
      </c>
      <c r="U12" s="1">
        <v>12.0324001312256</v>
      </c>
    </row>
    <row r="13" spans="1:21" x14ac:dyDescent="0.2">
      <c r="A13" t="s">
        <v>11</v>
      </c>
      <c r="B13" s="1">
        <v>17.602654139200801</v>
      </c>
      <c r="C13" s="1">
        <v>17.606594721476199</v>
      </c>
      <c r="D13" s="1">
        <v>17.609138488769499</v>
      </c>
      <c r="E13" s="1">
        <v>17.592435201009099</v>
      </c>
      <c r="F13" s="1">
        <v>17.558955510457402</v>
      </c>
      <c r="G13" s="1">
        <v>17.515074412028</v>
      </c>
      <c r="H13" s="1">
        <v>17.471310933430999</v>
      </c>
      <c r="I13" s="1">
        <v>17.431855519612601</v>
      </c>
      <c r="J13" s="1">
        <v>17.400932947794601</v>
      </c>
      <c r="K13" s="1">
        <v>17.376488367716501</v>
      </c>
      <c r="L13" s="1">
        <v>17.385317484537801</v>
      </c>
      <c r="M13" s="1">
        <v>17.382462819417299</v>
      </c>
      <c r="N13" s="1">
        <v>17.380290985107401</v>
      </c>
      <c r="O13" s="1">
        <v>17.378657658894902</v>
      </c>
      <c r="P13" s="1">
        <v>17.3780104319255</v>
      </c>
      <c r="Q13" s="1">
        <v>17.377528508504199</v>
      </c>
      <c r="R13" s="1">
        <v>17.375622431437201</v>
      </c>
      <c r="S13" s="1">
        <v>17.373864491780601</v>
      </c>
      <c r="T13" s="1">
        <v>17.372674306233701</v>
      </c>
      <c r="U13" s="1">
        <v>17.371654510498001</v>
      </c>
    </row>
    <row r="14" spans="1:21" x14ac:dyDescent="0.2">
      <c r="A14" t="s">
        <v>12</v>
      </c>
      <c r="B14" s="1">
        <v>23.978011449178101</v>
      </c>
      <c r="C14" s="1">
        <v>23.966590245564799</v>
      </c>
      <c r="D14" s="1">
        <v>23.906243642171201</v>
      </c>
      <c r="E14" s="1">
        <v>23.830083211262998</v>
      </c>
      <c r="F14" s="1">
        <v>23.745956420898398</v>
      </c>
      <c r="G14" s="1">
        <v>23.683659871419302</v>
      </c>
      <c r="H14" s="1">
        <v>23.622881571451799</v>
      </c>
      <c r="I14" s="1">
        <v>23.546089172363299</v>
      </c>
      <c r="J14" s="1">
        <v>23.4850260416667</v>
      </c>
      <c r="K14" s="1">
        <v>23.434017817179399</v>
      </c>
      <c r="L14" s="1">
        <v>23.389787673950199</v>
      </c>
      <c r="M14" s="1">
        <v>23.363490422566699</v>
      </c>
      <c r="N14" s="1">
        <v>23.348320007324201</v>
      </c>
      <c r="O14" s="1">
        <v>23.355430603027301</v>
      </c>
      <c r="P14" s="1">
        <v>23.365634282430001</v>
      </c>
      <c r="Q14" s="1">
        <v>23.372868220011402</v>
      </c>
      <c r="R14" s="1">
        <v>23.3788363138835</v>
      </c>
      <c r="S14" s="1">
        <v>23.383252461751301</v>
      </c>
      <c r="T14" s="1">
        <v>23.385047912597699</v>
      </c>
      <c r="U14" s="1">
        <v>23.384900410970101</v>
      </c>
    </row>
    <row r="15" spans="1:21" x14ac:dyDescent="0.2">
      <c r="A15" t="s">
        <v>13</v>
      </c>
      <c r="B15" s="1">
        <v>26.930436452229799</v>
      </c>
      <c r="C15" s="1">
        <v>26.929437001546201</v>
      </c>
      <c r="D15" s="1">
        <v>26.905298233032202</v>
      </c>
      <c r="E15" s="1">
        <v>26.8476963043213</v>
      </c>
      <c r="F15" s="1">
        <v>26.793865203857401</v>
      </c>
      <c r="G15" s="1">
        <v>26.738796869913699</v>
      </c>
      <c r="H15" s="1">
        <v>26.663793563842798</v>
      </c>
      <c r="I15" s="1">
        <v>26.580890019734699</v>
      </c>
      <c r="J15" s="1">
        <v>26.501986185709601</v>
      </c>
      <c r="K15" s="1">
        <v>26.4445088704427</v>
      </c>
      <c r="L15" s="1">
        <v>26.402571360270201</v>
      </c>
      <c r="M15" s="1">
        <v>26.3766371409098</v>
      </c>
      <c r="N15" s="1">
        <v>26.366308848063198</v>
      </c>
      <c r="O15" s="1">
        <v>26.357444127400701</v>
      </c>
      <c r="P15" s="1">
        <v>26.3532002766927</v>
      </c>
      <c r="Q15" s="1">
        <v>26.351221720377598</v>
      </c>
      <c r="R15" s="1">
        <v>26.3552640279134</v>
      </c>
      <c r="S15" s="1">
        <v>26.358755747477201</v>
      </c>
      <c r="T15" s="1">
        <v>26.3620929718018</v>
      </c>
      <c r="U15" s="1">
        <v>26.363206227620399</v>
      </c>
    </row>
    <row r="16" spans="1:21" x14ac:dyDescent="0.2">
      <c r="A16" t="s">
        <v>14</v>
      </c>
      <c r="B16" s="1">
        <v>23.571748733520501</v>
      </c>
      <c r="C16" s="1">
        <v>23.5847771962484</v>
      </c>
      <c r="D16" s="1">
        <v>23.643898010253899</v>
      </c>
      <c r="E16" s="1">
        <v>23.762921651204401</v>
      </c>
      <c r="F16" s="1">
        <v>23.9041124979655</v>
      </c>
      <c r="G16" s="1">
        <v>23.9961751302083</v>
      </c>
      <c r="H16" s="1">
        <v>24.077175776163699</v>
      </c>
      <c r="I16" s="1">
        <v>24.1093762715658</v>
      </c>
      <c r="J16" s="1">
        <v>24.133459091186499</v>
      </c>
      <c r="K16" s="1">
        <v>24.147939046224</v>
      </c>
      <c r="L16" s="1">
        <v>24.161664962768601</v>
      </c>
      <c r="M16" s="1">
        <v>24.1619052886963</v>
      </c>
      <c r="N16" s="1">
        <v>24.1646715799967</v>
      </c>
      <c r="O16" s="1">
        <v>24.1735337575277</v>
      </c>
      <c r="P16" s="1">
        <v>24.184842427571599</v>
      </c>
      <c r="Q16" s="1">
        <v>24.198390324910498</v>
      </c>
      <c r="R16" s="1">
        <v>24.211643854777002</v>
      </c>
      <c r="S16" s="1">
        <v>24.217281977335599</v>
      </c>
      <c r="T16" s="1">
        <v>24.220462799072301</v>
      </c>
      <c r="U16" s="1">
        <v>24.222011566162099</v>
      </c>
    </row>
    <row r="17" spans="1:21" x14ac:dyDescent="0.2">
      <c r="A17" t="s">
        <v>15</v>
      </c>
      <c r="B17" s="1">
        <v>22.810503641764299</v>
      </c>
      <c r="C17" s="1">
        <v>22.7738049825033</v>
      </c>
      <c r="D17" s="1">
        <v>22.697709401448598</v>
      </c>
      <c r="E17" s="1">
        <v>22.554762522379601</v>
      </c>
      <c r="F17" s="1">
        <v>22.416577657063801</v>
      </c>
      <c r="G17" s="1">
        <v>22.3327541351318</v>
      </c>
      <c r="H17" s="1">
        <v>22.249855041503899</v>
      </c>
      <c r="I17" s="1">
        <v>22.161746978759801</v>
      </c>
      <c r="J17" s="1">
        <v>22.066951751708999</v>
      </c>
      <c r="K17" s="1">
        <v>21.9554443359375</v>
      </c>
      <c r="L17" s="1">
        <v>21.850109736124701</v>
      </c>
      <c r="M17" s="1">
        <v>21.727064768473301</v>
      </c>
      <c r="N17" s="1">
        <v>21.622527440389</v>
      </c>
      <c r="O17" s="1">
        <v>21.5307814280192</v>
      </c>
      <c r="P17" s="1">
        <v>21.431544621785498</v>
      </c>
      <c r="Q17" s="1">
        <v>21.3621622721354</v>
      </c>
      <c r="R17" s="1">
        <v>21.342114766438801</v>
      </c>
      <c r="S17" s="1">
        <v>21.339673995971701</v>
      </c>
      <c r="T17" s="1">
        <v>21.341424306233701</v>
      </c>
      <c r="U17" s="1">
        <v>21.341316223144499</v>
      </c>
    </row>
    <row r="18" spans="1:21" x14ac:dyDescent="0.2">
      <c r="A18" t="s">
        <v>16</v>
      </c>
      <c r="B18" s="1">
        <v>20.109573364257798</v>
      </c>
      <c r="C18" s="1">
        <v>20.0236632029216</v>
      </c>
      <c r="D18" s="1">
        <v>19.913345972696899</v>
      </c>
      <c r="E18" s="1">
        <v>19.852074305216501</v>
      </c>
      <c r="F18" s="1">
        <v>19.832157770792598</v>
      </c>
      <c r="G18" s="1">
        <v>19.822330474853501</v>
      </c>
      <c r="H18" s="1">
        <v>19.767042160034201</v>
      </c>
      <c r="I18" s="1">
        <v>19.671607335408499</v>
      </c>
      <c r="J18" s="1">
        <v>19.577236175537099</v>
      </c>
      <c r="K18" s="1">
        <v>19.437736511230501</v>
      </c>
      <c r="L18" s="1">
        <v>19.2900994618734</v>
      </c>
      <c r="M18" s="1">
        <v>19.135347366333001</v>
      </c>
      <c r="N18" s="1">
        <v>18.959567387898801</v>
      </c>
      <c r="O18" s="1">
        <v>18.797121047973601</v>
      </c>
      <c r="P18" s="1">
        <v>18.650057474772101</v>
      </c>
      <c r="Q18" s="1">
        <v>18.534315745035801</v>
      </c>
      <c r="R18" s="1">
        <v>18.459873199462901</v>
      </c>
      <c r="S18" s="1">
        <v>18.4514045715332</v>
      </c>
      <c r="T18" s="1">
        <v>18.455080032348601</v>
      </c>
      <c r="U18" s="1">
        <v>18.458534240722699</v>
      </c>
    </row>
    <row r="19" spans="1:21" x14ac:dyDescent="0.2">
      <c r="A19" t="s">
        <v>17</v>
      </c>
      <c r="B19" s="1">
        <v>24.019730885823598</v>
      </c>
      <c r="C19" s="1">
        <v>23.923590977986699</v>
      </c>
      <c r="D19" s="1">
        <v>23.758649190266901</v>
      </c>
      <c r="E19" s="1">
        <v>23.624085744222</v>
      </c>
      <c r="F19" s="1">
        <v>23.5072876612345</v>
      </c>
      <c r="G19" s="1">
        <v>23.3927319844564</v>
      </c>
      <c r="H19" s="1">
        <v>23.2499389648438</v>
      </c>
      <c r="I19" s="1">
        <v>23.0804347991943</v>
      </c>
      <c r="J19" s="1">
        <v>22.909547487894699</v>
      </c>
      <c r="K19" s="1">
        <v>22.712058703104699</v>
      </c>
      <c r="L19" s="1">
        <v>22.512560526529999</v>
      </c>
      <c r="M19" s="1">
        <v>22.294430732727101</v>
      </c>
      <c r="N19" s="1">
        <v>22.0537929534912</v>
      </c>
      <c r="O19" s="1">
        <v>21.836892445882199</v>
      </c>
      <c r="P19" s="1">
        <v>21.667975425720201</v>
      </c>
      <c r="Q19" s="1">
        <v>21.569609642028801</v>
      </c>
      <c r="R19" s="1">
        <v>21.5155932108561</v>
      </c>
      <c r="S19" s="1">
        <v>21.494393030802399</v>
      </c>
      <c r="T19" s="1">
        <v>21.495201746622701</v>
      </c>
      <c r="U19" s="1">
        <v>21.495760599772101</v>
      </c>
    </row>
    <row r="20" spans="1:21" x14ac:dyDescent="0.2">
      <c r="A20" t="s">
        <v>18</v>
      </c>
      <c r="B20" s="1">
        <v>13.324557940165199</v>
      </c>
      <c r="C20" s="1">
        <v>13.281511942545601</v>
      </c>
      <c r="D20" s="1">
        <v>13.285559654235801</v>
      </c>
      <c r="E20" s="1">
        <v>13.3479216893514</v>
      </c>
      <c r="F20" s="1">
        <v>13.4323533376058</v>
      </c>
      <c r="G20" s="1">
        <v>13.5322564442952</v>
      </c>
      <c r="H20" s="1">
        <v>13.616873105367</v>
      </c>
      <c r="I20" s="1">
        <v>13.6629527409871</v>
      </c>
      <c r="J20" s="1">
        <v>13.6584625244141</v>
      </c>
      <c r="K20" s="1">
        <v>13.626405398050901</v>
      </c>
      <c r="L20" s="1">
        <v>13.584356625874801</v>
      </c>
      <c r="M20" s="1">
        <v>13.5215152104696</v>
      </c>
      <c r="N20" s="1">
        <v>13.4460713068644</v>
      </c>
      <c r="O20" s="1">
        <v>13.3855737050374</v>
      </c>
      <c r="P20" s="1">
        <v>13.323490142822299</v>
      </c>
      <c r="Q20" s="1">
        <v>13.278461138407399</v>
      </c>
      <c r="R20" s="1">
        <v>13.275019009908</v>
      </c>
      <c r="S20" s="1">
        <v>13.2955646514893</v>
      </c>
      <c r="T20" s="1">
        <v>13.3200225830078</v>
      </c>
      <c r="U20" s="1">
        <v>13.330441792806001</v>
      </c>
    </row>
    <row r="21" spans="1:21" x14ac:dyDescent="0.2">
      <c r="A21" t="s">
        <v>19</v>
      </c>
      <c r="B21" s="1">
        <v>13.417483647664399</v>
      </c>
      <c r="C21" s="1">
        <v>13.363466580708799</v>
      </c>
      <c r="D21" s="1">
        <v>13.264426867167201</v>
      </c>
      <c r="E21" s="1">
        <v>13.1474704742432</v>
      </c>
      <c r="F21" s="1">
        <v>13.024529457092299</v>
      </c>
      <c r="G21" s="1">
        <v>12.9253946940104</v>
      </c>
      <c r="H21" s="1">
        <v>12.834463755289701</v>
      </c>
      <c r="I21" s="1">
        <v>12.758924484252899</v>
      </c>
      <c r="J21" s="1">
        <v>12.683763821919801</v>
      </c>
      <c r="K21" s="1">
        <v>12.5957743326823</v>
      </c>
      <c r="L21" s="1">
        <v>12.498383839925101</v>
      </c>
      <c r="M21" s="1">
        <v>12.392630894978801</v>
      </c>
      <c r="N21" s="1">
        <v>12.299527168273899</v>
      </c>
      <c r="O21" s="1">
        <v>12.215694427490201</v>
      </c>
      <c r="P21" s="1">
        <v>12.1492106119792</v>
      </c>
      <c r="Q21" s="1">
        <v>12.1062774658203</v>
      </c>
      <c r="R21" s="1">
        <v>12.0801382064819</v>
      </c>
      <c r="S21" s="1">
        <v>12.0678154627482</v>
      </c>
      <c r="T21" s="1">
        <v>12.0681006113688</v>
      </c>
      <c r="U21" s="1">
        <v>12.0688845316569</v>
      </c>
    </row>
    <row r="22" spans="1:21" x14ac:dyDescent="0.2">
      <c r="A22" t="s">
        <v>20</v>
      </c>
      <c r="B22" s="1">
        <v>4.5216859181722002</v>
      </c>
      <c r="C22" s="1">
        <v>4.31576569875081</v>
      </c>
      <c r="D22" s="1">
        <v>3.9707177480061899</v>
      </c>
      <c r="E22" s="1">
        <v>3.7074921925862601</v>
      </c>
      <c r="F22" s="1">
        <v>3.5076128641764299</v>
      </c>
      <c r="G22" s="1">
        <v>3.3209644953409798</v>
      </c>
      <c r="H22" s="1">
        <v>3.11475054423014</v>
      </c>
      <c r="I22" s="1">
        <v>2.8887446721394898</v>
      </c>
      <c r="J22" s="1">
        <v>2.64138825734456</v>
      </c>
      <c r="K22" s="1">
        <v>2.3709990183512399</v>
      </c>
      <c r="L22" s="1">
        <v>2.0879376729329402</v>
      </c>
      <c r="M22" s="1">
        <v>1.80704116821289</v>
      </c>
      <c r="N22" s="1">
        <v>1.5250670115153</v>
      </c>
      <c r="O22" s="1">
        <v>1.23461246490479</v>
      </c>
      <c r="P22" s="1">
        <v>0.95356337229410804</v>
      </c>
      <c r="Q22" s="1">
        <v>0.75466410319010402</v>
      </c>
      <c r="R22" s="1">
        <v>0.661428769429525</v>
      </c>
      <c r="S22" s="1">
        <v>0.66079743703206395</v>
      </c>
      <c r="T22" s="1">
        <v>0.69697093963623102</v>
      </c>
      <c r="U22" s="1">
        <v>0.71608002980550101</v>
      </c>
    </row>
    <row r="23" spans="1:21" x14ac:dyDescent="0.2">
      <c r="A23" t="s">
        <v>21</v>
      </c>
      <c r="B23" s="1">
        <v>16.695508956909201</v>
      </c>
      <c r="C23" s="1">
        <v>16.6192124684652</v>
      </c>
      <c r="D23" s="1">
        <v>16.429628054300899</v>
      </c>
      <c r="E23" s="1">
        <v>16.239925702412901</v>
      </c>
      <c r="F23" s="1">
        <v>16.057388941446899</v>
      </c>
      <c r="G23" s="1">
        <v>15.8976545333862</v>
      </c>
      <c r="H23" s="1">
        <v>15.7421779632568</v>
      </c>
      <c r="I23" s="1">
        <v>15.5721146265666</v>
      </c>
      <c r="J23" s="1">
        <v>15.393063545227101</v>
      </c>
      <c r="K23" s="1">
        <v>15.208315531412801</v>
      </c>
      <c r="L23" s="1">
        <v>15.0081329345703</v>
      </c>
      <c r="M23" s="1">
        <v>14.841347058614099</v>
      </c>
      <c r="N23" s="1">
        <v>14.703457514445001</v>
      </c>
      <c r="O23" s="1">
        <v>14.576813697814901</v>
      </c>
      <c r="P23" s="1">
        <v>14.488100051879901</v>
      </c>
      <c r="Q23" s="1">
        <v>14.4462976455688</v>
      </c>
      <c r="R23" s="1">
        <v>14.429602940877301</v>
      </c>
      <c r="S23" s="1">
        <v>14.4273570378621</v>
      </c>
      <c r="T23" s="1">
        <v>14.434119860331201</v>
      </c>
      <c r="U23" s="1">
        <v>14.4347330729167</v>
      </c>
    </row>
    <row r="24" spans="1:21" x14ac:dyDescent="0.2">
      <c r="A24" t="s">
        <v>22</v>
      </c>
      <c r="B24" s="1">
        <v>12.978747367858899</v>
      </c>
      <c r="C24" s="1">
        <v>12.9036610921224</v>
      </c>
      <c r="D24" s="1">
        <v>12.7079261144002</v>
      </c>
      <c r="E24" s="1">
        <v>12.536715825398799</v>
      </c>
      <c r="F24" s="1">
        <v>12.377714792887399</v>
      </c>
      <c r="G24" s="1">
        <v>12.2178494135539</v>
      </c>
      <c r="H24" s="1">
        <v>12.0645910898844</v>
      </c>
      <c r="I24" s="1">
        <v>11.908978144327801</v>
      </c>
      <c r="J24" s="1">
        <v>11.763730684916201</v>
      </c>
      <c r="K24" s="1">
        <v>11.6512508392334</v>
      </c>
      <c r="L24" s="1">
        <v>11.543743769327801</v>
      </c>
      <c r="M24" s="1">
        <v>11.469947814941399</v>
      </c>
      <c r="N24" s="1">
        <v>11.4233703613281</v>
      </c>
      <c r="O24" s="1">
        <v>11.394289016723601</v>
      </c>
      <c r="P24" s="1">
        <v>11.4053891499837</v>
      </c>
      <c r="Q24" s="1">
        <v>11.4363670349121</v>
      </c>
      <c r="R24" s="1">
        <v>11.4645144144694</v>
      </c>
      <c r="S24" s="1">
        <v>11.4855899810791</v>
      </c>
      <c r="T24" s="1">
        <v>11.498735427856399</v>
      </c>
      <c r="U24" s="1">
        <v>11.5033620198568</v>
      </c>
    </row>
    <row r="25" spans="1:21" x14ac:dyDescent="0.2">
      <c r="A25" t="s">
        <v>23</v>
      </c>
      <c r="B25" s="1">
        <v>9.0542380015055297</v>
      </c>
      <c r="C25" s="1">
        <v>9.0093841552734393</v>
      </c>
      <c r="D25" s="1">
        <v>8.9026438395182304</v>
      </c>
      <c r="E25" s="1">
        <v>8.8156731923421194</v>
      </c>
      <c r="F25" s="1">
        <v>8.7483654022216797</v>
      </c>
      <c r="G25" s="1">
        <v>8.6724732716878297</v>
      </c>
      <c r="H25" s="1">
        <v>8.6236941019694004</v>
      </c>
      <c r="I25" s="1">
        <v>8.5952898661295603</v>
      </c>
      <c r="J25" s="1">
        <v>8.5851147969563808</v>
      </c>
      <c r="K25" s="1">
        <v>8.57659912109375</v>
      </c>
      <c r="L25" s="1">
        <v>8.5622545878092406</v>
      </c>
      <c r="M25" s="1">
        <v>8.5643107096354196</v>
      </c>
      <c r="N25" s="1">
        <v>8.5677026112874408</v>
      </c>
      <c r="O25" s="1">
        <v>8.5789794921875</v>
      </c>
      <c r="P25" s="1">
        <v>8.5949211120605504</v>
      </c>
      <c r="Q25" s="1">
        <v>8.6079349517822301</v>
      </c>
      <c r="R25" s="1">
        <v>8.6192671457926409</v>
      </c>
      <c r="S25" s="1">
        <v>8.6274655659993496</v>
      </c>
      <c r="T25" s="1">
        <v>8.6326440175374408</v>
      </c>
      <c r="U25" s="1">
        <v>8.6343886057535801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6E6B-B1F7-9144-BD0F-5D2F7005A985}">
  <dimension ref="A1:V49"/>
  <sheetViews>
    <sheetView topLeftCell="A10" zoomScale="125" zoomScaleNormal="90" workbookViewId="0">
      <selection activeCell="G27" sqref="G27"/>
    </sheetView>
  </sheetViews>
  <sheetFormatPr baseColWidth="10" defaultRowHeight="16" x14ac:dyDescent="0.2"/>
  <sheetData>
    <row r="1" spans="1:22" x14ac:dyDescent="0.2">
      <c r="B1" t="s">
        <v>24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25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26</v>
      </c>
      <c r="R1">
        <v>17</v>
      </c>
      <c r="S1">
        <v>18</v>
      </c>
      <c r="T1">
        <v>19</v>
      </c>
      <c r="U1">
        <v>20</v>
      </c>
    </row>
    <row r="2" spans="1:22" x14ac:dyDescent="0.2">
      <c r="A2" s="2" t="s">
        <v>27</v>
      </c>
      <c r="B2" s="1">
        <v>13.907219880732899</v>
      </c>
      <c r="C2" s="1">
        <v>13.947469001247599</v>
      </c>
      <c r="D2" s="1">
        <v>14.157906208282901</v>
      </c>
      <c r="E2" s="1">
        <v>14.3012096506763</v>
      </c>
      <c r="F2" s="1">
        <v>14.5111416961952</v>
      </c>
      <c r="G2" s="1">
        <v>14.679297016651301</v>
      </c>
      <c r="H2" s="1">
        <v>14.916027900566601</v>
      </c>
      <c r="I2" s="1">
        <v>15.129948593036501</v>
      </c>
      <c r="J2" s="1">
        <v>15.3471529183446</v>
      </c>
      <c r="K2" s="1">
        <v>15.5626553686101</v>
      </c>
      <c r="L2" s="1">
        <v>15.736827816295101</v>
      </c>
      <c r="M2" s="1">
        <v>15.9176198286954</v>
      </c>
      <c r="N2" s="1">
        <v>15.999243351337</v>
      </c>
      <c r="O2" s="1">
        <v>16.095582709519999</v>
      </c>
      <c r="P2" s="1">
        <v>16.189293152645401</v>
      </c>
      <c r="Q2" s="1">
        <v>16.217210371989999</v>
      </c>
      <c r="R2" s="1">
        <v>16.211190900724901</v>
      </c>
      <c r="S2" s="1">
        <v>16.106481109275499</v>
      </c>
      <c r="T2" s="1">
        <v>16.060159501107801</v>
      </c>
      <c r="U2" s="1">
        <v>16.046531219130902</v>
      </c>
    </row>
    <row r="3" spans="1:22" x14ac:dyDescent="0.2">
      <c r="A3" s="3" t="s">
        <v>28</v>
      </c>
      <c r="B3" s="1">
        <v>21.377445134165001</v>
      </c>
      <c r="C3" s="1">
        <v>21.652886677612301</v>
      </c>
      <c r="D3" s="1">
        <v>22.447921587737799</v>
      </c>
      <c r="E3" s="1">
        <v>23.261901044526599</v>
      </c>
      <c r="F3" s="1">
        <v>24.1267406664033</v>
      </c>
      <c r="G3" s="1">
        <v>24.974897248822</v>
      </c>
      <c r="H3" s="1">
        <v>25.836730802869901</v>
      </c>
      <c r="I3" s="1">
        <v>26.7377633389289</v>
      </c>
      <c r="J3" s="1">
        <v>27.479623374598699</v>
      </c>
      <c r="K3" s="1">
        <v>28.209158716127401</v>
      </c>
      <c r="L3" s="1">
        <v>28.859261215065398</v>
      </c>
      <c r="M3" s="1">
        <v>29.432641728931699</v>
      </c>
      <c r="N3" s="1">
        <v>29.9695394445821</v>
      </c>
      <c r="O3" s="1">
        <v>30.471113079500601</v>
      </c>
      <c r="P3" s="1">
        <v>30.939085927429499</v>
      </c>
      <c r="Q3" s="1">
        <v>31.383238766903101</v>
      </c>
      <c r="R3" s="1">
        <v>31.7680168098696</v>
      </c>
      <c r="S3" s="1">
        <v>32.031961408081401</v>
      </c>
      <c r="T3" s="1">
        <v>32.207500914931998</v>
      </c>
      <c r="U3" s="1">
        <v>32.166790221181301</v>
      </c>
    </row>
    <row r="4" spans="1:22" x14ac:dyDescent="0.2">
      <c r="A4" s="3" t="s">
        <v>29</v>
      </c>
      <c r="B4" s="1">
        <v>30.7511168982805</v>
      </c>
      <c r="C4" s="1">
        <v>31.2141323100231</v>
      </c>
      <c r="D4" s="1">
        <v>32.337920365392002</v>
      </c>
      <c r="E4" s="1">
        <v>33.441584279837599</v>
      </c>
      <c r="F4" s="1">
        <v>34.478151351711801</v>
      </c>
      <c r="G4" s="1">
        <v>35.416585227451698</v>
      </c>
      <c r="H4" s="1">
        <v>36.238797986254902</v>
      </c>
      <c r="I4" s="1">
        <v>36.932745352503701</v>
      </c>
      <c r="J4" s="1">
        <v>37.510691954273597</v>
      </c>
      <c r="K4" s="1">
        <v>38.029615293777098</v>
      </c>
      <c r="L4" s="1">
        <v>38.519594452984499</v>
      </c>
      <c r="M4" s="1">
        <v>39.027688383657399</v>
      </c>
      <c r="N4" s="1">
        <v>39.582499915540801</v>
      </c>
      <c r="O4" s="1">
        <v>40.154885865108398</v>
      </c>
      <c r="P4" s="1">
        <v>40.6961663245092</v>
      </c>
      <c r="Q4" s="1">
        <v>41.163641710611003</v>
      </c>
      <c r="R4" s="1">
        <v>41.5128990904809</v>
      </c>
      <c r="S4" s="1">
        <v>41.720350779019903</v>
      </c>
      <c r="T4" s="1">
        <v>41.8282645926162</v>
      </c>
      <c r="U4" s="1">
        <v>41.885014916742101</v>
      </c>
    </row>
    <row r="5" spans="1:22" x14ac:dyDescent="0.2">
      <c r="A5" s="3" t="s">
        <v>30</v>
      </c>
      <c r="B5" s="1">
        <v>33.889773776299997</v>
      </c>
      <c r="C5" s="1">
        <v>34.625822827701697</v>
      </c>
      <c r="D5" s="1">
        <v>36.269108103270497</v>
      </c>
      <c r="E5" s="1">
        <v>37.913795076219301</v>
      </c>
      <c r="F5" s="1">
        <v>39.621895765646897</v>
      </c>
      <c r="G5" s="1">
        <v>41.199619428237</v>
      </c>
      <c r="H5" s="1">
        <v>42.585205089820001</v>
      </c>
      <c r="I5" s="1">
        <v>43.771892476905798</v>
      </c>
      <c r="J5" s="1">
        <v>44.834868514019497</v>
      </c>
      <c r="K5" s="1">
        <v>45.8792411055719</v>
      </c>
      <c r="L5" s="1">
        <v>46.7822944892024</v>
      </c>
      <c r="M5" s="1">
        <v>47.683022779764499</v>
      </c>
      <c r="N5" s="1">
        <v>48.538805880807097</v>
      </c>
      <c r="O5" s="1">
        <v>49.239052051684503</v>
      </c>
      <c r="P5" s="1">
        <v>50.026693945877298</v>
      </c>
      <c r="Q5" s="1">
        <v>50.6143962972805</v>
      </c>
      <c r="R5" s="1">
        <v>50.966153403189701</v>
      </c>
      <c r="S5" s="1">
        <v>51.166297241729801</v>
      </c>
      <c r="T5" s="1">
        <v>51.304441286169997</v>
      </c>
      <c r="U5" s="1">
        <v>51.361975860170404</v>
      </c>
    </row>
    <row r="6" spans="1:22" x14ac:dyDescent="0.2">
      <c r="A6" s="2" t="s">
        <v>31</v>
      </c>
      <c r="B6" s="1">
        <v>36.766244772950401</v>
      </c>
      <c r="C6" s="1">
        <v>37.661518061041399</v>
      </c>
      <c r="D6" s="1">
        <v>39.901662137064498</v>
      </c>
      <c r="E6" s="1">
        <v>40.959354098425301</v>
      </c>
      <c r="F6" s="1">
        <v>42.508053509287997</v>
      </c>
      <c r="G6" s="1">
        <v>43.906345916565201</v>
      </c>
      <c r="H6" s="1">
        <v>45.077764209696298</v>
      </c>
      <c r="I6" s="1">
        <v>46.003239098998598</v>
      </c>
      <c r="J6" s="1">
        <v>46.719352176755599</v>
      </c>
      <c r="K6" s="1">
        <v>47.311264772744799</v>
      </c>
      <c r="L6" s="1">
        <v>47.857056107409399</v>
      </c>
      <c r="M6" s="1">
        <v>48.442359650015398</v>
      </c>
      <c r="N6" s="1">
        <v>49.160983660813798</v>
      </c>
      <c r="O6" s="1">
        <v>49.918606443415797</v>
      </c>
      <c r="P6" s="1">
        <v>50.699048564319803</v>
      </c>
      <c r="Q6" s="1">
        <v>51.281622083955298</v>
      </c>
      <c r="R6" s="1">
        <v>51.688271117449602</v>
      </c>
      <c r="S6" s="1">
        <v>51.939301620491896</v>
      </c>
      <c r="T6" s="1">
        <v>52.067338754235003</v>
      </c>
      <c r="U6" s="1">
        <v>52.138421920895397</v>
      </c>
    </row>
    <row r="7" spans="1:22" x14ac:dyDescent="0.2">
      <c r="A7" s="3" t="s">
        <v>32</v>
      </c>
      <c r="B7" s="1">
        <v>22.537567205918101</v>
      </c>
      <c r="C7" s="1">
        <v>23.842106267759998</v>
      </c>
      <c r="D7" s="1">
        <v>26.094081767160901</v>
      </c>
      <c r="E7" s="1">
        <v>28.437017899426099</v>
      </c>
      <c r="F7" s="1">
        <v>30.7071650294024</v>
      </c>
      <c r="G7" s="1">
        <v>32.754001522675502</v>
      </c>
      <c r="H7" s="1">
        <v>34.698389245249103</v>
      </c>
      <c r="I7" s="1">
        <v>36.563602631440297</v>
      </c>
      <c r="J7" s="1">
        <v>38.356600519805497</v>
      </c>
      <c r="K7" s="1">
        <v>40.064795594284497</v>
      </c>
      <c r="L7" s="1">
        <v>41.685085034822301</v>
      </c>
      <c r="M7" s="1">
        <v>43.208126644359901</v>
      </c>
      <c r="N7" s="1">
        <v>44.660071223608803</v>
      </c>
      <c r="O7" s="1">
        <v>46.0675267519361</v>
      </c>
      <c r="P7" s="1">
        <v>47.392834180706501</v>
      </c>
      <c r="Q7" s="1">
        <v>48.628487429624201</v>
      </c>
      <c r="R7" s="1">
        <v>49.683204979402198</v>
      </c>
      <c r="S7" s="1">
        <v>50.469946195183503</v>
      </c>
      <c r="T7" s="1">
        <v>50.948092954480401</v>
      </c>
      <c r="U7" s="1">
        <v>51.125000097281202</v>
      </c>
    </row>
    <row r="8" spans="1:22" x14ac:dyDescent="0.2">
      <c r="A8" s="2" t="s">
        <v>33</v>
      </c>
      <c r="B8" s="1">
        <v>28.6403384122296</v>
      </c>
      <c r="C8" s="1">
        <v>30.037506690790799</v>
      </c>
      <c r="D8" s="1">
        <v>32.292727616053902</v>
      </c>
      <c r="E8" s="1">
        <v>34.637173289572203</v>
      </c>
      <c r="F8" s="1">
        <v>36.936100724814601</v>
      </c>
      <c r="G8" s="1">
        <v>38.933627417520803</v>
      </c>
      <c r="H8" s="1">
        <v>40.667964905002002</v>
      </c>
      <c r="I8" s="1">
        <v>42.2094268012073</v>
      </c>
      <c r="J8" s="1">
        <v>43.646881884422903</v>
      </c>
      <c r="K8" s="1">
        <v>45.034481988436902</v>
      </c>
      <c r="L8" s="1">
        <v>46.365291995215401</v>
      </c>
      <c r="M8" s="1">
        <v>47.646973407919702</v>
      </c>
      <c r="N8" s="1">
        <v>48.905810298728298</v>
      </c>
      <c r="O8" s="1">
        <v>50.133162627119198</v>
      </c>
      <c r="P8" s="1">
        <v>51.298692306680202</v>
      </c>
      <c r="Q8" s="1">
        <v>52.328016558618501</v>
      </c>
      <c r="R8" s="1">
        <v>53.139558310492802</v>
      </c>
      <c r="S8" s="1">
        <v>53.698425861771199</v>
      </c>
      <c r="T8" s="1">
        <v>54.006453829864199</v>
      </c>
      <c r="U8" s="1">
        <v>54.0876529081211</v>
      </c>
    </row>
    <row r="9" spans="1:22" x14ac:dyDescent="0.2">
      <c r="A9" s="3" t="s">
        <v>34</v>
      </c>
      <c r="B9" s="1">
        <v>33.180170486869102</v>
      </c>
      <c r="C9" s="1">
        <v>34.099915632569001</v>
      </c>
      <c r="D9" s="1">
        <v>35.561244811767203</v>
      </c>
      <c r="E9" s="1">
        <v>36.862579940287702</v>
      </c>
      <c r="F9" s="1">
        <v>38.126549082589101</v>
      </c>
      <c r="G9" s="1">
        <v>39.317548366693401</v>
      </c>
      <c r="H9" s="1">
        <v>40.460524851927701</v>
      </c>
      <c r="I9" s="1">
        <v>41.546978126002799</v>
      </c>
      <c r="J9" s="1">
        <v>42.545147111184598</v>
      </c>
      <c r="K9" s="1">
        <v>43.441732443827597</v>
      </c>
      <c r="L9" s="1">
        <v>44.288540449429497</v>
      </c>
      <c r="M9" s="1">
        <v>45.120456195329503</v>
      </c>
      <c r="N9" s="1">
        <v>45.9909812588091</v>
      </c>
      <c r="O9" s="1">
        <v>46.901444885908802</v>
      </c>
      <c r="P9" s="1">
        <v>47.7866313353829</v>
      </c>
      <c r="Q9" s="1">
        <v>48.524457124563398</v>
      </c>
      <c r="R9" s="1">
        <v>49.073562786863498</v>
      </c>
      <c r="S9" s="1">
        <v>49.456303081916502</v>
      </c>
      <c r="T9" s="1">
        <v>49.6895003409157</v>
      </c>
      <c r="U9" s="1">
        <v>49.773827514520903</v>
      </c>
    </row>
    <row r="10" spans="1:22" x14ac:dyDescent="0.2">
      <c r="A10" s="3" t="s">
        <v>35</v>
      </c>
      <c r="B10" s="1">
        <v>27.143093038429299</v>
      </c>
      <c r="C10" s="1">
        <v>28.239729908131999</v>
      </c>
      <c r="D10" s="1">
        <v>30.595146500280201</v>
      </c>
      <c r="E10" s="1">
        <v>33.022997053969299</v>
      </c>
      <c r="F10" s="1">
        <v>35.3876312919285</v>
      </c>
      <c r="G10" s="1">
        <v>37.546144665151402</v>
      </c>
      <c r="H10" s="1">
        <v>39.484394670463097</v>
      </c>
      <c r="I10" s="1">
        <v>41.1902094705979</v>
      </c>
      <c r="J10" s="1">
        <v>42.730904961908102</v>
      </c>
      <c r="K10" s="1">
        <v>44.131385417287603</v>
      </c>
      <c r="L10" s="1">
        <v>45.428522419371298</v>
      </c>
      <c r="M10" s="1">
        <v>46.651815656834202</v>
      </c>
      <c r="N10" s="1">
        <v>47.854829378882897</v>
      </c>
      <c r="O10" s="1">
        <v>49.068542733506099</v>
      </c>
      <c r="P10" s="1">
        <v>50.272795347598603</v>
      </c>
      <c r="Q10" s="1">
        <v>51.402190810196103</v>
      </c>
      <c r="R10" s="1">
        <v>52.361777776592703</v>
      </c>
      <c r="S10" s="1">
        <v>53.061466091585501</v>
      </c>
      <c r="T10" s="1">
        <v>53.470909231349601</v>
      </c>
      <c r="U10" s="1">
        <v>53.601935342004097</v>
      </c>
    </row>
    <row r="11" spans="1:22" x14ac:dyDescent="0.2">
      <c r="A11" s="3" t="s">
        <v>36</v>
      </c>
      <c r="B11" s="1">
        <v>26.6844719769298</v>
      </c>
      <c r="C11" s="1">
        <v>27.8520087549918</v>
      </c>
      <c r="D11" s="1">
        <v>30.559137808970899</v>
      </c>
      <c r="E11" s="1">
        <v>33.214439098385803</v>
      </c>
      <c r="F11" s="1">
        <v>35.829636899125198</v>
      </c>
      <c r="G11" s="1">
        <v>38.139615026471901</v>
      </c>
      <c r="H11" s="1">
        <v>40.165662897869097</v>
      </c>
      <c r="I11" s="1">
        <v>41.872144491244597</v>
      </c>
      <c r="J11" s="1">
        <v>43.317584757554997</v>
      </c>
      <c r="K11" s="1">
        <v>44.541530812198602</v>
      </c>
      <c r="L11" s="1">
        <v>45.610904140748801</v>
      </c>
      <c r="M11" s="1">
        <v>46.581110207930898</v>
      </c>
      <c r="N11" s="1">
        <v>47.508329342573099</v>
      </c>
      <c r="O11" s="1">
        <v>48.439716055241703</v>
      </c>
      <c r="P11" s="1">
        <v>49.400112505076102</v>
      </c>
      <c r="Q11" s="1">
        <v>50.319287267151203</v>
      </c>
      <c r="R11" s="1">
        <v>51.098754224702802</v>
      </c>
      <c r="S11" s="1">
        <v>51.684271858155803</v>
      </c>
      <c r="T11" s="1">
        <v>52.027068274209903</v>
      </c>
      <c r="U11" s="1">
        <v>52.1455785598245</v>
      </c>
    </row>
    <row r="12" spans="1:22" x14ac:dyDescent="0.2">
      <c r="A12" s="3" t="s">
        <v>37</v>
      </c>
      <c r="B12" s="1">
        <v>38.5533167858719</v>
      </c>
      <c r="C12" s="1">
        <v>39.357835017717797</v>
      </c>
      <c r="D12" s="1">
        <v>41.197951701705399</v>
      </c>
      <c r="E12" s="1">
        <v>43.077014585003802</v>
      </c>
      <c r="F12" s="1">
        <v>44.812693280121202</v>
      </c>
      <c r="G12" s="1">
        <v>46.405621317052301</v>
      </c>
      <c r="H12" s="1">
        <v>47.757600321817598</v>
      </c>
      <c r="I12" s="1">
        <v>48.858788313807203</v>
      </c>
      <c r="J12" s="1">
        <v>49.756802999056298</v>
      </c>
      <c r="K12" s="1">
        <v>50.518581449919097</v>
      </c>
      <c r="L12" s="1">
        <v>51.181859198222597</v>
      </c>
      <c r="M12" s="1">
        <v>51.781138752880999</v>
      </c>
      <c r="N12" s="1">
        <v>52.356701713740598</v>
      </c>
      <c r="O12" s="1">
        <v>52.926459596308597</v>
      </c>
      <c r="P12" s="1">
        <v>53.464136765819198</v>
      </c>
      <c r="Q12" s="1">
        <v>53.944099483681399</v>
      </c>
      <c r="R12" s="1">
        <v>54.308335605140797</v>
      </c>
      <c r="S12" s="1">
        <v>54.529684005107903</v>
      </c>
      <c r="T12" s="1">
        <v>54.628346004082097</v>
      </c>
      <c r="U12" s="1">
        <v>54.650530843830403</v>
      </c>
    </row>
    <row r="13" spans="1:22" x14ac:dyDescent="0.2">
      <c r="A13" s="3" t="s">
        <v>38</v>
      </c>
      <c r="B13" s="1">
        <v>42.244890029613799</v>
      </c>
      <c r="C13" s="1">
        <v>43.264458175486901</v>
      </c>
      <c r="D13" s="1">
        <v>45.041976417851998</v>
      </c>
      <c r="E13" s="1">
        <v>46.665101754093897</v>
      </c>
      <c r="F13" s="1">
        <v>48.173870566165</v>
      </c>
      <c r="G13" s="1">
        <v>49.502802681896299</v>
      </c>
      <c r="H13" s="1">
        <v>50.677053121951602</v>
      </c>
      <c r="I13" s="1">
        <v>51.695428351760597</v>
      </c>
      <c r="J13" s="1">
        <v>52.589793494446802</v>
      </c>
      <c r="K13" s="1">
        <v>53.375378329086701</v>
      </c>
      <c r="L13" s="1">
        <v>54.080895059217703</v>
      </c>
      <c r="M13" s="1">
        <v>54.733191370033801</v>
      </c>
      <c r="N13" s="1">
        <v>55.360355011462602</v>
      </c>
      <c r="O13" s="1">
        <v>55.968043568673899</v>
      </c>
      <c r="P13" s="1">
        <v>56.5274831416748</v>
      </c>
      <c r="Q13" s="1">
        <v>57.006166156186197</v>
      </c>
      <c r="R13" s="1">
        <v>57.356913786668002</v>
      </c>
      <c r="S13" s="1">
        <v>57.553911725812902</v>
      </c>
      <c r="T13" s="1">
        <v>57.631411736359702</v>
      </c>
      <c r="U13" s="1">
        <v>57.657161098127297</v>
      </c>
      <c r="V13" t="s">
        <v>42</v>
      </c>
    </row>
    <row r="14" spans="1:22" x14ac:dyDescent="0.2">
      <c r="A14" s="2" t="s">
        <v>27</v>
      </c>
      <c r="B14" s="1">
        <v>45.404462346796699</v>
      </c>
      <c r="C14" s="1">
        <v>45.960414560077702</v>
      </c>
      <c r="D14" s="1">
        <v>47.495534451908902</v>
      </c>
      <c r="E14" s="1">
        <v>49.196177557027703</v>
      </c>
      <c r="F14" s="1">
        <v>50.893062357652703</v>
      </c>
      <c r="G14" s="1">
        <v>52.522047462803599</v>
      </c>
      <c r="H14" s="1">
        <v>54.022255441416902</v>
      </c>
      <c r="I14" s="1">
        <v>55.337749868199403</v>
      </c>
      <c r="J14" s="1">
        <v>56.490767952058903</v>
      </c>
      <c r="K14" s="1">
        <v>57.5057248080455</v>
      </c>
      <c r="L14" s="1">
        <v>58.415829393776001</v>
      </c>
      <c r="M14" s="1">
        <v>59.2401826873405</v>
      </c>
      <c r="N14" s="1">
        <v>59.973943740096203</v>
      </c>
      <c r="O14" s="1">
        <v>60.592768708466203</v>
      </c>
      <c r="P14" s="1">
        <v>61.088088655418602</v>
      </c>
      <c r="Q14" s="1">
        <v>61.462280360618401</v>
      </c>
      <c r="R14" s="1">
        <v>61.715220360984503</v>
      </c>
      <c r="S14" s="1">
        <v>61.852624029884602</v>
      </c>
      <c r="T14" s="1">
        <v>61.929583786589099</v>
      </c>
      <c r="U14" s="1">
        <v>61.957840548444103</v>
      </c>
    </row>
    <row r="15" spans="1:22" x14ac:dyDescent="0.2">
      <c r="A15" s="3" t="s">
        <v>28</v>
      </c>
      <c r="B15" s="1">
        <v>51.404721426990399</v>
      </c>
      <c r="C15" s="1">
        <v>52.157527573797097</v>
      </c>
      <c r="D15" s="1">
        <v>53.667840760421299</v>
      </c>
      <c r="E15" s="1">
        <v>55.196631978055201</v>
      </c>
      <c r="F15" s="1">
        <v>56.707221081158501</v>
      </c>
      <c r="G15" s="1">
        <v>58.106570812637898</v>
      </c>
      <c r="H15" s="1">
        <v>59.359121909508303</v>
      </c>
      <c r="I15" s="1">
        <v>60.412672974194201</v>
      </c>
      <c r="J15" s="1">
        <v>61.269486347568503</v>
      </c>
      <c r="K15" s="1">
        <v>61.943409070256301</v>
      </c>
      <c r="L15" s="1">
        <v>62.474869135896</v>
      </c>
      <c r="M15" s="1">
        <v>62.901745312455802</v>
      </c>
      <c r="N15" s="1">
        <v>63.251931689123097</v>
      </c>
      <c r="O15" s="1">
        <v>63.546974666939903</v>
      </c>
      <c r="P15" s="1">
        <v>63.805499768974798</v>
      </c>
      <c r="Q15" s="1">
        <v>64.019912745242905</v>
      </c>
      <c r="R15" s="1">
        <v>64.172908221598902</v>
      </c>
      <c r="S15" s="1">
        <v>64.258653124040606</v>
      </c>
      <c r="T15" s="1">
        <v>64.309900558114506</v>
      </c>
      <c r="U15" s="1">
        <v>64.332487287064197</v>
      </c>
    </row>
    <row r="16" spans="1:22" x14ac:dyDescent="0.2">
      <c r="A16" s="3" t="s">
        <v>29</v>
      </c>
      <c r="B16" s="1">
        <v>51.800317568656702</v>
      </c>
      <c r="C16" s="1">
        <v>52.714974048278499</v>
      </c>
      <c r="D16" s="1">
        <v>54.788226934048097</v>
      </c>
      <c r="E16" s="1">
        <v>56.673515744033899</v>
      </c>
      <c r="F16" s="1">
        <v>58.460351881241998</v>
      </c>
      <c r="G16" s="1">
        <v>60.048818350104099</v>
      </c>
      <c r="H16" s="1">
        <v>61.435730548207999</v>
      </c>
      <c r="I16" s="1">
        <v>62.588444238788199</v>
      </c>
      <c r="J16" s="1">
        <v>63.540965770266403</v>
      </c>
      <c r="K16" s="1">
        <v>64.308652673676704</v>
      </c>
      <c r="L16" s="1">
        <v>64.939424331903197</v>
      </c>
      <c r="M16" s="1">
        <v>65.510671273255994</v>
      </c>
      <c r="N16" s="1">
        <v>66.098162307654206</v>
      </c>
      <c r="O16" s="1">
        <v>66.692895347059405</v>
      </c>
      <c r="P16" s="1">
        <v>67.297592063146794</v>
      </c>
      <c r="Q16" s="1">
        <v>67.863891284734194</v>
      </c>
      <c r="R16" s="1">
        <v>68.294788941093103</v>
      </c>
      <c r="S16" s="1">
        <v>68.538856038547607</v>
      </c>
      <c r="T16" s="1">
        <v>68.635471207906804</v>
      </c>
      <c r="U16" s="1">
        <v>68.6789420775347</v>
      </c>
      <c r="V16" t="s">
        <v>41</v>
      </c>
    </row>
    <row r="17" spans="1:22" x14ac:dyDescent="0.2">
      <c r="A17" s="3" t="s">
        <v>30</v>
      </c>
      <c r="B17" s="1">
        <v>47.416496445635602</v>
      </c>
      <c r="C17" s="1">
        <v>48.705736563755899</v>
      </c>
      <c r="D17" s="1">
        <v>51.100274740918699</v>
      </c>
      <c r="E17" s="1">
        <v>53.183797559876403</v>
      </c>
      <c r="F17" s="1">
        <v>55.176270334484101</v>
      </c>
      <c r="G17" s="1">
        <v>56.971923555418797</v>
      </c>
      <c r="H17" s="1">
        <v>58.588373907167899</v>
      </c>
      <c r="I17" s="1">
        <v>59.948857576419101</v>
      </c>
      <c r="J17" s="1">
        <v>61.100380246854598</v>
      </c>
      <c r="K17" s="1">
        <v>62.087921062839499</v>
      </c>
      <c r="L17" s="1">
        <v>62.970186281363702</v>
      </c>
      <c r="M17" s="1">
        <v>63.824762784517702</v>
      </c>
      <c r="N17" s="1">
        <v>64.695661283256996</v>
      </c>
      <c r="O17" s="1">
        <v>65.597646270973101</v>
      </c>
      <c r="P17" s="1">
        <v>66.445282826588397</v>
      </c>
      <c r="Q17" s="1">
        <v>67.145827987653902</v>
      </c>
      <c r="R17" s="1">
        <v>67.636594172704207</v>
      </c>
      <c r="S17" s="1">
        <v>67.927193468363896</v>
      </c>
      <c r="T17" s="1">
        <v>68.090533972052299</v>
      </c>
      <c r="U17" s="1">
        <v>68.198012805968503</v>
      </c>
    </row>
    <row r="18" spans="1:22" x14ac:dyDescent="0.2">
      <c r="A18" s="2" t="s">
        <v>31</v>
      </c>
      <c r="B18" s="1">
        <v>39.854624981598498</v>
      </c>
      <c r="C18" s="1">
        <v>40.876832471643397</v>
      </c>
      <c r="D18" s="1">
        <v>43.086090035263098</v>
      </c>
      <c r="E18" s="1">
        <v>45.360921700795501</v>
      </c>
      <c r="F18" s="1">
        <v>47.607921466912401</v>
      </c>
      <c r="G18" s="1">
        <v>49.667931719900103</v>
      </c>
      <c r="H18" s="1">
        <v>51.416788105449001</v>
      </c>
      <c r="I18" s="1">
        <v>52.875883275184101</v>
      </c>
      <c r="J18" s="1">
        <v>54.179061365499699</v>
      </c>
      <c r="K18" s="1">
        <v>55.385826651999501</v>
      </c>
      <c r="L18" s="1">
        <v>56.521984159879999</v>
      </c>
      <c r="M18" s="1">
        <v>57.628987588744202</v>
      </c>
      <c r="N18" s="1">
        <v>58.741840427402899</v>
      </c>
      <c r="O18" s="1">
        <v>59.829704349522103</v>
      </c>
      <c r="P18" s="1">
        <v>60.820158263114003</v>
      </c>
      <c r="Q18" s="1">
        <v>61.6305093892841</v>
      </c>
      <c r="R18" s="1">
        <v>62.223708769416596</v>
      </c>
      <c r="S18" s="1">
        <v>62.605832083966803</v>
      </c>
      <c r="T18" s="1">
        <v>62.812509910983302</v>
      </c>
      <c r="U18" s="1">
        <v>62.893351003079097</v>
      </c>
    </row>
    <row r="19" spans="1:22" x14ac:dyDescent="0.2">
      <c r="A19" s="3" t="s">
        <v>32</v>
      </c>
      <c r="B19" s="1">
        <v>34.632397201680597</v>
      </c>
      <c r="C19" s="1">
        <v>35.813845811480299</v>
      </c>
      <c r="D19" s="1">
        <v>38.136389836818502</v>
      </c>
      <c r="E19" s="1">
        <v>40.749093978832903</v>
      </c>
      <c r="F19" s="1">
        <v>43.5503224981004</v>
      </c>
      <c r="G19" s="1">
        <v>46.157767255436497</v>
      </c>
      <c r="H19" s="1">
        <v>48.532926201155902</v>
      </c>
      <c r="I19" s="1">
        <v>50.654978068510196</v>
      </c>
      <c r="J19" s="1">
        <v>52.572690230149497</v>
      </c>
      <c r="K19" s="1">
        <v>54.3184372908296</v>
      </c>
      <c r="L19" s="1">
        <v>55.916567060328099</v>
      </c>
      <c r="M19" s="1">
        <v>57.398999761711103</v>
      </c>
      <c r="N19" s="1">
        <v>58.791722443324403</v>
      </c>
      <c r="O19" s="1">
        <v>60.095338837358902</v>
      </c>
      <c r="P19" s="1">
        <v>61.285739861470297</v>
      </c>
      <c r="Q19" s="1">
        <v>62.316296215971697</v>
      </c>
      <c r="R19" s="1">
        <v>63.154662375731903</v>
      </c>
      <c r="S19" s="1">
        <v>63.7644306637903</v>
      </c>
      <c r="T19" s="1">
        <v>64.121697834104197</v>
      </c>
      <c r="U19" s="1">
        <v>64.239485916086693</v>
      </c>
      <c r="V19" t="s">
        <v>40</v>
      </c>
    </row>
    <row r="20" spans="1:22" x14ac:dyDescent="0.2">
      <c r="A20" s="2" t="s">
        <v>33</v>
      </c>
      <c r="B20" s="1">
        <v>30.793194341951899</v>
      </c>
      <c r="C20" s="1">
        <v>32.094895518078602</v>
      </c>
      <c r="D20" s="1">
        <v>34.005343256985498</v>
      </c>
      <c r="E20" s="1">
        <v>36.039663954589102</v>
      </c>
      <c r="F20" s="1">
        <v>37.989596981401597</v>
      </c>
      <c r="G20" s="1">
        <v>39.703748675094403</v>
      </c>
      <c r="H20" s="1">
        <v>41.205689630115003</v>
      </c>
      <c r="I20" s="1">
        <v>42.565364056207699</v>
      </c>
      <c r="J20" s="1">
        <v>43.822545697989398</v>
      </c>
      <c r="K20" s="1">
        <v>45.0163274385459</v>
      </c>
      <c r="L20" s="1">
        <v>46.205983852463</v>
      </c>
      <c r="M20" s="1">
        <v>47.436282564033498</v>
      </c>
      <c r="N20" s="1">
        <v>48.732210135911799</v>
      </c>
      <c r="O20" s="1">
        <v>50.064821382562997</v>
      </c>
      <c r="P20" s="1">
        <v>51.380952851030699</v>
      </c>
      <c r="Q20" s="1">
        <v>52.579731359662603</v>
      </c>
      <c r="R20" s="1">
        <v>53.559265963874402</v>
      </c>
      <c r="S20" s="1">
        <v>54.2415920648819</v>
      </c>
      <c r="T20" s="1">
        <v>54.621490928241599</v>
      </c>
      <c r="U20" s="1">
        <v>54.7673735910966</v>
      </c>
    </row>
    <row r="21" spans="1:22" x14ac:dyDescent="0.2">
      <c r="A21" s="3" t="s">
        <v>34</v>
      </c>
      <c r="B21" s="1">
        <v>30.218730565829201</v>
      </c>
      <c r="C21" s="1">
        <v>31.159654656115698</v>
      </c>
      <c r="D21" s="1">
        <v>33.007011090366902</v>
      </c>
      <c r="E21" s="1">
        <v>34.766866533253904</v>
      </c>
      <c r="F21" s="1">
        <v>36.600180792569297</v>
      </c>
      <c r="G21" s="1">
        <v>38.363789062967797</v>
      </c>
      <c r="H21" s="1">
        <v>40.008142243260899</v>
      </c>
      <c r="I21" s="1">
        <v>41.539088985991697</v>
      </c>
      <c r="J21" s="1">
        <v>42.9836222452995</v>
      </c>
      <c r="K21" s="1">
        <v>44.370337985962699</v>
      </c>
      <c r="L21" s="1">
        <v>45.714392935286099</v>
      </c>
      <c r="M21" s="1">
        <v>47.011138396119598</v>
      </c>
      <c r="N21" s="1">
        <v>48.2642450768546</v>
      </c>
      <c r="O21" s="1">
        <v>49.454377164808797</v>
      </c>
      <c r="P21" s="1">
        <v>50.562151797240404</v>
      </c>
      <c r="Q21" s="1">
        <v>51.546046616374603</v>
      </c>
      <c r="R21" s="1">
        <v>52.365934632427901</v>
      </c>
      <c r="S21" s="1">
        <v>52.998761453490303</v>
      </c>
      <c r="T21" s="1">
        <v>53.398888490138901</v>
      </c>
      <c r="U21" s="1">
        <v>53.542616679383997</v>
      </c>
    </row>
    <row r="22" spans="1:22" x14ac:dyDescent="0.2">
      <c r="A22" s="3" t="s">
        <v>35</v>
      </c>
      <c r="B22" s="1">
        <v>23.156204364504401</v>
      </c>
      <c r="C22" s="1">
        <v>24.764748857970201</v>
      </c>
      <c r="D22" s="1">
        <v>27.2818657052158</v>
      </c>
      <c r="E22" s="1">
        <v>29.695635005648999</v>
      </c>
      <c r="F22" s="1">
        <v>32.033642456018498</v>
      </c>
      <c r="G22" s="1">
        <v>34.143207942628798</v>
      </c>
      <c r="H22" s="1">
        <v>36.033834980483</v>
      </c>
      <c r="I22" s="1">
        <v>37.7646493326993</v>
      </c>
      <c r="J22" s="1">
        <v>39.381994748195297</v>
      </c>
      <c r="K22" s="1">
        <v>40.933386987666999</v>
      </c>
      <c r="L22" s="1">
        <v>42.432702164453303</v>
      </c>
      <c r="M22" s="1">
        <v>43.893024349425303</v>
      </c>
      <c r="N22" s="1">
        <v>45.338728077036897</v>
      </c>
      <c r="O22" s="1">
        <v>46.764651458000301</v>
      </c>
      <c r="P22" s="1">
        <v>48.163666363676803</v>
      </c>
      <c r="Q22" s="1">
        <v>49.463745036385703</v>
      </c>
      <c r="R22" s="1">
        <v>50.583006536681502</v>
      </c>
      <c r="S22" s="1">
        <v>51.450973082279802</v>
      </c>
      <c r="T22" s="1">
        <v>51.973174640566199</v>
      </c>
      <c r="U22" s="1">
        <v>52.169706018207599</v>
      </c>
      <c r="V22" t="s">
        <v>39</v>
      </c>
    </row>
    <row r="23" spans="1:22" x14ac:dyDescent="0.2">
      <c r="A23" s="3" t="s">
        <v>36</v>
      </c>
      <c r="B23" s="1">
        <v>34.185455963895997</v>
      </c>
      <c r="C23" s="1">
        <v>35.408871152063398</v>
      </c>
      <c r="D23" s="1">
        <v>37.9305673759252</v>
      </c>
      <c r="E23" s="1">
        <v>40.237651492706803</v>
      </c>
      <c r="F23" s="1">
        <v>42.284571817221597</v>
      </c>
      <c r="G23" s="1">
        <v>43.952772064485401</v>
      </c>
      <c r="H23" s="1">
        <v>45.306994026719899</v>
      </c>
      <c r="I23" s="1">
        <v>46.4135723156541</v>
      </c>
      <c r="J23" s="1">
        <v>47.358713694373598</v>
      </c>
      <c r="K23" s="1">
        <v>48.217220975137998</v>
      </c>
      <c r="L23" s="1">
        <v>49.026466222909796</v>
      </c>
      <c r="M23" s="1">
        <v>49.794105686072903</v>
      </c>
      <c r="N23" s="1">
        <v>50.525765602936801</v>
      </c>
      <c r="O23" s="1">
        <v>51.234890364750001</v>
      </c>
      <c r="P23" s="1">
        <v>51.911753311072196</v>
      </c>
      <c r="Q23" s="1">
        <v>52.499262075094599</v>
      </c>
      <c r="R23" s="1">
        <v>52.938357449960002</v>
      </c>
      <c r="S23" s="1">
        <v>53.229300606343799</v>
      </c>
      <c r="T23" s="1">
        <v>53.391380558843203</v>
      </c>
      <c r="U23" s="1">
        <v>53.438176821705497</v>
      </c>
    </row>
    <row r="24" spans="1:22" x14ac:dyDescent="0.2">
      <c r="A24" s="3" t="s">
        <v>37</v>
      </c>
      <c r="B24" s="1">
        <v>34.343972803889798</v>
      </c>
      <c r="C24" s="1">
        <v>35.516923353690601</v>
      </c>
      <c r="D24" s="1">
        <v>38.192058905577099</v>
      </c>
      <c r="E24" s="1">
        <v>40.774704598264201</v>
      </c>
      <c r="F24" s="1">
        <v>43.256041847875402</v>
      </c>
      <c r="G24" s="1">
        <v>45.413681855302698</v>
      </c>
      <c r="H24" s="1">
        <v>47.236009527608303</v>
      </c>
      <c r="I24" s="1">
        <v>48.7398822980049</v>
      </c>
      <c r="J24" s="1">
        <v>50.0110548204403</v>
      </c>
      <c r="K24" s="1">
        <v>51.106730430288302</v>
      </c>
      <c r="L24" s="1">
        <v>52.068764056117502</v>
      </c>
      <c r="M24" s="1">
        <v>52.929645595741903</v>
      </c>
      <c r="N24" s="1">
        <v>53.718932737607801</v>
      </c>
      <c r="O24" s="1">
        <v>54.461846072006701</v>
      </c>
      <c r="P24" s="1">
        <v>55.172927531111597</v>
      </c>
      <c r="Q24" s="1">
        <v>55.809128575234602</v>
      </c>
      <c r="R24" s="1">
        <v>56.327775366197301</v>
      </c>
      <c r="S24" s="1">
        <v>56.665122190579702</v>
      </c>
      <c r="T24" s="1">
        <v>56.8192558926483</v>
      </c>
      <c r="U24" s="1">
        <v>56.884454431608198</v>
      </c>
    </row>
    <row r="25" spans="1:22" x14ac:dyDescent="0.2">
      <c r="A25" s="3" t="s">
        <v>38</v>
      </c>
      <c r="B25" s="1">
        <v>37.140226886955503</v>
      </c>
      <c r="C25" s="1">
        <v>37.968804125536003</v>
      </c>
      <c r="D25" s="1">
        <v>40.2466524133714</v>
      </c>
      <c r="E25" s="1">
        <v>42.359135045654398</v>
      </c>
      <c r="F25" s="1">
        <v>44.350850502915698</v>
      </c>
      <c r="G25" s="1">
        <v>46.071816203054603</v>
      </c>
      <c r="H25" s="1">
        <v>47.509792925389199</v>
      </c>
      <c r="I25" s="1">
        <v>48.669888057304703</v>
      </c>
      <c r="J25" s="1">
        <v>49.618444505476802</v>
      </c>
      <c r="K25" s="1">
        <v>50.402552839638503</v>
      </c>
      <c r="L25" s="1">
        <v>51.093808591963899</v>
      </c>
      <c r="M25" s="1">
        <v>51.7532171761843</v>
      </c>
      <c r="N25" s="1">
        <v>52.391224243436199</v>
      </c>
      <c r="O25" s="1">
        <v>52.993324547706997</v>
      </c>
      <c r="P25" s="1">
        <v>53.552075123441398</v>
      </c>
      <c r="Q25" s="1">
        <v>54.05413003324</v>
      </c>
      <c r="R25" s="1">
        <v>54.444606234530298</v>
      </c>
      <c r="S25" s="1">
        <v>54.678083343250698</v>
      </c>
      <c r="T25" s="1">
        <v>54.776019758736901</v>
      </c>
      <c r="U25" s="1">
        <v>54.804608984004197</v>
      </c>
    </row>
    <row r="27" spans="1:22" x14ac:dyDescent="0.2">
      <c r="B27" s="5" t="s">
        <v>43</v>
      </c>
      <c r="C27" s="5" t="s">
        <v>44</v>
      </c>
      <c r="D27" s="5" t="s">
        <v>45</v>
      </c>
      <c r="E27" s="5" t="s">
        <v>46</v>
      </c>
      <c r="F27">
        <f>F30/F28-1</f>
        <v>0.44620632810660776</v>
      </c>
      <c r="G27" s="5" t="s">
        <v>52</v>
      </c>
    </row>
    <row r="28" spans="1:22" x14ac:dyDescent="0.2">
      <c r="A28" s="5" t="s">
        <v>47</v>
      </c>
      <c r="B28" s="6">
        <f>AVERAGE(B13:B15)</f>
        <v>46.351357934466961</v>
      </c>
      <c r="C28" s="6">
        <f>AVERAGE(B16:B18)</f>
        <v>46.357146331963605</v>
      </c>
      <c r="D28" s="6">
        <f>AVERAGE(B19:B21)</f>
        <v>31.881440703153899</v>
      </c>
      <c r="E28" s="6">
        <f>AVERAGE(B22:B24)</f>
        <v>30.561877710763397</v>
      </c>
      <c r="F28" s="7">
        <f>SUM(B28:E28)</f>
        <v>155.15182268034786</v>
      </c>
      <c r="G28" s="7">
        <f>((B28+C28)/(D28+E28)-1)*100</f>
        <v>48.46825348373509</v>
      </c>
      <c r="H28" t="s">
        <v>51</v>
      </c>
    </row>
    <row r="29" spans="1:22" x14ac:dyDescent="0.2">
      <c r="A29" s="5" t="s">
        <v>48</v>
      </c>
      <c r="B29" s="6">
        <f>AVERAGE(I13:I15)</f>
        <v>55.815283731384739</v>
      </c>
      <c r="C29" s="6">
        <f>AVERAGE(I16:I18)</f>
        <v>58.471061696797136</v>
      </c>
      <c r="D29" s="6">
        <f>AVERAGE(I19:I21)</f>
        <v>44.919810370236526</v>
      </c>
      <c r="E29" s="6">
        <f>AVERAGE(I22:I24)</f>
        <v>44.306034648786103</v>
      </c>
      <c r="F29" s="7">
        <f t="shared" ref="F29:F31" si="0">SUM(B29:E29)</f>
        <v>203.51219044720449</v>
      </c>
      <c r="G29" s="7">
        <f t="shared" ref="G29:G31" si="1">((B29+C29)/(D29+E29)-1)*100</f>
        <v>28.086593524349858</v>
      </c>
      <c r="H29" t="s">
        <v>51</v>
      </c>
    </row>
    <row r="30" spans="1:22" x14ac:dyDescent="0.2">
      <c r="A30" s="5" t="s">
        <v>49</v>
      </c>
      <c r="B30" s="6">
        <f>AVERAGE(Q13:Q15)</f>
        <v>60.829453087349158</v>
      </c>
      <c r="C30" s="6">
        <f>AVERAGE(Q19:Q21)</f>
        <v>55.480691397336301</v>
      </c>
      <c r="D30" s="6">
        <f>AVERAGE(Q19:Q21)</f>
        <v>55.480691397336301</v>
      </c>
      <c r="E30" s="6">
        <f>AVERAGE(Q22:Q24)</f>
        <v>52.590711895571637</v>
      </c>
      <c r="F30" s="7">
        <f t="shared" si="0"/>
        <v>224.3815477775934</v>
      </c>
      <c r="G30" s="7">
        <f t="shared" si="1"/>
        <v>7.6234239037758167</v>
      </c>
      <c r="H30" t="s">
        <v>51</v>
      </c>
    </row>
    <row r="31" spans="1:22" x14ac:dyDescent="0.2">
      <c r="A31" s="5" t="s">
        <v>50</v>
      </c>
      <c r="B31" s="6">
        <f>AVERAGE(B13:U15)</f>
        <v>56.291048851636901</v>
      </c>
      <c r="C31" s="6">
        <f>AVERAGE(B16:U18)</f>
        <v>59.362381569943203</v>
      </c>
      <c r="D31" s="6">
        <f>AVERAGE(B19:U21)</f>
        <v>47.181764016522223</v>
      </c>
      <c r="E31" s="6">
        <f>AVERAGE(B22:U24)</f>
        <v>45.53595517625687</v>
      </c>
      <c r="F31" s="7">
        <f t="shared" si="0"/>
        <v>208.37114961435921</v>
      </c>
      <c r="G31" s="7">
        <f t="shared" si="1"/>
        <v>24.737139166584733</v>
      </c>
      <c r="H31" t="s">
        <v>51</v>
      </c>
    </row>
    <row r="38" spans="11:13" x14ac:dyDescent="0.2">
      <c r="K38" s="4">
        <v>42.24</v>
      </c>
      <c r="L38" s="4">
        <v>51.7</v>
      </c>
      <c r="M38" s="4">
        <v>57.36</v>
      </c>
    </row>
    <row r="39" spans="11:13" x14ac:dyDescent="0.2">
      <c r="K39" s="4">
        <v>45.4</v>
      </c>
      <c r="L39" s="4">
        <v>55.34</v>
      </c>
      <c r="M39" s="4">
        <v>61.72</v>
      </c>
    </row>
    <row r="40" spans="11:13" x14ac:dyDescent="0.2">
      <c r="K40" s="4">
        <v>51.4</v>
      </c>
      <c r="L40" s="4">
        <v>60.41</v>
      </c>
      <c r="M40" s="4">
        <v>64.17</v>
      </c>
    </row>
    <row r="41" spans="11:13" x14ac:dyDescent="0.2">
      <c r="K41" s="4">
        <v>51.8</v>
      </c>
      <c r="L41" s="4">
        <v>62.59</v>
      </c>
      <c r="M41" s="4">
        <v>68.290000000000006</v>
      </c>
    </row>
    <row r="42" spans="11:13" x14ac:dyDescent="0.2">
      <c r="K42" s="4">
        <v>47.42</v>
      </c>
      <c r="L42" s="4">
        <v>59.95</v>
      </c>
      <c r="M42" s="4">
        <v>67.64</v>
      </c>
    </row>
    <row r="43" spans="11:13" x14ac:dyDescent="0.2">
      <c r="K43" s="4">
        <v>39.85</v>
      </c>
      <c r="L43" s="4">
        <v>52.88</v>
      </c>
      <c r="M43" s="4">
        <v>62.22</v>
      </c>
    </row>
    <row r="44" spans="11:13" x14ac:dyDescent="0.2">
      <c r="K44" s="4">
        <v>34.630000000000003</v>
      </c>
      <c r="L44" s="4">
        <v>50.65</v>
      </c>
      <c r="M44" s="4">
        <v>63.15</v>
      </c>
    </row>
    <row r="45" spans="11:13" x14ac:dyDescent="0.2">
      <c r="K45" s="4">
        <v>30.79</v>
      </c>
      <c r="L45" s="4">
        <v>42.57</v>
      </c>
      <c r="M45" s="4">
        <v>53.56</v>
      </c>
    </row>
    <row r="46" spans="11:13" x14ac:dyDescent="0.2">
      <c r="K46" s="4">
        <v>30.22</v>
      </c>
      <c r="L46" s="4">
        <v>41.54</v>
      </c>
      <c r="M46" s="4">
        <v>52.37</v>
      </c>
    </row>
    <row r="47" spans="11:13" x14ac:dyDescent="0.2">
      <c r="K47" s="4">
        <v>23.16</v>
      </c>
      <c r="L47" s="4">
        <v>37.76</v>
      </c>
      <c r="M47" s="4">
        <v>50.58</v>
      </c>
    </row>
    <row r="48" spans="11:13" x14ac:dyDescent="0.2">
      <c r="K48" s="4">
        <v>34.19</v>
      </c>
      <c r="L48" s="4">
        <v>46.41</v>
      </c>
      <c r="M48" s="4">
        <v>52.94</v>
      </c>
    </row>
    <row r="49" spans="11:13" x14ac:dyDescent="0.2">
      <c r="K49" s="4">
        <v>34.340000000000003</v>
      </c>
      <c r="L49" s="4">
        <v>48.74</v>
      </c>
      <c r="M49" s="4">
        <v>56.33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6412-7725-1042-9502-05A16F9C27CD}">
  <dimension ref="A1:U37"/>
  <sheetViews>
    <sheetView tabSelected="1" topLeftCell="A8" zoomScale="125" workbookViewId="0">
      <selection activeCell="G37" sqref="G37"/>
    </sheetView>
  </sheetViews>
  <sheetFormatPr baseColWidth="10" defaultRowHeight="16" x14ac:dyDescent="0.2"/>
  <sheetData>
    <row r="1" spans="1:21" x14ac:dyDescent="0.2">
      <c r="B1" t="s">
        <v>24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25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 t="s">
        <v>26</v>
      </c>
      <c r="R1">
        <v>17</v>
      </c>
      <c r="S1">
        <v>18</v>
      </c>
      <c r="T1">
        <v>19</v>
      </c>
      <c r="U1">
        <v>20</v>
      </c>
    </row>
    <row r="2" spans="1:21" x14ac:dyDescent="0.2">
      <c r="A2" s="2" t="s">
        <v>27</v>
      </c>
      <c r="B2" s="1">
        <f>'innerbay(present)'!B2-'innerbay(present-meiji)'!B2</f>
        <v>9.3037037169898795</v>
      </c>
      <c r="C2" s="1">
        <f>'innerbay(present)'!C2-'innerbay(present-meiji)'!C2</f>
        <v>9.4195314695695487</v>
      </c>
      <c r="D2" s="1">
        <f>'innerbay(present)'!D2-'innerbay(present-meiji)'!D2</f>
        <v>9.4264897116206114</v>
      </c>
      <c r="E2" s="1">
        <f>'innerbay(present)'!E2-'innerbay(present-meiji)'!E2</f>
        <v>9.6347107453804206</v>
      </c>
      <c r="F2" s="1">
        <f>'innerbay(present)'!F2-'innerbay(present-meiji)'!F2</f>
        <v>9.9308010312226287</v>
      </c>
      <c r="G2" s="1">
        <f>'innerbay(present)'!G2-'innerbay(present-meiji)'!G2</f>
        <v>10.157618415666562</v>
      </c>
      <c r="H2" s="1">
        <f>'innerbay(present)'!H2-'innerbay(present-meiji)'!H2</f>
        <v>10.44712662468906</v>
      </c>
      <c r="I2" s="1">
        <f>'innerbay(present)'!I2-'innerbay(present-meiji)'!I2</f>
        <v>10.536529851848151</v>
      </c>
      <c r="J2" s="1">
        <f>'innerbay(present)'!J2-'innerbay(present-meiji)'!J2</f>
        <v>10.63671085434215</v>
      </c>
      <c r="K2" s="1">
        <f>'innerbay(present)'!K2-'innerbay(present-meiji)'!K2</f>
        <v>10.674271201328409</v>
      </c>
      <c r="L2" s="1">
        <f>'innerbay(present)'!L2-'innerbay(present-meiji)'!L2</f>
        <v>10.839805802933959</v>
      </c>
      <c r="M2" s="1">
        <f>'innerbay(present)'!M2-'innerbay(present-meiji)'!M2</f>
        <v>10.68352283443161</v>
      </c>
      <c r="N2" s="1">
        <f>'innerbay(present)'!N2-'innerbay(present-meiji)'!N2</f>
        <v>10.589124897719241</v>
      </c>
      <c r="O2" s="1">
        <f>'innerbay(present)'!O2-'innerbay(present-meiji)'!O2</f>
        <v>10.43962026162178</v>
      </c>
      <c r="P2" s="1">
        <f>'innerbay(present)'!P2-'innerbay(present-meiji)'!P2</f>
        <v>10.259113246095421</v>
      </c>
      <c r="Q2" s="1">
        <f>'innerbay(present)'!Q2-'innerbay(present-meiji)'!Q2</f>
        <v>10.012722726003579</v>
      </c>
      <c r="R2" s="1">
        <f>'innerbay(present)'!R2-'innerbay(present-meiji)'!R2</f>
        <v>10.01967207152785</v>
      </c>
      <c r="S2" s="1">
        <f>'innerbay(present)'!S2-'innerbay(present-meiji)'!S2</f>
        <v>9.6126552415654807</v>
      </c>
      <c r="T2" s="1">
        <f>'innerbay(present)'!T2-'innerbay(present-meiji)'!T2</f>
        <v>9.3292318881549718</v>
      </c>
      <c r="U2" s="1">
        <f>'innerbay(present)'!U2-'innerbay(present-meiji)'!U2</f>
        <v>9.2439545400549008</v>
      </c>
    </row>
    <row r="3" spans="1:21" x14ac:dyDescent="0.2">
      <c r="A3" s="3" t="s">
        <v>28</v>
      </c>
      <c r="B3" s="1">
        <f>'innerbay(present)'!B3-'innerbay(present-meiji)'!B3</f>
        <v>21.004082867387037</v>
      </c>
      <c r="C3" s="1">
        <f>'innerbay(present)'!C3-'innerbay(present-meiji)'!C3</f>
        <v>21.16737856555293</v>
      </c>
      <c r="D3" s="1">
        <f>'innerbay(present)'!D3-'innerbay(present-meiji)'!D3</f>
        <v>21.851118816648214</v>
      </c>
      <c r="E3" s="1">
        <f>'innerbay(present)'!E3-'innerbay(present-meiji)'!E3</f>
        <v>22.693953564259886</v>
      </c>
      <c r="F3" s="1">
        <f>'innerbay(present)'!F3-'innerbay(present-meiji)'!F3</f>
        <v>23.467654548991817</v>
      </c>
      <c r="G3" s="1">
        <f>'innerbay(present)'!G3-'innerbay(present-meiji)'!G3</f>
        <v>24.110683547676341</v>
      </c>
      <c r="H3" s="1">
        <f>'innerbay(present)'!H3-'innerbay(present-meiji)'!H3</f>
        <v>24.658663205976662</v>
      </c>
      <c r="I3" s="1">
        <f>'innerbay(present)'!I3-'innerbay(present-meiji)'!I3</f>
        <v>25.120136844337761</v>
      </c>
      <c r="J3" s="1">
        <f>'innerbay(present)'!J3-'innerbay(present-meiji)'!J3</f>
        <v>25.507395896663859</v>
      </c>
      <c r="K3" s="1">
        <f>'innerbay(present)'!K3-'innerbay(present-meiji)'!K3</f>
        <v>25.832892144190833</v>
      </c>
      <c r="L3" s="1">
        <f>'innerbay(present)'!L3-'innerbay(present-meiji)'!L3</f>
        <v>26.107649801923117</v>
      </c>
      <c r="M3" s="1">
        <f>'innerbay(present)'!M3-'innerbay(present-meiji)'!M3</f>
        <v>26.342263867019028</v>
      </c>
      <c r="N3" s="1">
        <f>'innerbay(present)'!N3-'innerbay(present-meiji)'!N3</f>
        <v>26.548306362350232</v>
      </c>
      <c r="O3" s="1">
        <f>'innerbay(present)'!O3-'innerbay(present-meiji)'!O3</f>
        <v>26.75187661802617</v>
      </c>
      <c r="P3" s="1">
        <f>'innerbay(present)'!P3-'innerbay(present-meiji)'!P3</f>
        <v>27.005202103899578</v>
      </c>
      <c r="Q3" s="1">
        <f>'innerbay(present)'!Q3-'innerbay(present-meiji)'!Q3</f>
        <v>27.25213790001817</v>
      </c>
      <c r="R3" s="1">
        <f>'innerbay(present)'!R3-'innerbay(present-meiji)'!R3</f>
        <v>27.351194925432051</v>
      </c>
      <c r="S3" s="1">
        <f>'innerbay(present)'!S3-'innerbay(present-meiji)'!S3</f>
        <v>27.360827111578622</v>
      </c>
      <c r="T3" s="1">
        <f>'innerbay(present)'!T3-'innerbay(present-meiji)'!T3</f>
        <v>27.359311832081328</v>
      </c>
      <c r="U3" s="1">
        <f>'innerbay(present)'!U3-'innerbay(present-meiji)'!U3</f>
        <v>27.362720137757091</v>
      </c>
    </row>
    <row r="4" spans="1:21" x14ac:dyDescent="0.2">
      <c r="A4" s="3" t="s">
        <v>29</v>
      </c>
      <c r="B4" s="1">
        <f>'innerbay(present)'!B4-'innerbay(present-meiji)'!B4</f>
        <v>29.790363281113791</v>
      </c>
      <c r="C4" s="1">
        <f>'innerbay(present)'!C4-'innerbay(present-meiji)'!C4</f>
        <v>29.986811734484341</v>
      </c>
      <c r="D4" s="1">
        <f>'innerbay(present)'!D4-'innerbay(present-meiji)'!D4</f>
        <v>30.698388032170062</v>
      </c>
      <c r="E4" s="1">
        <f>'innerbay(present)'!E4-'innerbay(present-meiji)'!E4</f>
        <v>31.518242958613857</v>
      </c>
      <c r="F4" s="1">
        <f>'innerbay(present)'!F4-'innerbay(present-meiji)'!F4</f>
        <v>32.285668532879292</v>
      </c>
      <c r="G4" s="1">
        <f>'innerbay(present)'!G4-'innerbay(present-meiji)'!G4</f>
        <v>32.900572415141291</v>
      </c>
      <c r="H4" s="1">
        <f>'innerbay(present)'!H4-'innerbay(present-meiji)'!H4</f>
        <v>33.380648710820573</v>
      </c>
      <c r="I4" s="1">
        <f>'innerbay(present)'!I4-'innerbay(present-meiji)'!I4</f>
        <v>33.737039515259951</v>
      </c>
      <c r="J4" s="1">
        <f>'innerbay(present)'!J4-'innerbay(present-meiji)'!J4</f>
        <v>34.031077557105569</v>
      </c>
      <c r="K4" s="1">
        <f>'innerbay(present)'!K4-'innerbay(present-meiji)'!K4</f>
        <v>34.268190710885207</v>
      </c>
      <c r="L4" s="1">
        <f>'innerbay(present)'!L4-'innerbay(present-meiji)'!L4</f>
        <v>34.5120159124399</v>
      </c>
      <c r="M4" s="1">
        <f>'innerbay(present)'!M4-'innerbay(present-meiji)'!M4</f>
        <v>34.742071432881509</v>
      </c>
      <c r="N4" s="1">
        <f>'innerbay(present)'!N4-'innerbay(present-meiji)'!N4</f>
        <v>35.008429041775784</v>
      </c>
      <c r="O4" s="1">
        <f>'innerbay(present)'!O4-'innerbay(present-meiji)'!O4</f>
        <v>35.31346920062974</v>
      </c>
      <c r="P4" s="1">
        <f>'innerbay(present)'!P4-'innerbay(present-meiji)'!P4</f>
        <v>35.624858182436562</v>
      </c>
      <c r="Q4" s="1">
        <f>'innerbay(present)'!Q4-'innerbay(present-meiji)'!Q4</f>
        <v>35.832113077733425</v>
      </c>
      <c r="R4" s="1">
        <f>'innerbay(present)'!R4-'innerbay(present-meiji)'!R4</f>
        <v>35.923947842090222</v>
      </c>
      <c r="S4" s="1">
        <f>'innerbay(present)'!S4-'innerbay(present-meiji)'!S4</f>
        <v>35.930187195616831</v>
      </c>
      <c r="T4" s="1">
        <f>'innerbay(present)'!T4-'innerbay(present-meiji)'!T4</f>
        <v>35.924250082535998</v>
      </c>
      <c r="U4" s="1">
        <f>'innerbay(present)'!U4-'innerbay(present-meiji)'!U4</f>
        <v>35.926920843743559</v>
      </c>
    </row>
    <row r="5" spans="1:21" x14ac:dyDescent="0.2">
      <c r="A5" s="3" t="s">
        <v>30</v>
      </c>
      <c r="B5" s="1">
        <f>'innerbay(present)'!B5-'innerbay(present-meiji)'!B5</f>
        <v>31.827637821668155</v>
      </c>
      <c r="C5" s="1">
        <f>'innerbay(present)'!C5-'innerbay(present-meiji)'!C5</f>
        <v>32.225701876429767</v>
      </c>
      <c r="D5" s="1">
        <f>'innerbay(present)'!D5-'innerbay(present-meiji)'!D5</f>
        <v>33.279453737085504</v>
      </c>
      <c r="E5" s="1">
        <f>'innerbay(present)'!E5-'innerbay(present-meiji)'!E5</f>
        <v>34.422427776881669</v>
      </c>
      <c r="F5" s="1">
        <f>'innerbay(present)'!F5-'innerbay(present-meiji)'!F5</f>
        <v>35.465410056671494</v>
      </c>
      <c r="G5" s="1">
        <f>'innerbay(present)'!G5-'innerbay(present-meiji)'!G5</f>
        <v>36.238495570343773</v>
      </c>
      <c r="H5" s="1">
        <f>'innerbay(present)'!H5-'innerbay(present-meiji)'!H5</f>
        <v>36.792514664786182</v>
      </c>
      <c r="I5" s="1">
        <f>'innerbay(present)'!I5-'innerbay(present-meiji)'!I5</f>
        <v>37.163586438166647</v>
      </c>
      <c r="J5" s="1">
        <f>'innerbay(present)'!J5-'innerbay(present-meiji)'!J5</f>
        <v>37.4383290650009</v>
      </c>
      <c r="K5" s="1">
        <f>'innerbay(present)'!K5-'innerbay(present-meiji)'!K5</f>
        <v>37.69215163441455</v>
      </c>
      <c r="L5" s="1">
        <f>'innerbay(present)'!L5-'innerbay(present-meiji)'!L5</f>
        <v>37.95181457098434</v>
      </c>
      <c r="M5" s="1">
        <f>'innerbay(present)'!M5-'innerbay(present-meiji)'!M5</f>
        <v>38.212533142040243</v>
      </c>
      <c r="N5" s="1">
        <f>'innerbay(present)'!N5-'innerbay(present-meiji)'!N5</f>
        <v>38.494799187895595</v>
      </c>
      <c r="O5" s="1">
        <f>'innerbay(present)'!O5-'innerbay(present-meiji)'!O5</f>
        <v>38.856309818911704</v>
      </c>
      <c r="P5" s="1">
        <f>'innerbay(present)'!P5-'innerbay(present-meiji)'!P5</f>
        <v>39.199862995395399</v>
      </c>
      <c r="Q5" s="1">
        <f>'innerbay(present)'!Q5-'innerbay(present-meiji)'!Q5</f>
        <v>39.5274555082446</v>
      </c>
      <c r="R5" s="1">
        <f>'innerbay(present)'!R5-'innerbay(present-meiji)'!R5</f>
        <v>39.587142659471901</v>
      </c>
      <c r="S5" s="1">
        <f>'innerbay(present)'!S5-'innerbay(present-meiji)'!S5</f>
        <v>39.657085928978702</v>
      </c>
      <c r="T5" s="1">
        <f>'innerbay(present)'!T5-'innerbay(present-meiji)'!T5</f>
        <v>39.727728655430994</v>
      </c>
      <c r="U5" s="1">
        <f>'innerbay(present)'!U5-'innerbay(present-meiji)'!U5</f>
        <v>39.754041713863003</v>
      </c>
    </row>
    <row r="6" spans="1:21" x14ac:dyDescent="0.2">
      <c r="A6" s="2" t="s">
        <v>31</v>
      </c>
      <c r="B6" s="1">
        <f>'innerbay(present)'!B6-'innerbay(present-meiji)'!B6</f>
        <v>32.303437299542594</v>
      </c>
      <c r="C6" s="1">
        <f>'innerbay(present)'!C6-'innerbay(present-meiji)'!C6</f>
        <v>32.660659067352078</v>
      </c>
      <c r="D6" s="1">
        <f>'innerbay(present)'!D6-'innerbay(present-meiji)'!D6</f>
        <v>33.599258788839521</v>
      </c>
      <c r="E6" s="1">
        <f>'innerbay(present)'!E6-'innerbay(present-meiji)'!E6</f>
        <v>34.514128096072753</v>
      </c>
      <c r="F6" s="1">
        <f>'innerbay(present)'!F6-'innerbay(present-meiji)'!F6</f>
        <v>35.270372255127107</v>
      </c>
      <c r="G6" s="1">
        <f>'innerbay(present)'!G6-'innerbay(present-meiji)'!G6</f>
        <v>35.873679515912968</v>
      </c>
      <c r="H6" s="1">
        <f>'innerbay(present)'!H6-'innerbay(present-meiji)'!H6</f>
        <v>36.318898189841988</v>
      </c>
      <c r="I6" s="1">
        <f>'innerbay(present)'!I6-'innerbay(present-meiji)'!I6</f>
        <v>36.65850337759246</v>
      </c>
      <c r="J6" s="1">
        <f>'innerbay(present)'!J6-'innerbay(present-meiji)'!J6</f>
        <v>36.89952243210432</v>
      </c>
      <c r="K6" s="1">
        <f>'innerbay(present)'!K6-'innerbay(present-meiji)'!K6</f>
        <v>37.102151907883901</v>
      </c>
      <c r="L6" s="1">
        <f>'innerbay(present)'!L6-'innerbay(present-meiji)'!L6</f>
        <v>37.328990089119301</v>
      </c>
      <c r="M6" s="1">
        <f>'innerbay(present)'!M6-'innerbay(present-meiji)'!M6</f>
        <v>37.633316764583796</v>
      </c>
      <c r="N6" s="1">
        <f>'innerbay(present)'!N6-'innerbay(present-meiji)'!N6</f>
        <v>38.032006115108501</v>
      </c>
      <c r="O6" s="1">
        <f>'innerbay(present)'!O6-'innerbay(present-meiji)'!O6</f>
        <v>38.525950585402697</v>
      </c>
      <c r="P6" s="1">
        <f>'innerbay(present)'!P6-'innerbay(present-meiji)'!P6</f>
        <v>39.041453780137104</v>
      </c>
      <c r="Q6" s="1">
        <f>'innerbay(present)'!Q6-'innerbay(present-meiji)'!Q6</f>
        <v>39.4101297651019</v>
      </c>
      <c r="R6" s="1">
        <f>'innerbay(present)'!R6-'innerbay(present-meiji)'!R6</f>
        <v>39.584904150529404</v>
      </c>
      <c r="S6" s="1">
        <f>'innerbay(present)'!S6-'innerbay(present-meiji)'!S6</f>
        <v>39.643813787188094</v>
      </c>
      <c r="T6" s="1">
        <f>'innerbay(present)'!T6-'innerbay(present-meiji)'!T6</f>
        <v>39.658624252715505</v>
      </c>
      <c r="U6" s="1">
        <f>'innerbay(present)'!U6-'innerbay(present-meiji)'!U6</f>
        <v>39.664415017660296</v>
      </c>
    </row>
    <row r="7" spans="1:21" x14ac:dyDescent="0.2">
      <c r="A7" s="3" t="s">
        <v>32</v>
      </c>
      <c r="B7" s="1">
        <f>'innerbay(present)'!B7-'innerbay(present-meiji)'!B7</f>
        <v>23.483562464373481</v>
      </c>
      <c r="C7" s="1">
        <f>'innerbay(present)'!C7-'innerbay(present-meiji)'!C7</f>
        <v>24.12919639488312</v>
      </c>
      <c r="D7" s="1">
        <f>'innerbay(present)'!D7-'innerbay(present-meiji)'!D7</f>
        <v>25.271487805440852</v>
      </c>
      <c r="E7" s="1">
        <f>'innerbay(present)'!E7-'innerbay(present-meiji)'!E7</f>
        <v>26.264099207481827</v>
      </c>
      <c r="F7" s="1">
        <f>'innerbay(present)'!F7-'innerbay(present-meiji)'!F7</f>
        <v>27.105371048543379</v>
      </c>
      <c r="G7" s="1">
        <f>'innerbay(present)'!G7-'innerbay(present-meiji)'!G7</f>
        <v>27.773038311747733</v>
      </c>
      <c r="H7" s="1">
        <f>'innerbay(present)'!H7-'innerbay(present-meiji)'!H7</f>
        <v>28.378717881363674</v>
      </c>
      <c r="I7" s="1">
        <f>'innerbay(present)'!I7-'innerbay(present-meiji)'!I7</f>
        <v>28.924590478624708</v>
      </c>
      <c r="J7" s="1">
        <f>'innerbay(present)'!J7-'innerbay(present-meiji)'!J7</f>
        <v>29.409744914166417</v>
      </c>
      <c r="K7" s="1">
        <f>'innerbay(present)'!K7-'innerbay(present-meiji)'!K7</f>
        <v>29.858246758696495</v>
      </c>
      <c r="L7" s="1">
        <f>'innerbay(present)'!L7-'innerbay(present-meiji)'!L7</f>
        <v>30.3023662889156</v>
      </c>
      <c r="M7" s="1">
        <f>'innerbay(present)'!M7-'innerbay(present-meiji)'!M7</f>
        <v>30.761985230135998</v>
      </c>
      <c r="N7" s="1">
        <f>'innerbay(present)'!N7-'innerbay(present-meiji)'!N7</f>
        <v>31.260464041573904</v>
      </c>
      <c r="O7" s="1">
        <f>'innerbay(present)'!O7-'innerbay(present-meiji)'!O7</f>
        <v>31.829664107731801</v>
      </c>
      <c r="P7" s="1">
        <f>'innerbay(present)'!P7-'innerbay(present-meiji)'!P7</f>
        <v>32.440007197392404</v>
      </c>
      <c r="Q7" s="1">
        <f>'innerbay(present)'!Q7-'innerbay(present-meiji)'!Q7</f>
        <v>32.961777124776205</v>
      </c>
      <c r="R7" s="1">
        <f>'innerbay(present)'!R7-'innerbay(present-meiji)'!R7</f>
        <v>33.311326851782795</v>
      </c>
      <c r="S7" s="1">
        <f>'innerbay(present)'!S7-'innerbay(present-meiji)'!S7</f>
        <v>33.484647181127002</v>
      </c>
      <c r="T7" s="1">
        <f>'innerbay(present)'!T7-'innerbay(present-meiji)'!T7</f>
        <v>33.541580477627704</v>
      </c>
      <c r="U7" s="1">
        <f>'innerbay(present)'!U7-'innerbay(present-meiji)'!U7</f>
        <v>33.548362268720602</v>
      </c>
    </row>
    <row r="8" spans="1:21" x14ac:dyDescent="0.2">
      <c r="A8" s="2" t="s">
        <v>33</v>
      </c>
      <c r="B8" s="1">
        <f>'innerbay(present)'!B8-'innerbay(present-meiji)'!B8</f>
        <v>26.740479514505999</v>
      </c>
      <c r="C8" s="1">
        <f>'innerbay(present)'!C8-'innerbay(present-meiji)'!C8</f>
        <v>27.30949232144788</v>
      </c>
      <c r="D8" s="1">
        <f>'innerbay(present)'!D8-'innerbay(present-meiji)'!D8</f>
        <v>28.232025390166733</v>
      </c>
      <c r="E8" s="1">
        <f>'innerbay(present)'!E8-'innerbay(present-meiji)'!E8</f>
        <v>28.971101245632372</v>
      </c>
      <c r="F8" s="1">
        <f>'innerbay(present)'!F8-'innerbay(present-meiji)'!F8</f>
        <v>29.613126664037793</v>
      </c>
      <c r="G8" s="1">
        <f>'innerbay(present)'!G8-'innerbay(present-meiji)'!G8</f>
        <v>30.126859196130432</v>
      </c>
      <c r="H8" s="1">
        <f>'innerbay(present)'!H8-'innerbay(present-meiji)'!H8</f>
        <v>30.554661623843302</v>
      </c>
      <c r="I8" s="1">
        <f>'innerbay(present)'!I8-'innerbay(present-meiji)'!I8</f>
        <v>30.919230126715501</v>
      </c>
      <c r="J8" s="1">
        <f>'innerbay(present)'!J8-'innerbay(present-meiji)'!J8</f>
        <v>31.260267000074403</v>
      </c>
      <c r="K8" s="1">
        <f>'innerbay(present)'!K8-'innerbay(present-meiji)'!K8</f>
        <v>31.625625762691904</v>
      </c>
      <c r="L8" s="1">
        <f>'innerbay(present)'!L8-'innerbay(present-meiji)'!L8</f>
        <v>32.015190596394405</v>
      </c>
      <c r="M8" s="1">
        <f>'innerbay(present)'!M8-'innerbay(present-meiji)'!M8</f>
        <v>32.428411460232404</v>
      </c>
      <c r="N8" s="1">
        <f>'innerbay(present)'!N8-'innerbay(present-meiji)'!N8</f>
        <v>32.861335287465494</v>
      </c>
      <c r="O8" s="1">
        <f>'innerbay(present)'!O8-'innerbay(present-meiji)'!O8</f>
        <v>33.332303027363899</v>
      </c>
      <c r="P8" s="1">
        <f>'innerbay(present)'!P8-'innerbay(present-meiji)'!P8</f>
        <v>33.824288087076802</v>
      </c>
      <c r="Q8" s="1">
        <f>'innerbay(present)'!Q8-'innerbay(present-meiji)'!Q8</f>
        <v>34.259666748790302</v>
      </c>
      <c r="R8" s="1">
        <f>'innerbay(present)'!R8-'innerbay(present-meiji)'!R8</f>
        <v>34.558823865420003</v>
      </c>
      <c r="S8" s="1">
        <f>'innerbay(present)'!S8-'innerbay(present-meiji)'!S8</f>
        <v>34.6907800501046</v>
      </c>
      <c r="T8" s="1">
        <f>'innerbay(present)'!T8-'innerbay(present-meiji)'!T8</f>
        <v>34.724103234031404</v>
      </c>
      <c r="U8" s="1">
        <f>'innerbay(present)'!U8-'innerbay(present-meiji)'!U8</f>
        <v>34.726461071163001</v>
      </c>
    </row>
    <row r="9" spans="1:21" x14ac:dyDescent="0.2">
      <c r="A9" s="3" t="s">
        <v>34</v>
      </c>
      <c r="B9" s="1">
        <f>'innerbay(present)'!B9-'innerbay(present-meiji)'!B9</f>
        <v>26.706501858265334</v>
      </c>
      <c r="C9" s="1">
        <f>'innerbay(present)'!C9-'innerbay(present-meiji)'!C9</f>
        <v>27.15382863298635</v>
      </c>
      <c r="D9" s="1">
        <f>'innerbay(present)'!D9-'innerbay(present-meiji)'!D9</f>
        <v>27.979549274816193</v>
      </c>
      <c r="E9" s="1">
        <f>'innerbay(present)'!E9-'innerbay(present-meiji)'!E9</f>
        <v>28.590803709277793</v>
      </c>
      <c r="F9" s="1">
        <f>'innerbay(present)'!F9-'innerbay(present-meiji)'!F9</f>
        <v>29.112230707143731</v>
      </c>
      <c r="G9" s="1">
        <f>'innerbay(present)'!G9-'innerbay(present-meiji)'!G9</f>
        <v>29.56275877890657</v>
      </c>
      <c r="H9" s="1">
        <f>'innerbay(present)'!H9-'innerbay(present-meiji)'!H9</f>
        <v>29.982286853294902</v>
      </c>
      <c r="I9" s="1">
        <f>'innerbay(present)'!I9-'innerbay(present-meiji)'!I9</f>
        <v>30.358581206086399</v>
      </c>
      <c r="J9" s="1">
        <f>'innerbay(present)'!J9-'innerbay(present-meiji)'!J9</f>
        <v>30.700570021047099</v>
      </c>
      <c r="K9" s="1">
        <f>'innerbay(present)'!K9-'innerbay(present-meiji)'!K9</f>
        <v>31.007931008276998</v>
      </c>
      <c r="L9" s="1">
        <f>'innerbay(present)'!L9-'innerbay(present-meiji)'!L9</f>
        <v>31.287380133046597</v>
      </c>
      <c r="M9" s="1">
        <f>'innerbay(present)'!M9-'innerbay(present-meiji)'!M9</f>
        <v>31.573945636253704</v>
      </c>
      <c r="N9" s="1">
        <f>'innerbay(present)'!N9-'innerbay(present-meiji)'!N9</f>
        <v>31.887695719979099</v>
      </c>
      <c r="O9" s="1">
        <f>'innerbay(present)'!O9-'innerbay(present-meiji)'!O9</f>
        <v>32.245032600303603</v>
      </c>
      <c r="P9" s="1">
        <f>'innerbay(present)'!P9-'innerbay(present-meiji)'!P9</f>
        <v>32.591382056397002</v>
      </c>
      <c r="Q9" s="1">
        <f>'innerbay(present)'!Q9-'innerbay(present-meiji)'!Q9</f>
        <v>32.870256976338595</v>
      </c>
      <c r="R9" s="1">
        <f>'innerbay(present)'!R9-'innerbay(present-meiji)'!R9</f>
        <v>33.044700516044102</v>
      </c>
      <c r="S9" s="1">
        <f>'innerbay(present)'!S9-'innerbay(present-meiji)'!S9</f>
        <v>33.123661378142103</v>
      </c>
      <c r="T9" s="1">
        <f>'innerbay(present)'!T9-'innerbay(present-meiji)'!T9</f>
        <v>33.139732900842802</v>
      </c>
      <c r="U9" s="1">
        <f>'innerbay(present)'!U9-'innerbay(present-meiji)'!U9</f>
        <v>33.142959290046008</v>
      </c>
    </row>
    <row r="10" spans="1:21" x14ac:dyDescent="0.2">
      <c r="A10" s="3" t="s">
        <v>35</v>
      </c>
      <c r="B10" s="1">
        <f>'innerbay(present)'!B10-'innerbay(present-meiji)'!B10</f>
        <v>24.828854459911248</v>
      </c>
      <c r="C10" s="1">
        <f>'innerbay(present)'!C10-'innerbay(present-meiji)'!C10</f>
        <v>25.633976782452017</v>
      </c>
      <c r="D10" s="1">
        <f>'innerbay(present)'!D10-'innerbay(present-meiji)'!D10</f>
        <v>27.57386424015094</v>
      </c>
      <c r="E10" s="1">
        <f>'innerbay(present)'!E10-'innerbay(present-meiji)'!E10</f>
        <v>29.244811180040458</v>
      </c>
      <c r="F10" s="1">
        <f>'innerbay(present)'!F10-'innerbay(present-meiji)'!F10</f>
        <v>30.42915808875841</v>
      </c>
      <c r="G10" s="1">
        <f>'innerbay(present)'!G10-'innerbay(present-meiji)'!G10</f>
        <v>31.234402554994993</v>
      </c>
      <c r="H10" s="1">
        <f>'innerbay(present)'!H10-'innerbay(present-meiji)'!H10</f>
        <v>31.803427851045257</v>
      </c>
      <c r="I10" s="1">
        <f>'innerbay(present)'!I10-'innerbay(present-meiji)'!I10</f>
        <v>32.266721566930897</v>
      </c>
      <c r="J10" s="1">
        <f>'innerbay(present)'!J10-'innerbay(present-meiji)'!J10</f>
        <v>32.665214051828798</v>
      </c>
      <c r="K10" s="1">
        <f>'innerbay(present)'!K10-'innerbay(present-meiji)'!K10</f>
        <v>33.003287381011106</v>
      </c>
      <c r="L10" s="1">
        <f>'innerbay(present)'!L10-'innerbay(present-meiji)'!L10</f>
        <v>33.280958287127397</v>
      </c>
      <c r="M10" s="1">
        <f>'innerbay(present)'!M10-'innerbay(present-meiji)'!M10</f>
        <v>33.521677811114898</v>
      </c>
      <c r="N10" s="1">
        <f>'innerbay(present)'!N10-'innerbay(present-meiji)'!N10</f>
        <v>33.742725430525695</v>
      </c>
      <c r="O10" s="1">
        <f>'innerbay(present)'!O10-'innerbay(present-meiji)'!O10</f>
        <v>33.990458982641499</v>
      </c>
      <c r="P10" s="1">
        <f>'innerbay(present)'!P10-'innerbay(present-meiji)'!P10</f>
        <v>34.325929531493301</v>
      </c>
      <c r="Q10" s="1">
        <f>'innerbay(present)'!Q10-'innerbay(present-meiji)'!Q10</f>
        <v>34.645312498761704</v>
      </c>
      <c r="R10" s="1">
        <f>'innerbay(present)'!R10-'innerbay(present-meiji)'!R10</f>
        <v>34.804742389529906</v>
      </c>
      <c r="S10" s="1">
        <f>'innerbay(present)'!S10-'innerbay(present-meiji)'!S10</f>
        <v>34.8521060250022</v>
      </c>
      <c r="T10" s="1">
        <f>'innerbay(present)'!T10-'innerbay(present-meiji)'!T10</f>
        <v>34.861501777946401</v>
      </c>
      <c r="U10" s="1">
        <f>'innerbay(present)'!U10-'innerbay(present-meiji)'!U10</f>
        <v>34.8683118696337</v>
      </c>
    </row>
    <row r="11" spans="1:21" x14ac:dyDescent="0.2">
      <c r="A11" s="3" t="s">
        <v>36</v>
      </c>
      <c r="B11" s="1">
        <f>'innerbay(present)'!B11-'innerbay(present-meiji)'!B11</f>
        <v>22.40999068610077</v>
      </c>
      <c r="C11" s="1">
        <f>'innerbay(present)'!C11-'innerbay(present-meiji)'!C11</f>
        <v>23.047321223593411</v>
      </c>
      <c r="D11" s="1">
        <f>'innerbay(present)'!D11-'innerbay(present-meiji)'!D11</f>
        <v>24.696700272931629</v>
      </c>
      <c r="E11" s="1">
        <f>'innerbay(present)'!E11-'innerbay(present-meiji)'!E11</f>
        <v>26.145613718652143</v>
      </c>
      <c r="F11" s="1">
        <f>'innerbay(present)'!F11-'innerbay(present-meiji)'!F11</f>
        <v>27.238444425533267</v>
      </c>
      <c r="G11" s="1">
        <f>'innerbay(present)'!G11-'innerbay(present-meiji)'!G11</f>
        <v>28.0363739248995</v>
      </c>
      <c r="H11" s="1">
        <f>'innerbay(present)'!H11-'innerbay(present-meiji)'!H11</f>
        <v>28.655433133360798</v>
      </c>
      <c r="I11" s="1">
        <f>'innerbay(present)'!I11-'innerbay(present-meiji)'!I11</f>
        <v>29.222599682250795</v>
      </c>
      <c r="J11" s="1">
        <f>'innerbay(present)'!J11-'innerbay(present-meiji)'!J11</f>
        <v>29.708227349565895</v>
      </c>
      <c r="K11" s="1">
        <f>'innerbay(present)'!K11-'innerbay(present-meiji)'!K11</f>
        <v>30.164709247242502</v>
      </c>
      <c r="L11" s="1">
        <f>'innerbay(present)'!L11-'innerbay(present-meiji)'!L11</f>
        <v>30.544225482197401</v>
      </c>
      <c r="M11" s="1">
        <f>'innerbay(present)'!M11-'innerbay(present-meiji)'!M11</f>
        <v>30.866854606974996</v>
      </c>
      <c r="N11" s="1">
        <f>'innerbay(present)'!N11-'innerbay(present-meiji)'!N11</f>
        <v>31.195879235205499</v>
      </c>
      <c r="O11" s="1">
        <f>'innerbay(present)'!O11-'innerbay(present-meiji)'!O11</f>
        <v>31.579482825391004</v>
      </c>
      <c r="P11" s="1">
        <f>'innerbay(present)'!P11-'innerbay(present-meiji)'!P11</f>
        <v>32.050394432266302</v>
      </c>
      <c r="Q11" s="1">
        <f>'innerbay(present)'!Q11-'innerbay(present-meiji)'!Q11</f>
        <v>32.476525987897105</v>
      </c>
      <c r="R11" s="1">
        <f>'innerbay(present)'!R11-'innerbay(present-meiji)'!R11</f>
        <v>32.751524910369199</v>
      </c>
      <c r="S11" s="1">
        <f>'innerbay(present)'!S11-'innerbay(present-meiji)'!S11</f>
        <v>32.8726112415263</v>
      </c>
      <c r="T11" s="1">
        <f>'innerbay(present)'!T11-'innerbay(present-meiji)'!T11</f>
        <v>32.904578483878403</v>
      </c>
      <c r="U11" s="1">
        <f>'innerbay(present)'!U11-'innerbay(present-meiji)'!U11</f>
        <v>32.9103018203337</v>
      </c>
    </row>
    <row r="12" spans="1:21" x14ac:dyDescent="0.2">
      <c r="A12" s="3" t="s">
        <v>37</v>
      </c>
      <c r="B12" s="1">
        <f>'innerbay(present)'!B12-'innerbay(present-meiji)'!B12</f>
        <v>32.084924022253418</v>
      </c>
      <c r="C12" s="1">
        <f>'innerbay(present)'!C12-'innerbay(present-meiji)'!C12</f>
        <v>32.486479915272078</v>
      </c>
      <c r="D12" s="1">
        <f>'innerbay(present)'!D12-'innerbay(present-meiji)'!D12</f>
        <v>33.901741203704532</v>
      </c>
      <c r="E12" s="1">
        <f>'innerbay(present)'!E12-'innerbay(present-meiji)'!E12</f>
        <v>35.154290246344303</v>
      </c>
      <c r="F12" s="1">
        <f>'innerbay(present)'!F12-'innerbay(present-meiji)'!F12</f>
        <v>36.115115732960824</v>
      </c>
      <c r="G12" s="1">
        <f>'innerbay(present)'!G12-'innerbay(present-meiji)'!G12</f>
        <v>36.750576736400753</v>
      </c>
      <c r="H12" s="1">
        <f>'innerbay(present)'!H12-'innerbay(present-meiji)'!H12</f>
        <v>37.111636253455899</v>
      </c>
      <c r="I12" s="1">
        <f>'innerbay(present)'!I12-'innerbay(present-meiji)'!I12</f>
        <v>37.304030907618603</v>
      </c>
      <c r="J12" s="1">
        <f>'innerbay(present)'!J12-'innerbay(present-meiji)'!J12</f>
        <v>37.411272925835199</v>
      </c>
      <c r="K12" s="1">
        <f>'innerbay(present)'!K12-'innerbay(present-meiji)'!K12</f>
        <v>37.494186891828498</v>
      </c>
      <c r="L12" s="1">
        <f>'innerbay(present)'!L12-'innerbay(present-meiji)'!L12</f>
        <v>37.570936523784098</v>
      </c>
      <c r="M12" s="1">
        <f>'innerbay(present)'!M12-'innerbay(present-meiji)'!M12</f>
        <v>37.660999212636398</v>
      </c>
      <c r="N12" s="1">
        <f>'innerbay(present)'!N12-'innerbay(present-meiji)'!N12</f>
        <v>37.7798027088118</v>
      </c>
      <c r="O12" s="1">
        <f>'innerbay(present)'!O12-'innerbay(present-meiji)'!O12</f>
        <v>37.955533215906996</v>
      </c>
      <c r="P12" s="1">
        <f>'innerbay(present)'!P12-'innerbay(present-meiji)'!P12</f>
        <v>38.164321408952802</v>
      </c>
      <c r="Q12" s="1">
        <f>'innerbay(present)'!Q12-'innerbay(present-meiji)'!Q12</f>
        <v>38.3452141377836</v>
      </c>
      <c r="R12" s="1">
        <f>'innerbay(present)'!R12-'innerbay(present-meiji)'!R12</f>
        <v>38.416144093600394</v>
      </c>
      <c r="S12" s="1">
        <f>'innerbay(present)'!S12-'innerbay(present-meiji)'!S12</f>
        <v>38.423279853919702</v>
      </c>
      <c r="T12" s="1">
        <f>'innerbay(present)'!T12-'innerbay(present-meiji)'!T12</f>
        <v>38.411697712192193</v>
      </c>
      <c r="U12" s="1">
        <f>'innerbay(present)'!U12-'innerbay(present-meiji)'!U12</f>
        <v>38.408426054422208</v>
      </c>
    </row>
    <row r="13" spans="1:21" x14ac:dyDescent="0.2">
      <c r="A13" s="3" t="s">
        <v>38</v>
      </c>
      <c r="B13" s="1">
        <f>'innerbay(present)'!B13-'innerbay(present-meiji)'!B13</f>
        <v>34.871980270782039</v>
      </c>
      <c r="C13" s="1">
        <f>'innerbay(present)'!C13-'innerbay(present-meiji)'!C13</f>
        <v>35.214722724394264</v>
      </c>
      <c r="D13" s="1">
        <f>'innerbay(present)'!D13-'innerbay(present-meiji)'!D13</f>
        <v>36.174454799255777</v>
      </c>
      <c r="E13" s="1">
        <f>'innerbay(present)'!E13-'innerbay(present-meiji)'!E13</f>
        <v>37.066393659021855</v>
      </c>
      <c r="F13" s="1">
        <f>'innerbay(present)'!F13-'innerbay(present-meiji)'!F13</f>
        <v>37.890695222631599</v>
      </c>
      <c r="G13" s="1">
        <f>'innerbay(present)'!G13-'innerbay(present-meiji)'!G13</f>
        <v>38.5938566145959</v>
      </c>
      <c r="H13" s="1">
        <f>'innerbay(present)'!H13-'innerbay(present-meiji)'!H13</f>
        <v>39.213740722854503</v>
      </c>
      <c r="I13" s="1">
        <f>'innerbay(present)'!I13-'innerbay(present-meiji)'!I13</f>
        <v>39.748332122703601</v>
      </c>
      <c r="J13" s="1">
        <f>'innerbay(present)'!J13-'innerbay(present-meiji)'!J13</f>
        <v>40.217377784035605</v>
      </c>
      <c r="K13" s="1">
        <f>'innerbay(present)'!K13-'innerbay(present-meiji)'!K13</f>
        <v>40.630065610811201</v>
      </c>
      <c r="L13" s="1">
        <f>'innerbay(present)'!L13-'innerbay(present-meiji)'!L13</f>
        <v>41.002879316156402</v>
      </c>
      <c r="M13" s="1">
        <f>'innerbay(present)'!M13-'innerbay(present-meiji)'!M13</f>
        <v>41.342642974853703</v>
      </c>
      <c r="N13" s="1">
        <f>'innerbay(present)'!N13-'innerbay(present-meiji)'!N13</f>
        <v>41.670046219268102</v>
      </c>
      <c r="O13" s="1">
        <f>'innerbay(present)'!O13-'innerbay(present-meiji)'!O13</f>
        <v>41.977108459968299</v>
      </c>
      <c r="P13" s="1">
        <f>'innerbay(present)'!P13-'innerbay(present-meiji)'!P13</f>
        <v>42.218490969670199</v>
      </c>
      <c r="Q13" s="1">
        <f>'innerbay(present)'!Q13-'innerbay(present-meiji)'!Q13</f>
        <v>42.381569017682999</v>
      </c>
      <c r="R13" s="1">
        <f>'innerbay(present)'!R13-'innerbay(present-meiji)'!R13</f>
        <v>42.477296370964204</v>
      </c>
      <c r="S13" s="1">
        <f>'innerbay(present)'!S13-'innerbay(present-meiji)'!S13</f>
        <v>42.520763352629601</v>
      </c>
      <c r="T13" s="1">
        <f>'innerbay(present)'!T13-'innerbay(present-meiji)'!T13</f>
        <v>42.535136785135904</v>
      </c>
      <c r="U13" s="1">
        <f>'innerbay(present)'!U13-'innerbay(present-meiji)'!U13</f>
        <v>42.540661574028995</v>
      </c>
    </row>
    <row r="14" spans="1:21" x14ac:dyDescent="0.2">
      <c r="A14" s="2" t="s">
        <v>27</v>
      </c>
      <c r="B14" s="1">
        <f>'innerbay(present)'!B14-'innerbay(present-meiji)'!B14</f>
        <v>31.719594630327897</v>
      </c>
      <c r="C14" s="1">
        <f>'innerbay(present)'!C14-'innerbay(present-meiji)'!C14</f>
        <v>31.912827151162304</v>
      </c>
      <c r="D14" s="1">
        <f>'innerbay(present)'!D14-'innerbay(present-meiji)'!D14</f>
        <v>32.7295749069811</v>
      </c>
      <c r="E14" s="1">
        <f>'innerbay(present)'!E14-'innerbay(present-meiji)'!E14</f>
        <v>33.7531626503187</v>
      </c>
      <c r="F14" s="1">
        <f>'innerbay(present)'!F14-'innerbay(present-meiji)'!F14</f>
        <v>34.732179499291504</v>
      </c>
      <c r="G14" s="1">
        <f>'innerbay(present)'!G14-'innerbay(present-meiji)'!G14</f>
        <v>35.596164169559401</v>
      </c>
      <c r="H14" s="1">
        <f>'innerbay(present)'!H14-'innerbay(present-meiji)'!H14</f>
        <v>36.365098309207099</v>
      </c>
      <c r="I14" s="1">
        <f>'innerbay(present)'!I14-'innerbay(present-meiji)'!I14</f>
        <v>37.042354925576902</v>
      </c>
      <c r="J14" s="1">
        <f>'innerbay(present)'!J14-'innerbay(present-meiji)'!J14</f>
        <v>37.650046692885098</v>
      </c>
      <c r="K14" s="1">
        <f>'innerbay(present)'!K14-'innerbay(present-meiji)'!K14</f>
        <v>38.193039792543999</v>
      </c>
      <c r="L14" s="1">
        <f>'innerbay(present)'!L14-'innerbay(present-meiji)'!L14</f>
        <v>38.688285602222706</v>
      </c>
      <c r="M14" s="1">
        <f>'innerbay(present)'!M14-'innerbay(present-meiji)'!M14</f>
        <v>39.1298400309174</v>
      </c>
      <c r="N14" s="1">
        <f>'innerbay(present)'!N14-'innerbay(present-meiji)'!N14</f>
        <v>39.517310637932098</v>
      </c>
      <c r="O14" s="1">
        <f>'innerbay(present)'!O14-'innerbay(present-meiji)'!O14</f>
        <v>39.824811328540903</v>
      </c>
      <c r="P14" s="1">
        <f>'innerbay(present)'!P14-'innerbay(present-meiji)'!P14</f>
        <v>40.034335027422102</v>
      </c>
      <c r="Q14" s="1">
        <f>'innerbay(present)'!Q14-'innerbay(present-meiji)'!Q14</f>
        <v>40.151486176329499</v>
      </c>
      <c r="R14" s="1">
        <f>'innerbay(present)'!R14-'innerbay(present-meiji)'!R14</f>
        <v>40.194435733943905</v>
      </c>
      <c r="S14" s="1">
        <f>'innerbay(present)'!S14-'innerbay(present-meiji)'!S14</f>
        <v>40.195709307782103</v>
      </c>
      <c r="T14" s="1">
        <f>'innerbay(present)'!T14-'innerbay(present-meiji)'!T14</f>
        <v>40.187600477639698</v>
      </c>
      <c r="U14" s="1">
        <f>'innerbay(present)'!U14-'innerbay(present-meiji)'!U14</f>
        <v>40.189101112663202</v>
      </c>
    </row>
    <row r="15" spans="1:21" x14ac:dyDescent="0.2">
      <c r="A15" s="3" t="s">
        <v>28</v>
      </c>
      <c r="B15" s="1">
        <f>'innerbay(present)'!B15-'innerbay(present-meiji)'!B15</f>
        <v>36.244982432080597</v>
      </c>
      <c r="C15" s="1">
        <f>'innerbay(present)'!C15-'innerbay(present-meiji)'!C15</f>
        <v>36.534883614329395</v>
      </c>
      <c r="D15" s="1">
        <f>'innerbay(present)'!D15-'innerbay(present-meiji)'!D15</f>
        <v>37.566428644006599</v>
      </c>
      <c r="E15" s="1">
        <f>'innerbay(present)'!E15-'innerbay(present-meiji)'!E15</f>
        <v>38.703365919187505</v>
      </c>
      <c r="F15" s="1">
        <f>'innerbay(present)'!F15-'innerbay(present-meiji)'!F15</f>
        <v>39.791476244740402</v>
      </c>
      <c r="G15" s="1">
        <f>'innerbay(present)'!G15-'innerbay(present-meiji)'!G15</f>
        <v>40.6654820491744</v>
      </c>
      <c r="H15" s="1">
        <f>'innerbay(present)'!H15-'innerbay(present-meiji)'!H15</f>
        <v>41.349958073009304</v>
      </c>
      <c r="I15" s="1">
        <f>'innerbay(present)'!I15-'innerbay(present-meiji)'!I15</f>
        <v>41.8683091758136</v>
      </c>
      <c r="J15" s="1">
        <f>'innerbay(present)'!J15-'innerbay(present-meiji)'!J15</f>
        <v>42.261762216493906</v>
      </c>
      <c r="K15" s="1">
        <f>'innerbay(present)'!K15-'innerbay(present-meiji)'!K15</f>
        <v>42.5641745183379</v>
      </c>
      <c r="L15" s="1">
        <f>'innerbay(present)'!L15-'innerbay(present-meiji)'!L15</f>
        <v>42.804510743277305</v>
      </c>
      <c r="M15" s="1">
        <f>'innerbay(present)'!M15-'innerbay(present-meiji)'!M15</f>
        <v>42.998789784815102</v>
      </c>
      <c r="N15" s="1">
        <f>'innerbay(present)'!N15-'innerbay(present-meiji)'!N15</f>
        <v>43.164476714196397</v>
      </c>
      <c r="O15" s="1">
        <f>'innerbay(present)'!O15-'innerbay(present-meiji)'!O15</f>
        <v>43.346993159009301</v>
      </c>
      <c r="P15" s="1">
        <f>'innerbay(present)'!P15-'innerbay(present-meiji)'!P15</f>
        <v>43.538943808419099</v>
      </c>
      <c r="Q15" s="1">
        <f>'innerbay(present)'!Q15-'innerbay(present-meiji)'!Q15</f>
        <v>43.657833837534206</v>
      </c>
      <c r="R15" s="1">
        <f>'innerbay(present)'!R15-'innerbay(present-meiji)'!R15</f>
        <v>43.701615710073099</v>
      </c>
      <c r="S15" s="1">
        <f>'innerbay(present)'!S15-'innerbay(present-meiji)'!S15</f>
        <v>43.710238194156204</v>
      </c>
      <c r="T15" s="1">
        <f>'innerbay(present)'!T15-'innerbay(present-meiji)'!T15</f>
        <v>43.71547025209901</v>
      </c>
      <c r="U15" s="1">
        <f>'innerbay(present)'!U15-'innerbay(present-meiji)'!U15</f>
        <v>43.719495830288295</v>
      </c>
    </row>
    <row r="16" spans="1:21" x14ac:dyDescent="0.2">
      <c r="A16" s="3" t="s">
        <v>29</v>
      </c>
      <c r="B16" s="1">
        <f>'innerbay(present)'!B16-'innerbay(present-meiji)'!B16</f>
        <v>39.5574147701263</v>
      </c>
      <c r="C16" s="1">
        <f>'innerbay(present)'!C16-'innerbay(present-meiji)'!C16</f>
        <v>39.938707430950799</v>
      </c>
      <c r="D16" s="1">
        <f>'innerbay(present)'!D16-'innerbay(present-meiji)'!D16</f>
        <v>40.996812216027998</v>
      </c>
      <c r="E16" s="1">
        <f>'innerbay(present)'!E16-'innerbay(present-meiji)'!E16</f>
        <v>41.995744031435599</v>
      </c>
      <c r="F16" s="1">
        <f>'innerbay(present)'!F16-'innerbay(present-meiji)'!F16</f>
        <v>42.812024730830899</v>
      </c>
      <c r="G16" s="1">
        <f>'innerbay(present)'!G16-'innerbay(present-meiji)'!G16</f>
        <v>43.380776801666798</v>
      </c>
      <c r="H16" s="1">
        <f>'innerbay(present)'!H16-'innerbay(present-meiji)'!H16</f>
        <v>43.761336968161999</v>
      </c>
      <c r="I16" s="1">
        <f>'innerbay(present)'!I16-'innerbay(present-meiji)'!I16</f>
        <v>44.006691556162494</v>
      </c>
      <c r="J16" s="1">
        <f>'innerbay(present)'!J16-'innerbay(present-meiji)'!J16</f>
        <v>44.189386826057103</v>
      </c>
      <c r="K16" s="1">
        <f>'innerbay(present)'!K16-'innerbay(present-meiji)'!K16</f>
        <v>44.329322371544606</v>
      </c>
      <c r="L16" s="1">
        <f>'innerbay(present)'!L16-'innerbay(present-meiji)'!L16</f>
        <v>44.445148210401499</v>
      </c>
      <c r="M16" s="1">
        <f>'innerbay(present)'!M16-'innerbay(present-meiji)'!M16</f>
        <v>44.552727169185893</v>
      </c>
      <c r="N16" s="1">
        <f>'innerbay(present)'!N16-'innerbay(present-meiji)'!N16</f>
        <v>44.679103296453505</v>
      </c>
      <c r="O16" s="1">
        <f>'innerbay(present)'!O16-'innerbay(present-meiji)'!O16</f>
        <v>44.838099016462309</v>
      </c>
      <c r="P16" s="1">
        <f>'innerbay(present)'!P16-'innerbay(present-meiji)'!P16</f>
        <v>45.029007086815497</v>
      </c>
      <c r="Q16" s="1">
        <f>'innerbay(present)'!Q16-'innerbay(present-meiji)'!Q16</f>
        <v>45.168906749378792</v>
      </c>
      <c r="R16" s="1">
        <f>'innerbay(present)'!R16-'innerbay(present-meiji)'!R16</f>
        <v>45.245413686083303</v>
      </c>
      <c r="S16" s="1">
        <f>'innerbay(present)'!S16-'innerbay(present-meiji)'!S16</f>
        <v>45.262939809824204</v>
      </c>
      <c r="T16" s="1">
        <f>'innerbay(present)'!T16-'innerbay(present-meiji)'!T16</f>
        <v>45.264415243074204</v>
      </c>
      <c r="U16" s="1">
        <f>'innerbay(present)'!U16-'innerbay(present-meiji)'!U16</f>
        <v>45.265303968454603</v>
      </c>
    </row>
    <row r="17" spans="1:21" x14ac:dyDescent="0.2">
      <c r="A17" s="3" t="s">
        <v>30</v>
      </c>
      <c r="B17" s="1">
        <f>'innerbay(present)'!B17-'innerbay(present-meiji)'!B17</f>
        <v>35.874191140199599</v>
      </c>
      <c r="C17" s="1">
        <f>'innerbay(present)'!C17-'innerbay(present-meiji)'!C17</f>
        <v>36.421690717300798</v>
      </c>
      <c r="D17" s="1">
        <f>'innerbay(present)'!D17-'innerbay(present-meiji)'!D17</f>
        <v>37.724495930486</v>
      </c>
      <c r="E17" s="1">
        <f>'innerbay(present)'!E17-'innerbay(present-meiji)'!E17</f>
        <v>38.953702334614704</v>
      </c>
      <c r="F17" s="1">
        <f>'innerbay(present)'!F17-'innerbay(present-meiji)'!F17</f>
        <v>40.005701866397601</v>
      </c>
      <c r="G17" s="1">
        <f>'innerbay(present)'!G17-'innerbay(present-meiji)'!G17</f>
        <v>40.8680296068068</v>
      </c>
      <c r="H17" s="1">
        <f>'innerbay(present)'!H17-'innerbay(present-meiji)'!H17</f>
        <v>41.556874750806003</v>
      </c>
      <c r="I17" s="1">
        <f>'innerbay(present)'!I17-'innerbay(present-meiji)'!I17</f>
        <v>42.074126793502302</v>
      </c>
      <c r="J17" s="1">
        <f>'innerbay(present)'!J17-'innerbay(present-meiji)'!J17</f>
        <v>42.450141114073801</v>
      </c>
      <c r="K17" s="1">
        <f>'innerbay(present)'!K17-'innerbay(present-meiji)'!K17</f>
        <v>42.736711011613998</v>
      </c>
      <c r="L17" s="1">
        <f>'innerbay(present)'!L17-'innerbay(present-meiji)'!L17</f>
        <v>42.9948986499342</v>
      </c>
      <c r="M17" s="1">
        <f>'innerbay(present)'!M17-'innerbay(present-meiji)'!M17</f>
        <v>43.256038172833001</v>
      </c>
      <c r="N17" s="1">
        <f>'innerbay(present)'!N17-'innerbay(present-meiji)'!N17</f>
        <v>43.565470943203195</v>
      </c>
      <c r="O17" s="1">
        <f>'innerbay(present)'!O17-'innerbay(present-meiji)'!O17</f>
        <v>43.948621940613201</v>
      </c>
      <c r="P17" s="1">
        <f>'innerbay(present)'!P17-'innerbay(present-meiji)'!P17</f>
        <v>44.362813833162292</v>
      </c>
      <c r="Q17" s="1">
        <f>'innerbay(present)'!Q17-'innerbay(present-meiji)'!Q17</f>
        <v>44.670879346673999</v>
      </c>
      <c r="R17" s="1">
        <f>'innerbay(present)'!R17-'innerbay(present-meiji)'!R17</f>
        <v>44.822089851677106</v>
      </c>
      <c r="S17" s="1">
        <f>'innerbay(present)'!S17-'innerbay(present-meiji)'!S17</f>
        <v>44.857442130051197</v>
      </c>
      <c r="T17" s="1">
        <f>'innerbay(present)'!T17-'innerbay(present-meiji)'!T17</f>
        <v>44.851529049563496</v>
      </c>
      <c r="U17" s="1">
        <f>'innerbay(present)'!U17-'innerbay(present-meiji)'!U17</f>
        <v>44.855335837524905</v>
      </c>
    </row>
    <row r="18" spans="1:21" x14ac:dyDescent="0.2">
      <c r="A18" s="2" t="s">
        <v>31</v>
      </c>
      <c r="B18" s="1">
        <f>'innerbay(present)'!B18-'innerbay(present-meiji)'!B18</f>
        <v>30.644999695443509</v>
      </c>
      <c r="C18" s="1">
        <f>'innerbay(present)'!C18-'innerbay(present-meiji)'!C18</f>
        <v>31.053649324256128</v>
      </c>
      <c r="D18" s="1">
        <f>'innerbay(present)'!D18-'innerbay(present-meiji)'!D18</f>
        <v>32.134803094182601</v>
      </c>
      <c r="E18" s="1">
        <f>'innerbay(present)'!E18-'innerbay(present-meiji)'!E18</f>
        <v>33.187029915041599</v>
      </c>
      <c r="F18" s="1">
        <f>'innerbay(present)'!F18-'innerbay(present-meiji)'!F18</f>
        <v>34.073729697140699</v>
      </c>
      <c r="G18" s="1">
        <f>'innerbay(present)'!G18-'innerbay(present-meiji)'!G18</f>
        <v>34.817560447965505</v>
      </c>
      <c r="H18" s="1">
        <f>'innerbay(present)'!H18-'innerbay(present-meiji)'!H18</f>
        <v>35.4038519574448</v>
      </c>
      <c r="I18" s="1">
        <f>'innerbay(present)'!I18-'innerbay(present-meiji)'!I18</f>
        <v>35.868719162879202</v>
      </c>
      <c r="J18" s="1">
        <f>'innerbay(present)'!J18-'innerbay(present-meiji)'!J18</f>
        <v>36.263152767776297</v>
      </c>
      <c r="K18" s="1">
        <f>'innerbay(present)'!K18-'innerbay(present-meiji)'!K18</f>
        <v>36.623266773719003</v>
      </c>
      <c r="L18" s="1">
        <f>'innerbay(present)'!L18-'innerbay(present-meiji)'!L18</f>
        <v>36.964320019313199</v>
      </c>
      <c r="M18" s="1">
        <f>'innerbay(present)'!M18-'innerbay(present-meiji)'!M18</f>
        <v>37.325061557819403</v>
      </c>
      <c r="N18" s="1">
        <f>'innerbay(present)'!N18-'innerbay(present-meiji)'!N18</f>
        <v>37.739585580453699</v>
      </c>
      <c r="O18" s="1">
        <f>'innerbay(present)'!O18-'innerbay(present-meiji)'!O18</f>
        <v>38.220716554468105</v>
      </c>
      <c r="P18" s="1">
        <f>'innerbay(present)'!P18-'innerbay(present-meiji)'!P18</f>
        <v>38.674808073662902</v>
      </c>
      <c r="Q18" s="1">
        <f>'innerbay(present)'!Q18-'innerbay(present-meiji)'!Q18</f>
        <v>39.000065374993397</v>
      </c>
      <c r="R18" s="1">
        <f>'innerbay(present)'!R18-'innerbay(present-meiji)'!R18</f>
        <v>39.174493804534997</v>
      </c>
      <c r="S18" s="1">
        <f>'innerbay(present)'!S18-'innerbay(present-meiji)'!S18</f>
        <v>39.236020516730406</v>
      </c>
      <c r="T18" s="1">
        <f>'innerbay(present)'!T18-'innerbay(present-meiji)'!T18</f>
        <v>39.244880844711403</v>
      </c>
      <c r="U18" s="1">
        <f>'innerbay(present)'!U18-'innerbay(present-meiji)'!U18</f>
        <v>39.245969554355796</v>
      </c>
    </row>
    <row r="19" spans="1:21" x14ac:dyDescent="0.2">
      <c r="A19" s="3" t="s">
        <v>32</v>
      </c>
      <c r="B19" s="1">
        <f>'innerbay(present)'!B19-'innerbay(present-meiji)'!B19</f>
        <v>27.990443212800265</v>
      </c>
      <c r="C19" s="1">
        <f>'innerbay(present)'!C19-'innerbay(present-meiji)'!C19</f>
        <v>28.571416934744139</v>
      </c>
      <c r="D19" s="1">
        <f>'innerbay(present)'!D19-'innerbay(present-meiji)'!D19</f>
        <v>29.675995645585061</v>
      </c>
      <c r="E19" s="1">
        <f>'innerbay(present)'!E19-'innerbay(present-meiji)'!E19</f>
        <v>30.759231944827324</v>
      </c>
      <c r="F19" s="1">
        <f>'innerbay(present)'!F19-'innerbay(present-meiji)'!F19</f>
        <v>31.692843090404299</v>
      </c>
      <c r="G19" s="1">
        <f>'innerbay(present)'!G19-'innerbay(present-meiji)'!G19</f>
        <v>32.449418981354</v>
      </c>
      <c r="H19" s="1">
        <f>'innerbay(present)'!H19-'innerbay(present-meiji)'!H19</f>
        <v>33.125914255365004</v>
      </c>
      <c r="I19" s="1">
        <f>'innerbay(present)'!I19-'innerbay(present-meiji)'!I19</f>
        <v>33.692848044556698</v>
      </c>
      <c r="J19" s="1">
        <f>'innerbay(present)'!J19-'innerbay(present-meiji)'!J19</f>
        <v>34.190530884730492</v>
      </c>
      <c r="K19" s="1">
        <f>'innerbay(present)'!K19-'innerbay(present-meiji)'!K19</f>
        <v>34.652965415607596</v>
      </c>
      <c r="L19" s="1">
        <f>'innerbay(present)'!L19-'innerbay(present-meiji)'!L19</f>
        <v>35.097081284708494</v>
      </c>
      <c r="M19" s="1">
        <f>'innerbay(present)'!M19-'innerbay(present-meiji)'!M19</f>
        <v>35.5236941263272</v>
      </c>
      <c r="N19" s="1">
        <f>'innerbay(present)'!N19-'innerbay(present-meiji)'!N19</f>
        <v>35.943582758965704</v>
      </c>
      <c r="O19" s="1">
        <f>'innerbay(present)'!O19-'innerbay(present-meiji)'!O19</f>
        <v>36.391452902013803</v>
      </c>
      <c r="P19" s="1">
        <f>'innerbay(present)'!P19-'innerbay(present-meiji)'!P19</f>
        <v>36.867496753048698</v>
      </c>
      <c r="Q19" s="1">
        <f>'innerbay(present)'!Q19-'innerbay(present-meiji)'!Q19</f>
        <v>37.308797826394894</v>
      </c>
      <c r="R19" s="1">
        <f>'innerbay(present)'!R19-'innerbay(present-meiji)'!R19</f>
        <v>37.595383995849204</v>
      </c>
      <c r="S19" s="1">
        <f>'innerbay(present)'!S19-'innerbay(present-meiji)'!S19</f>
        <v>37.728055795447105</v>
      </c>
      <c r="T19" s="1">
        <f>'innerbay(present)'!T19-'innerbay(present-meiji)'!T19</f>
        <v>37.770568845178801</v>
      </c>
      <c r="U19" s="1">
        <f>'innerbay(present)'!U19-'innerbay(present-meiji)'!U19</f>
        <v>37.779457414304694</v>
      </c>
    </row>
    <row r="20" spans="1:21" x14ac:dyDescent="0.2">
      <c r="A20" s="2" t="s">
        <v>33</v>
      </c>
      <c r="B20" s="1">
        <f>'innerbay(present)'!B20-'innerbay(present-meiji)'!B20</f>
        <v>27.51222067560467</v>
      </c>
      <c r="C20" s="1">
        <f>'innerbay(present)'!C20-'innerbay(present-meiji)'!C20</f>
        <v>28.046130550991492</v>
      </c>
      <c r="D20" s="1">
        <f>'innerbay(present)'!D20-'innerbay(present-meiji)'!D20</f>
        <v>28.901555057624737</v>
      </c>
      <c r="E20" s="1">
        <f>'innerbay(present)'!E20-'innerbay(present-meiji)'!E20</f>
        <v>29.710948043984182</v>
      </c>
      <c r="F20" s="1">
        <f>'innerbay(present)'!F20-'innerbay(present-meiji)'!F20</f>
        <v>30.444723980767549</v>
      </c>
      <c r="G20" s="1">
        <f>'innerbay(present)'!G20-'innerbay(present-meiji)'!G20</f>
        <v>31.035311051158033</v>
      </c>
      <c r="H20" s="1">
        <f>'innerbay(present)'!H20-'innerbay(present-meiji)'!H20</f>
        <v>31.503296874405354</v>
      </c>
      <c r="I20" s="1">
        <f>'innerbay(present)'!I20-'innerbay(present-meiji)'!I20</f>
        <v>31.850322846003898</v>
      </c>
      <c r="J20" s="1">
        <f>'innerbay(present)'!J20-'innerbay(present-meiji)'!J20</f>
        <v>32.1127975315244</v>
      </c>
      <c r="K20" s="1">
        <f>'innerbay(present)'!K20-'innerbay(present-meiji)'!K20</f>
        <v>32.351929368600999</v>
      </c>
      <c r="L20" s="1">
        <f>'innerbay(present)'!L20-'innerbay(present-meiji)'!L20</f>
        <v>32.591558328851498</v>
      </c>
      <c r="M20" s="1">
        <f>'innerbay(present)'!M20-'innerbay(present-meiji)'!M20</f>
        <v>32.853426133193196</v>
      </c>
      <c r="N20" s="1">
        <f>'innerbay(present)'!N20-'innerbay(present-meiji)'!N20</f>
        <v>33.1697185776449</v>
      </c>
      <c r="O20" s="1">
        <f>'innerbay(present)'!O20-'innerbay(present-meiji)'!O20</f>
        <v>33.545260129656398</v>
      </c>
      <c r="P20" s="1">
        <f>'innerbay(present)'!P20-'innerbay(present-meiji)'!P20</f>
        <v>33.955521047269897</v>
      </c>
      <c r="Q20" s="1">
        <f>'innerbay(present)'!Q20-'innerbay(present-meiji)'!Q20</f>
        <v>34.339914056852606</v>
      </c>
      <c r="R20" s="1">
        <f>'innerbay(present)'!R20-'innerbay(present-meiji)'!R20</f>
        <v>34.625399185775301</v>
      </c>
      <c r="S20" s="1">
        <f>'innerbay(present)'!S20-'innerbay(present-meiji)'!S20</f>
        <v>34.765864340051401</v>
      </c>
      <c r="T20" s="1">
        <f>'innerbay(present)'!T20-'innerbay(present-meiji)'!T20</f>
        <v>34.806184924732598</v>
      </c>
      <c r="U20" s="1">
        <f>'innerbay(present)'!U20-'innerbay(present-meiji)'!U20</f>
        <v>34.803324109857599</v>
      </c>
    </row>
    <row r="21" spans="1:21" x14ac:dyDescent="0.2">
      <c r="A21" s="3" t="s">
        <v>34</v>
      </c>
      <c r="B21" s="1">
        <f>'innerbay(present)'!B21-'innerbay(present-meiji)'!B21</f>
        <v>26.080594242702841</v>
      </c>
      <c r="C21" s="1">
        <f>'innerbay(present)'!C21-'innerbay(present-meiji)'!C21</f>
        <v>26.6069069174977</v>
      </c>
      <c r="D21" s="1">
        <f>'innerbay(present)'!D21-'innerbay(present-meiji)'!D21</f>
        <v>27.667396614768311</v>
      </c>
      <c r="E21" s="1">
        <f>'innerbay(present)'!E21-'innerbay(present-meiji)'!E21</f>
        <v>28.571591738911465</v>
      </c>
      <c r="F21" s="1">
        <f>'innerbay(present)'!F21-'innerbay(present-meiji)'!F21</f>
        <v>29.264999832425818</v>
      </c>
      <c r="G21" s="1">
        <f>'innerbay(present)'!G21-'innerbay(present-meiji)'!G21</f>
        <v>29.805857267627395</v>
      </c>
      <c r="H21" s="1">
        <f>'innerbay(present)'!H21-'innerbay(present-meiji)'!H21</f>
        <v>30.271826990548739</v>
      </c>
      <c r="I21" s="1">
        <f>'innerbay(present)'!I21-'innerbay(present-meiji)'!I21</f>
        <v>30.712932878964999</v>
      </c>
      <c r="J21" s="1">
        <f>'innerbay(present)'!J21-'innerbay(present-meiji)'!J21</f>
        <v>31.122074867843001</v>
      </c>
      <c r="K21" s="1">
        <f>'innerbay(present)'!K21-'innerbay(present-meiji)'!K21</f>
        <v>31.496255306144999</v>
      </c>
      <c r="L21" s="1">
        <f>'innerbay(present)'!L21-'innerbay(present-meiji)'!L21</f>
        <v>31.8457992702334</v>
      </c>
      <c r="M21" s="1">
        <f>'innerbay(present)'!M21-'innerbay(present-meiji)'!M21</f>
        <v>32.197535660978801</v>
      </c>
      <c r="N21" s="1">
        <f>'innerbay(present)'!N21-'innerbay(present-meiji)'!N21</f>
        <v>32.575411962533998</v>
      </c>
      <c r="O21" s="1">
        <f>'innerbay(present)'!O21-'innerbay(present-meiji)'!O21</f>
        <v>33.002462582773802</v>
      </c>
      <c r="P21" s="1">
        <f>'innerbay(present)'!P21-'innerbay(present-meiji)'!P21</f>
        <v>33.454596264331499</v>
      </c>
      <c r="Q21" s="1">
        <f>'innerbay(present)'!Q21-'innerbay(present-meiji)'!Q21</f>
        <v>33.823672755352504</v>
      </c>
      <c r="R21" s="1">
        <f>'innerbay(present)'!R21-'innerbay(present-meiji)'!R21</f>
        <v>34.062591369431104</v>
      </c>
      <c r="S21" s="1">
        <f>'innerbay(present)'!S21-'innerbay(present-meiji)'!S21</f>
        <v>34.170794776817402</v>
      </c>
      <c r="T21" s="1">
        <f>'innerbay(present)'!T21-'innerbay(present-meiji)'!T21</f>
        <v>34.202925877756797</v>
      </c>
      <c r="U21" s="1">
        <f>'innerbay(present)'!U21-'innerbay(present-meiji)'!U21</f>
        <v>34.200717700611193</v>
      </c>
    </row>
    <row r="22" spans="1:21" x14ac:dyDescent="0.2">
      <c r="A22" s="3" t="s">
        <v>35</v>
      </c>
      <c r="B22" s="1">
        <f>'innerbay(present)'!B22-'innerbay(present-meiji)'!B22</f>
        <v>21.76468656527528</v>
      </c>
      <c r="C22" s="1">
        <f>'innerbay(present)'!C22-'innerbay(present-meiji)'!C22</f>
        <v>22.659020812170841</v>
      </c>
      <c r="D22" s="1">
        <f>'innerbay(present)'!D22-'innerbay(present-meiji)'!D22</f>
        <v>24.132572923697399</v>
      </c>
      <c r="E22" s="1">
        <f>'innerbay(present)'!E22-'innerbay(present-meiji)'!E22</f>
        <v>25.273988087455997</v>
      </c>
      <c r="F22" s="1">
        <f>'innerbay(present)'!F22-'innerbay(present-meiji)'!F22</f>
        <v>26.179445944203849</v>
      </c>
      <c r="G22" s="1">
        <f>'innerbay(present)'!G22-'innerbay(present-meiji)'!G22</f>
        <v>26.903432664623409</v>
      </c>
      <c r="H22" s="1">
        <f>'innerbay(present)'!H22-'innerbay(present-meiji)'!H22</f>
        <v>27.469188635689701</v>
      </c>
      <c r="I22" s="1">
        <f>'innerbay(present)'!I22-'innerbay(present-meiji)'!I22</f>
        <v>27.965595681326782</v>
      </c>
      <c r="J22" s="1">
        <f>'innerbay(present)'!J22-'innerbay(present-meiji)'!J22</f>
        <v>28.437949537301996</v>
      </c>
      <c r="K22" s="1">
        <f>'innerbay(present)'!K22-'innerbay(present-meiji)'!K22</f>
        <v>28.900768822508802</v>
      </c>
      <c r="L22" s="1">
        <f>'innerbay(present)'!L22-'innerbay(present-meiji)'!L22</f>
        <v>29.338747892751204</v>
      </c>
      <c r="M22" s="1">
        <f>'innerbay(present)'!M22-'innerbay(present-meiji)'!M22</f>
        <v>29.762416879233104</v>
      </c>
      <c r="N22" s="1">
        <f>'innerbay(present)'!N22-'innerbay(present-meiji)'!N22</f>
        <v>30.192791251392997</v>
      </c>
      <c r="O22" s="1">
        <f>'innerbay(present)'!O22-'innerbay(present-meiji)'!O22</f>
        <v>30.662910591472603</v>
      </c>
      <c r="P22" s="1">
        <f>'innerbay(present)'!P22-'innerbay(present-meiji)'!P22</f>
        <v>31.169333480240304</v>
      </c>
      <c r="Q22" s="1">
        <f>'innerbay(present)'!Q22-'innerbay(present-meiji)'!Q22</f>
        <v>31.611686687965303</v>
      </c>
      <c r="R22" s="1">
        <f>'innerbay(present)'!R22-'innerbay(present-meiji)'!R22</f>
        <v>31.902937871759104</v>
      </c>
      <c r="S22" s="1">
        <f>'innerbay(present)'!S22-'innerbay(present-meiji)'!S22</f>
        <v>32.028984131751201</v>
      </c>
      <c r="T22" s="1">
        <f>'innerbay(present)'!T22-'innerbay(present-meiji)'!T22</f>
        <v>32.060967224913497</v>
      </c>
      <c r="U22" s="1">
        <f>'innerbay(present)'!U22-'innerbay(present-meiji)'!U22</f>
        <v>32.064177049909603</v>
      </c>
    </row>
    <row r="23" spans="1:21" x14ac:dyDescent="0.2">
      <c r="A23" s="3" t="s">
        <v>36</v>
      </c>
      <c r="B23" s="1">
        <f>'innerbay(present)'!B23-'innerbay(present-meiji)'!B23</f>
        <v>24.730076898382904</v>
      </c>
      <c r="C23" s="1">
        <f>'innerbay(present)'!C23-'innerbay(present-meiji)'!C23</f>
        <v>25.285331440591097</v>
      </c>
      <c r="D23" s="1">
        <f>'innerbay(present)'!D23-'innerbay(present-meiji)'!D23</f>
        <v>26.604861962330801</v>
      </c>
      <c r="E23" s="1">
        <f>'innerbay(present)'!E23-'innerbay(present-meiji)'!E23</f>
        <v>27.705976707285004</v>
      </c>
      <c r="F23" s="1">
        <f>'innerbay(present)'!F23-'innerbay(present-meiji)'!F23</f>
        <v>28.533067331066597</v>
      </c>
      <c r="G23" s="1">
        <f>'innerbay(present)'!G23-'innerbay(present-meiji)'!G23</f>
        <v>29.067082443485102</v>
      </c>
      <c r="H23" s="1">
        <f>'innerbay(present)'!H23-'innerbay(present-meiji)'!H23</f>
        <v>29.478293506820201</v>
      </c>
      <c r="I23" s="1">
        <f>'innerbay(present)'!I23-'innerbay(present-meiji)'!I23</f>
        <v>29.845926183230002</v>
      </c>
      <c r="J23" s="1">
        <f>'innerbay(present)'!J23-'innerbay(present-meiji)'!J23</f>
        <v>30.1811747996836</v>
      </c>
      <c r="K23" s="1">
        <f>'innerbay(present)'!K23-'innerbay(present-meiji)'!K23</f>
        <v>30.494912947617298</v>
      </c>
      <c r="L23" s="1">
        <f>'innerbay(present)'!L23-'innerbay(present-meiji)'!L23</f>
        <v>30.782753323889096</v>
      </c>
      <c r="M23" s="1">
        <f>'innerbay(present)'!M23-'innerbay(present-meiji)'!M23</f>
        <v>31.057942106816405</v>
      </c>
      <c r="N23" s="1">
        <f>'innerbay(present)'!N23-'innerbay(present-meiji)'!N23</f>
        <v>31.346802784560602</v>
      </c>
      <c r="O23" s="1">
        <f>'innerbay(present)'!O23-'innerbay(present-meiji)'!O23</f>
        <v>31.6896059222037</v>
      </c>
      <c r="P23" s="1">
        <f>'innerbay(present)'!P23-'innerbay(present-meiji)'!P23</f>
        <v>32.058483100247301</v>
      </c>
      <c r="Q23" s="1">
        <f>'innerbay(present)'!Q23-'innerbay(present-meiji)'!Q23</f>
        <v>32.354533638892399</v>
      </c>
      <c r="R23" s="1">
        <f>'innerbay(present)'!R23-'innerbay(present-meiji)'!R23</f>
        <v>32.529419259901005</v>
      </c>
      <c r="S23" s="1">
        <f>'innerbay(present)'!S23-'innerbay(present-meiji)'!S23</f>
        <v>32.593373115341699</v>
      </c>
      <c r="T23" s="1">
        <f>'innerbay(present)'!T23-'innerbay(present-meiji)'!T23</f>
        <v>32.598589178804005</v>
      </c>
      <c r="U23" s="1">
        <f>'innerbay(present)'!U23-'innerbay(present-meiji)'!U23</f>
        <v>32.596005969852101</v>
      </c>
    </row>
    <row r="24" spans="1:21" x14ac:dyDescent="0.2">
      <c r="A24" s="3" t="s">
        <v>37</v>
      </c>
      <c r="B24" s="1">
        <f>'innerbay(present)'!B24-'innerbay(present-meiji)'!B24</f>
        <v>28.492892085422138</v>
      </c>
      <c r="C24" s="1">
        <f>'innerbay(present)'!C24-'innerbay(present-meiji)'!C24</f>
        <v>29.274763687864532</v>
      </c>
      <c r="D24" s="1">
        <f>'innerbay(present)'!D24-'innerbay(present-meiji)'!D24</f>
        <v>31.252222123084117</v>
      </c>
      <c r="E24" s="1">
        <f>'innerbay(present)'!E24-'innerbay(present-meiji)'!E24</f>
        <v>32.922228977277811</v>
      </c>
      <c r="F24" s="1">
        <f>'innerbay(present)'!F24-'innerbay(present-meiji)'!F24</f>
        <v>34.117296076440027</v>
      </c>
      <c r="G24" s="1">
        <f>'innerbay(present)'!G24-'innerbay(present-meiji)'!G24</f>
        <v>34.8707569060388</v>
      </c>
      <c r="H24" s="1">
        <f>'innerbay(present)'!H24-'innerbay(present-meiji)'!H24</f>
        <v>35.314702481108903</v>
      </c>
      <c r="I24" s="1">
        <f>'innerbay(present)'!I24-'innerbay(present-meiji)'!I24</f>
        <v>35.575168675261502</v>
      </c>
      <c r="J24" s="1">
        <f>'innerbay(present)'!J24-'innerbay(present-meiji)'!J24</f>
        <v>35.733076270215001</v>
      </c>
      <c r="K24" s="1">
        <f>'innerbay(present)'!K24-'innerbay(present-meiji)'!K24</f>
        <v>35.838792873977198</v>
      </c>
      <c r="L24" s="1">
        <f>'innerbay(present)'!L24-'innerbay(present-meiji)'!L24</f>
        <v>35.916530211559902</v>
      </c>
      <c r="M24" s="1">
        <f>'innerbay(present)'!M24-'innerbay(present-meiji)'!M24</f>
        <v>35.982422341929002</v>
      </c>
      <c r="N24" s="1">
        <f>'innerbay(present)'!N24-'innerbay(present-meiji)'!N24</f>
        <v>36.061130714416905</v>
      </c>
      <c r="O24" s="1">
        <f>'innerbay(present)'!O24-'innerbay(present-meiji)'!O24</f>
        <v>36.200213613138104</v>
      </c>
      <c r="P24" s="1">
        <f>'innerbay(present)'!P24-'innerbay(present-meiji)'!P24</f>
        <v>36.397705278768399</v>
      </c>
      <c r="Q24" s="1">
        <f>'innerbay(present)'!Q24-'innerbay(present-meiji)'!Q24</f>
        <v>36.581460895786002</v>
      </c>
      <c r="R24" s="1">
        <f>'innerbay(present)'!R24-'innerbay(present-meiji)'!R24</f>
        <v>36.677002522852703</v>
      </c>
      <c r="S24" s="1">
        <f>'innerbay(present)'!S24-'innerbay(present-meiji)'!S24</f>
        <v>36.7011961156675</v>
      </c>
      <c r="T24" s="1">
        <f>'innerbay(present)'!T24-'innerbay(present-meiji)'!T24</f>
        <v>36.695912254630798</v>
      </c>
      <c r="U24" s="1">
        <f>'innerbay(present)'!U24-'innerbay(present-meiji)'!U24</f>
        <v>36.696495581292297</v>
      </c>
    </row>
    <row r="25" spans="1:21" x14ac:dyDescent="0.2">
      <c r="A25" s="3" t="s">
        <v>38</v>
      </c>
      <c r="B25" s="1">
        <f>'innerbay(present)'!B25-'innerbay(present-meiji)'!B25</f>
        <v>30.858502438780562</v>
      </c>
      <c r="C25" s="1">
        <f>'innerbay(present)'!C25-'innerbay(present-meiji)'!C25</f>
        <v>31.358201949627382</v>
      </c>
      <c r="D25" s="1">
        <f>'innerbay(present)'!D25-'innerbay(present-meiji)'!D25</f>
        <v>32.964627431894179</v>
      </c>
      <c r="E25" s="1">
        <f>'innerbay(present)'!E25-'innerbay(present-meiji)'!E25</f>
        <v>34.374512907746677</v>
      </c>
      <c r="F25" s="1">
        <f>'innerbay(present)'!F25-'innerbay(present-meiji)'!F25</f>
        <v>35.475512811734916</v>
      </c>
      <c r="G25" s="1">
        <f>'innerbay(present)'!G25-'innerbay(present-meiji)'!G25</f>
        <v>36.290165727788832</v>
      </c>
      <c r="H25" s="1">
        <f>'innerbay(present)'!H25-'innerbay(present-meiji)'!H25</f>
        <v>36.865979974920201</v>
      </c>
      <c r="I25" s="1">
        <f>'innerbay(present)'!I25-'innerbay(present-meiji)'!I25</f>
        <v>37.277904792884705</v>
      </c>
      <c r="J25" s="1">
        <f>'innerbay(present)'!J25-'innerbay(present-meiji)'!J25</f>
        <v>37.5674666540963</v>
      </c>
      <c r="K25" s="1">
        <f>'innerbay(present)'!K25-'innerbay(present-meiji)'!K25</f>
        <v>37.775184959560505</v>
      </c>
      <c r="L25" s="1">
        <f>'innerbay(present)'!L25-'innerbay(present-meiji)'!L25</f>
        <v>37.931210260267299</v>
      </c>
      <c r="M25" s="1">
        <f>'innerbay(present)'!M25-'innerbay(present-meiji)'!M25</f>
        <v>38.070433406086501</v>
      </c>
      <c r="N25" s="1">
        <f>'innerbay(present)'!N25-'innerbay(present-meiji)'!N25</f>
        <v>38.222487598270199</v>
      </c>
      <c r="O25" s="1">
        <f>'innerbay(present)'!O25-'innerbay(present-meiji)'!O25</f>
        <v>38.412140251753897</v>
      </c>
      <c r="P25" s="1">
        <f>'innerbay(present)'!P25-'innerbay(present-meiji)'!P25</f>
        <v>38.6344100233799</v>
      </c>
      <c r="Q25" s="1">
        <f>'innerbay(present)'!Q25-'innerbay(present-meiji)'!Q25</f>
        <v>38.800625610351197</v>
      </c>
      <c r="R25" s="1">
        <f>'innerbay(present)'!R25-'innerbay(present-meiji)'!R25</f>
        <v>38.877040704504594</v>
      </c>
      <c r="S25" s="1">
        <f>'innerbay(present)'!S25-'innerbay(present-meiji)'!S25</f>
        <v>38.885398131531502</v>
      </c>
      <c r="T25" s="1">
        <f>'innerbay(present)'!T25-'innerbay(present-meiji)'!T25</f>
        <v>38.878208110858601</v>
      </c>
      <c r="U25" s="1">
        <f>'innerbay(present)'!U25-'innerbay(present-meiji)'!U25</f>
        <v>38.877950965583693</v>
      </c>
    </row>
    <row r="27" spans="1:21" x14ac:dyDescent="0.2">
      <c r="B27" s="5" t="s">
        <v>43</v>
      </c>
      <c r="C27" s="5" t="s">
        <v>44</v>
      </c>
      <c r="D27" s="5" t="s">
        <v>45</v>
      </c>
      <c r="E27" s="5" t="s">
        <v>46</v>
      </c>
      <c r="F27">
        <f>F30/F28-1</f>
        <v>0.19754420925833527</v>
      </c>
      <c r="G27" s="5" t="s">
        <v>52</v>
      </c>
      <c r="I27" s="5" t="s">
        <v>53</v>
      </c>
    </row>
    <row r="28" spans="1:21" x14ac:dyDescent="0.2">
      <c r="A28" s="5" t="s">
        <v>47</v>
      </c>
      <c r="B28" s="6">
        <f>AVERAGE(B13:B15)</f>
        <v>34.278852444396847</v>
      </c>
      <c r="C28" s="6">
        <f>AVERAGE(B16:B18)</f>
        <v>35.35886853525647</v>
      </c>
      <c r="D28" s="6">
        <f>AVERAGE(B19:B21)</f>
        <v>27.194419377035928</v>
      </c>
      <c r="E28" s="6">
        <f>AVERAGE(B22:B24)</f>
        <v>24.995885183026775</v>
      </c>
      <c r="F28" s="7">
        <f>SUM(B28:E28)</f>
        <v>121.82802553971602</v>
      </c>
      <c r="G28" s="7">
        <f>((B28+C28)/(D28+E28)-1)*100</f>
        <v>33.43037862427385</v>
      </c>
      <c r="H28" t="s">
        <v>51</v>
      </c>
      <c r="I28" s="1">
        <f>('innerbay(present)'!F28-'innerbay(meiji)'!F28)/'innerbay(meiji)'!F28*100</f>
        <v>27.353145545126033</v>
      </c>
      <c r="J28" t="s">
        <v>51</v>
      </c>
    </row>
    <row r="29" spans="1:21" x14ac:dyDescent="0.2">
      <c r="A29" s="5" t="s">
        <v>48</v>
      </c>
      <c r="B29" s="6">
        <f>AVERAGE(I13:I15)</f>
        <v>39.552998741364696</v>
      </c>
      <c r="C29" s="6">
        <f>AVERAGE(I16:I18)</f>
        <v>40.649845837514668</v>
      </c>
      <c r="D29" s="6">
        <f>AVERAGE(I19:I21)</f>
        <v>32.085367923175198</v>
      </c>
      <c r="E29" s="6">
        <f>AVERAGE(I22:I24)</f>
        <v>31.128896846606096</v>
      </c>
      <c r="F29" s="7">
        <f t="shared" ref="F29:F30" si="0">SUM(B29:E29)</f>
        <v>143.41710934866066</v>
      </c>
      <c r="G29" s="7">
        <f t="shared" ref="G29:G31" si="1">((B29+C29)/(D29+E29)-1)*100</f>
        <v>26.874598432756301</v>
      </c>
      <c r="H29" t="s">
        <v>51</v>
      </c>
      <c r="I29" s="1">
        <f>('innerbay(present)'!F29-'innerbay(meiji)'!F29)/'innerbay(present)'!F29*100</f>
        <v>29.528983480787506</v>
      </c>
      <c r="J29" t="s">
        <v>51</v>
      </c>
    </row>
    <row r="30" spans="1:21" x14ac:dyDescent="0.2">
      <c r="A30" s="5" t="s">
        <v>49</v>
      </c>
      <c r="B30" s="6">
        <f>AVERAGE(Q13:Q15)</f>
        <v>42.063629677182234</v>
      </c>
      <c r="C30" s="6">
        <f>AVERAGE(Q19:Q21)</f>
        <v>35.157461546200004</v>
      </c>
      <c r="D30" s="6">
        <f>AVERAGE(Q19:Q21)</f>
        <v>35.157461546200004</v>
      </c>
      <c r="E30" s="6">
        <f>AVERAGE(Q22:Q24)</f>
        <v>33.515893740881232</v>
      </c>
      <c r="F30" s="7">
        <f t="shared" si="0"/>
        <v>145.8944465104635</v>
      </c>
      <c r="G30" s="7">
        <f t="shared" si="1"/>
        <v>12.446946709634554</v>
      </c>
      <c r="H30" t="s">
        <v>51</v>
      </c>
      <c r="I30" s="1">
        <f>('innerbay(present)'!F30-'innerbay(meiji)'!F30)/'innerbay(present)'!F30*100</f>
        <v>34.979302908154544</v>
      </c>
      <c r="J30" t="s">
        <v>51</v>
      </c>
    </row>
    <row r="31" spans="1:21" x14ac:dyDescent="0.2">
      <c r="A31" s="5" t="s">
        <v>50</v>
      </c>
      <c r="B31" s="6">
        <f>AVERAGE(B13:U15)</f>
        <v>39.66673939426223</v>
      </c>
      <c r="C31" s="6">
        <f>AVERAGE(B16:U18)</f>
        <v>40.674445861283829</v>
      </c>
      <c r="D31" s="6">
        <f>AVERAGE(B19:U21)</f>
        <v>32.547825530083664</v>
      </c>
      <c r="E31" s="6">
        <f>AVERAGE(B22:U24)</f>
        <v>31.155296417389597</v>
      </c>
      <c r="F31" s="7">
        <f>SUM(B31:E31)</f>
        <v>144.04430720301932</v>
      </c>
      <c r="G31" s="7">
        <f t="shared" si="1"/>
        <v>26.118128593119504</v>
      </c>
      <c r="H31" t="s">
        <v>51</v>
      </c>
      <c r="I31" s="1">
        <f>('innerbay(present)'!F31-'innerbay(meiji)'!F31)/'innerbay(present)'!F31*100</f>
        <v>30.871280659722878</v>
      </c>
      <c r="J31" t="s">
        <v>51</v>
      </c>
    </row>
    <row r="34" spans="2:5" x14ac:dyDescent="0.2">
      <c r="B34" s="8">
        <f>('innerbay(present)'!B28-'innerbay(meiji)'!B28)/'innerbay(present)'!B28</f>
        <v>0.26045634967455777</v>
      </c>
      <c r="C34" s="8">
        <f>('innerbay(present)'!C28-'innerbay(meiji)'!C28)/'innerbay(present)'!C28</f>
        <v>0.23725096704504736</v>
      </c>
      <c r="D34" s="8">
        <f>('innerbay(present)'!D28-'innerbay(meiji)'!D28)/'innerbay(present)'!D28</f>
        <v>0.14701410045294169</v>
      </c>
      <c r="E34" s="8">
        <f>('innerbay(present)'!E28-'innerbay(meiji)'!E28)/'innerbay(present)'!E28</f>
        <v>0.18212207314004039</v>
      </c>
    </row>
    <row r="35" spans="2:5" x14ac:dyDescent="0.2">
      <c r="B35" s="8">
        <f>('innerbay(present)'!B29-'innerbay(meiji)'!B29)/'innerbay(present)'!B29</f>
        <v>0.29135899529389681</v>
      </c>
      <c r="C35" s="8">
        <f>('innerbay(present)'!C29-'innerbay(meiji)'!C29)/'innerbay(present)'!C29</f>
        <v>0.30478693805313029</v>
      </c>
      <c r="D35" s="8">
        <f>('innerbay(present)'!D29-'innerbay(meiji)'!D29)/'innerbay(present)'!D29</f>
        <v>0.2857189810303678</v>
      </c>
      <c r="E35" s="8">
        <f>('innerbay(present)'!E29-'innerbay(meiji)'!E29)/'innerbay(present)'!E29</f>
        <v>0.29741180646463095</v>
      </c>
    </row>
    <row r="36" spans="2:5" x14ac:dyDescent="0.2">
      <c r="B36" s="8">
        <f>('innerbay(present)'!B30-'innerbay(meiji)'!B30)/'innerbay(present)'!B30</f>
        <v>0.30849896649933378</v>
      </c>
      <c r="C36" s="8">
        <f>('innerbay(present)'!C30-'innerbay(meiji)'!C30)/'innerbay(present)'!C30</f>
        <v>0.36631176251188607</v>
      </c>
      <c r="D36" s="8">
        <f>('innerbay(present)'!D30-'innerbay(meiji)'!D30)/'innerbay(present)'!D30</f>
        <v>0.36631176251188607</v>
      </c>
      <c r="E36" s="8">
        <f>('innerbay(present)'!E30-'innerbay(meiji)'!E30)/'innerbay(present)'!E30</f>
        <v>0.36270317451809558</v>
      </c>
    </row>
    <row r="37" spans="2:5" x14ac:dyDescent="0.2">
      <c r="B37" s="8">
        <f>('innerbay(present)'!B31-'innerbay(meiji)'!B31)/'innerbay(present)'!B31</f>
        <v>0.29532776163383301</v>
      </c>
      <c r="C37" s="8">
        <f>('innerbay(present)'!C31-'innerbay(meiji)'!C31)/'innerbay(present)'!C31</f>
        <v>0.31481108429991944</v>
      </c>
      <c r="D37" s="8">
        <f>('innerbay(present)'!D31-'innerbay(meiji)'!D31)/'innerbay(present)'!D31</f>
        <v>0.31016090202379909</v>
      </c>
      <c r="E37" s="8">
        <f>('innerbay(present)'!E31-'innerbay(meiji)'!E31)/'innerbay(present)'!E31</f>
        <v>0.31580887461795387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innerbay(present-meiji)</vt:lpstr>
      <vt:lpstr>sanbanze(present-meiji)</vt:lpstr>
      <vt:lpstr>banzu(present-meiji)</vt:lpstr>
      <vt:lpstr>futsu(present-meiji)</vt:lpstr>
      <vt:lpstr>innerbay(present)</vt:lpstr>
      <vt:lpstr>innerbay(meiji)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　禹龍</dc:creator>
  <cp:lastModifiedBy>王　禹龍</cp:lastModifiedBy>
  <dcterms:created xsi:type="dcterms:W3CDTF">2021-03-06T19:52:52Z</dcterms:created>
  <dcterms:modified xsi:type="dcterms:W3CDTF">2021-05-19T07:33:37Z</dcterms:modified>
</cp:coreProperties>
</file>