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 Lynch\Documents\Arduino\midi2cv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E58" i="1"/>
  <c r="F58" i="1" s="1"/>
  <c r="G58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/>
  <c r="E54" i="1" s="1"/>
  <c r="C55" i="1"/>
  <c r="D55" i="1" s="1"/>
  <c r="E55" i="1" s="1"/>
  <c r="C56" i="1"/>
  <c r="D56" i="1" s="1"/>
  <c r="E56" i="1" s="1"/>
  <c r="C57" i="1"/>
  <c r="D57" i="1" s="1"/>
  <c r="E57" i="1" s="1"/>
  <c r="F57" i="1" s="1"/>
  <c r="G57" i="1" s="1"/>
  <c r="C58" i="1"/>
  <c r="D58" i="1"/>
  <c r="C59" i="1"/>
  <c r="D59" i="1" s="1"/>
  <c r="E59" i="1" s="1"/>
  <c r="F59" i="1" s="1"/>
  <c r="G59" i="1" s="1"/>
  <c r="C60" i="1"/>
  <c r="D60" i="1" s="1"/>
  <c r="E60" i="1" s="1"/>
  <c r="C61" i="1"/>
  <c r="D61" i="1"/>
  <c r="E61" i="1" s="1"/>
  <c r="C62" i="1"/>
  <c r="D62" i="1" s="1"/>
  <c r="E62" i="1" s="1"/>
  <c r="F62" i="1" s="1"/>
  <c r="G62" i="1" s="1"/>
  <c r="C27" i="1"/>
  <c r="D27" i="1" s="1"/>
  <c r="E27" i="1" s="1"/>
  <c r="C28" i="1"/>
  <c r="D28" i="1" s="1"/>
  <c r="E28" i="1" s="1"/>
  <c r="C29" i="1"/>
  <c r="D29" i="1" s="1"/>
  <c r="E29" i="1" s="1"/>
  <c r="F29" i="1" s="1"/>
  <c r="G29" i="1" s="1"/>
  <c r="C30" i="1"/>
  <c r="D30" i="1" s="1"/>
  <c r="E30" i="1" s="1"/>
  <c r="C31" i="1"/>
  <c r="D31" i="1"/>
  <c r="E31" i="1" s="1"/>
  <c r="F31" i="1" s="1"/>
  <c r="G31" i="1" s="1"/>
  <c r="C32" i="1"/>
  <c r="D32" i="1" s="1"/>
  <c r="E32" i="1" s="1"/>
  <c r="F32" i="1" s="1"/>
  <c r="G32" i="1" s="1"/>
  <c r="C33" i="1"/>
  <c r="D33" i="1" s="1"/>
  <c r="E33" i="1" s="1"/>
  <c r="F33" i="1" s="1"/>
  <c r="G33" i="1" s="1"/>
  <c r="C34" i="1"/>
  <c r="D34" i="1" s="1"/>
  <c r="E34" i="1" s="1"/>
  <c r="F34" i="1" s="1"/>
  <c r="G34" i="1" s="1"/>
  <c r="C35" i="1"/>
  <c r="D35" i="1" s="1"/>
  <c r="E35" i="1" s="1"/>
  <c r="C36" i="1"/>
  <c r="D36" i="1" s="1"/>
  <c r="E36" i="1" s="1"/>
  <c r="C37" i="1"/>
  <c r="D37" i="1" s="1"/>
  <c r="E37" i="1" s="1"/>
  <c r="F37" i="1" s="1"/>
  <c r="G37" i="1" s="1"/>
  <c r="C38" i="1"/>
  <c r="D38" i="1" s="1"/>
  <c r="E38" i="1" s="1"/>
  <c r="F38" i="1" s="1"/>
  <c r="G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F42" i="1" s="1"/>
  <c r="G42" i="1" s="1"/>
  <c r="C43" i="1"/>
  <c r="D43" i="1"/>
  <c r="E43" i="1" s="1"/>
  <c r="F43" i="1" s="1"/>
  <c r="G43" i="1" s="1"/>
  <c r="C44" i="1"/>
  <c r="D44" i="1" s="1"/>
  <c r="E44" i="1" s="1"/>
  <c r="C45" i="1"/>
  <c r="D45" i="1" s="1"/>
  <c r="E45" i="1" s="1"/>
  <c r="F45" i="1" s="1"/>
  <c r="G45" i="1" s="1"/>
  <c r="C46" i="1"/>
  <c r="D46" i="1" s="1"/>
  <c r="E46" i="1" s="1"/>
  <c r="C47" i="1"/>
  <c r="D47" i="1" s="1"/>
  <c r="E47" i="1" s="1"/>
  <c r="F47" i="1" s="1"/>
  <c r="G47" i="1" s="1"/>
  <c r="C48" i="1"/>
  <c r="D48" i="1" s="1"/>
  <c r="E48" i="1" s="1"/>
  <c r="F48" i="1" s="1"/>
  <c r="G48" i="1" s="1"/>
  <c r="C49" i="1"/>
  <c r="D49" i="1" s="1"/>
  <c r="E49" i="1" s="1"/>
  <c r="F49" i="1" s="1"/>
  <c r="G49" i="1" s="1"/>
  <c r="C50" i="1"/>
  <c r="D50" i="1" s="1"/>
  <c r="E50" i="1" s="1"/>
  <c r="C15" i="1"/>
  <c r="D15" i="1" s="1"/>
  <c r="E15" i="1" s="1"/>
  <c r="F15" i="1" s="1"/>
  <c r="G15" i="1" s="1"/>
  <c r="C16" i="1"/>
  <c r="D16" i="1" s="1"/>
  <c r="E16" i="1" s="1"/>
  <c r="C17" i="1"/>
  <c r="D17" i="1" s="1"/>
  <c r="E17" i="1" s="1"/>
  <c r="F17" i="1" s="1"/>
  <c r="G17" i="1" s="1"/>
  <c r="C18" i="1"/>
  <c r="D18" i="1" s="1"/>
  <c r="E18" i="1" s="1"/>
  <c r="C19" i="1"/>
  <c r="D19" i="1" s="1"/>
  <c r="E19" i="1" s="1"/>
  <c r="F19" i="1" s="1"/>
  <c r="G19" i="1" s="1"/>
  <c r="C20" i="1"/>
  <c r="D20" i="1" s="1"/>
  <c r="E20" i="1" s="1"/>
  <c r="F20" i="1" s="1"/>
  <c r="G20" i="1" s="1"/>
  <c r="C21" i="1"/>
  <c r="D21" i="1" s="1"/>
  <c r="E21" i="1" s="1"/>
  <c r="C22" i="1"/>
  <c r="D22" i="1" s="1"/>
  <c r="E22" i="1" s="1"/>
  <c r="F22" i="1" s="1"/>
  <c r="G22" i="1" s="1"/>
  <c r="C23" i="1"/>
  <c r="D23" i="1" s="1"/>
  <c r="E23" i="1" s="1"/>
  <c r="C24" i="1"/>
  <c r="D24" i="1" s="1"/>
  <c r="E24" i="1" s="1"/>
  <c r="F24" i="1" s="1"/>
  <c r="G24" i="1" s="1"/>
  <c r="C25" i="1"/>
  <c r="D25" i="1" s="1"/>
  <c r="E25" i="1" s="1"/>
  <c r="C26" i="1"/>
  <c r="D26" i="1"/>
  <c r="E26" i="1" s="1"/>
  <c r="F26" i="1" s="1"/>
  <c r="G26" i="1" s="1"/>
  <c r="D13" i="1"/>
  <c r="E13" i="1" s="1"/>
  <c r="F13" i="1" s="1"/>
  <c r="G13" i="1" s="1"/>
  <c r="D14" i="1"/>
  <c r="E14" i="1" s="1"/>
  <c r="F14" i="1" s="1"/>
  <c r="G14" i="1" s="1"/>
  <c r="C5" i="1"/>
  <c r="D5" i="1" s="1"/>
  <c r="E5" i="1" s="1"/>
  <c r="F5" i="1" s="1"/>
  <c r="G5" i="1" s="1"/>
  <c r="C6" i="1"/>
  <c r="D6" i="1" s="1"/>
  <c r="E6" i="1" s="1"/>
  <c r="F6" i="1" s="1"/>
  <c r="G6" i="1" s="1"/>
  <c r="C7" i="1"/>
  <c r="D7" i="1" s="1"/>
  <c r="E7" i="1" s="1"/>
  <c r="F7" i="1" s="1"/>
  <c r="G7" i="1" s="1"/>
  <c r="C8" i="1"/>
  <c r="D8" i="1" s="1"/>
  <c r="E8" i="1" s="1"/>
  <c r="F8" i="1" s="1"/>
  <c r="G8" i="1" s="1"/>
  <c r="C9" i="1"/>
  <c r="D9" i="1" s="1"/>
  <c r="E9" i="1" s="1"/>
  <c r="F9" i="1" s="1"/>
  <c r="G9" i="1" s="1"/>
  <c r="C10" i="1"/>
  <c r="D10" i="1" s="1"/>
  <c r="E10" i="1" s="1"/>
  <c r="F10" i="1" s="1"/>
  <c r="G10" i="1" s="1"/>
  <c r="C11" i="1"/>
  <c r="D11" i="1" s="1"/>
  <c r="E11" i="1" s="1"/>
  <c r="F11" i="1" s="1"/>
  <c r="G11" i="1" s="1"/>
  <c r="C12" i="1"/>
  <c r="D12" i="1" s="1"/>
  <c r="E12" i="1" s="1"/>
  <c r="F12" i="1" s="1"/>
  <c r="G12" i="1" s="1"/>
  <c r="C13" i="1"/>
  <c r="C14" i="1"/>
  <c r="C4" i="1"/>
  <c r="D4" i="1" s="1"/>
  <c r="E4" i="1" s="1"/>
  <c r="F4" i="1" s="1"/>
  <c r="G4" i="1" s="1"/>
  <c r="C3" i="1"/>
  <c r="D3" i="1" s="1"/>
  <c r="E3" i="1" s="1"/>
  <c r="F3" i="1" s="1"/>
  <c r="G3" i="1" s="1"/>
  <c r="F61" i="1" l="1"/>
  <c r="G61" i="1" s="1"/>
  <c r="F56" i="1"/>
  <c r="G56" i="1" s="1"/>
  <c r="F25" i="1"/>
  <c r="G25" i="1" s="1"/>
  <c r="F18" i="1"/>
  <c r="G18" i="1" s="1"/>
  <c r="F36" i="1"/>
  <c r="G36" i="1" s="1"/>
  <c r="F55" i="1"/>
  <c r="G55" i="1" s="1"/>
  <c r="F35" i="1"/>
  <c r="G35" i="1" s="1"/>
  <c r="F30" i="1"/>
  <c r="G30" i="1" s="1"/>
  <c r="F60" i="1"/>
  <c r="G60" i="1" s="1"/>
  <c r="F54" i="1"/>
  <c r="G54" i="1" s="1"/>
  <c r="F16" i="1"/>
  <c r="G16" i="1" s="1"/>
  <c r="F46" i="1"/>
  <c r="G46" i="1" s="1"/>
  <c r="F41" i="1"/>
  <c r="G41" i="1" s="1"/>
  <c r="F23" i="1"/>
  <c r="G23" i="1" s="1"/>
  <c r="F40" i="1"/>
  <c r="G40" i="1" s="1"/>
  <c r="F53" i="1"/>
  <c r="G53" i="1" s="1"/>
  <c r="F39" i="1"/>
  <c r="G39" i="1" s="1"/>
  <c r="F28" i="1"/>
  <c r="G28" i="1" s="1"/>
  <c r="F52" i="1"/>
  <c r="G52" i="1" s="1"/>
  <c r="F21" i="1"/>
  <c r="G21" i="1" s="1"/>
  <c r="F50" i="1"/>
  <c r="G50" i="1" s="1"/>
  <c r="F44" i="1"/>
  <c r="G44" i="1" s="1"/>
  <c r="F27" i="1"/>
  <c r="G27" i="1" s="1"/>
  <c r="F51" i="1"/>
  <c r="G51" i="1" s="1"/>
</calcChain>
</file>

<file path=xl/sharedStrings.xml><?xml version="1.0" encoding="utf-8"?>
<sst xmlns="http://schemas.openxmlformats.org/spreadsheetml/2006/main" count="69" uniqueCount="69">
  <si>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</si>
  <si>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</si>
  <si>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</si>
  <si>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</si>
  <si>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</si>
  <si>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</si>
  <si>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</si>
  <si>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</si>
  <si>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</si>
  <si>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</si>
  <si>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</si>
  <si>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</si>
  <si>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</si>
  <si>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</si>
  <si>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</si>
  <si>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</si>
  <si>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</si>
  <si>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</si>
  <si>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</si>
  <si>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</si>
  <si>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</si>
  <si>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</si>
  <si>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</si>
  <si>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</si>
  <si>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</si>
  <si>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</si>
  <si>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</si>
  <si>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</si>
  <si>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</si>
  <si>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</si>
  <si>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</si>
  <si>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</si>
  <si>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</si>
  <si>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</si>
  <si>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</si>
  <si>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</si>
  <si>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</si>
  <si>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</si>
  <si>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</si>
  <si>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</si>
  <si>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</si>
  <si>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</si>
  <si>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</si>
  <si>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</si>
  <si>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</si>
  <si>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</si>
  <si>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</si>
  <si>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</si>
  <si>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</si>
  <si>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</si>
  <si>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</si>
  <si>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</si>
  <si>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</si>
  <si>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</si>
  <si>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</si>
  <si>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</si>
  <si>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</si>
  <si>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</si>
  <si>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</si>
  <si>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</si>
  <si>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</si>
  <si>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NOTE</t>
  </si>
  <si>
    <t>DAC WRITE</t>
  </si>
  <si>
    <t>UNROUNDED DAC</t>
  </si>
  <si>
    <t>ROUND ERR</t>
  </si>
  <si>
    <t>% ROUND ERR</t>
  </si>
  <si>
    <t>ABS % ROUND ERR</t>
  </si>
  <si>
    <t>MAX % ROUND ERR</t>
  </si>
  <si>
    <t>MIDI NOTE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</si>
</sst>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topLeftCell="A46" workbookViewId="0">
      <selection activeCell="A63" sqref="A63"/>
    </sheetView>
  </sheetViews>
  <sheetFormatPr defaultRowHeight="15" x14ac:dyDescent="0.25"/>
  <cols>
    <col min="1" max="1" width="5.85546875" bestFit="1" customWidth="1"/>
    <col min="2" max="2" width="11.85546875" bestFit="1" customWidth="1"/>
    <col min="3" max="3" width="16.85546875" bestFit="1" customWidth="1"/>
    <col min="4" max="4" width="10.7109375" bestFit="1" customWidth="1"/>
    <col min="5" max="5" width="12.7109375" bestFit="1" customWidth="1"/>
    <col min="6" max="6" width="13.42578125" bestFit="1" customWidth="1"/>
    <col min="7" max="7" width="17.42578125" bestFit="1" customWidth="1"/>
    <col min="8" max="8" width="18.140625" bestFit="1" customWidth="1"/>
  </cols>
  <sheetData>
    <row r="1" spans="1:8" x14ac:dyDescent="0.25">
      <c r="A1" t="s">
        <v>61</v>
      </c>
      <c r="B1" t="s">
        <v>68</v>
      </c>
      <c r="C1" t="s">
        <v>63</v>
      </c>
      <c r="D1" t="s">
        <v>62</v>
      </c>
      <c r="E1" t="s">
        <v>64</v>
      </c>
      <c r="F1" t="s">
        <v>65</v>
      </c>
      <c r="G1" t="s">
        <v>66</v>
      </c>
      <c r="H1" t="s">
        <v>67</v>
      </c>
    </row>
    <row r="2" spans="1:8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MAX(F2:F129)</f>
        <v>0.68359375000004441</v>
      </c>
    </row>
    <row r="3" spans="1:8" x14ac:dyDescent="0.25">
      <c r="A3" t="s">
        <v>1</v>
      </c>
      <c r="B3">
        <v>1</v>
      </c>
      <c r="C3">
        <f>(B2+1)*(4096*0.2/12)</f>
        <v>68.266666666666666</v>
      </c>
      <c r="D3">
        <f>ROUND(C3,0)</f>
        <v>68</v>
      </c>
      <c r="E3">
        <f>D3-C3</f>
        <v>-0.26666666666666572</v>
      </c>
      <c r="F3">
        <f>100*E3/$C$3</f>
        <v>-0.39062499999999861</v>
      </c>
      <c r="G3">
        <f>ABS(F3)</f>
        <v>0.39062499999999861</v>
      </c>
    </row>
    <row r="4" spans="1:8" x14ac:dyDescent="0.25">
      <c r="A4" t="s">
        <v>2</v>
      </c>
      <c r="B4">
        <v>2</v>
      </c>
      <c r="C4">
        <f>(B3+1)*(4096*0.2/12)</f>
        <v>136.53333333333333</v>
      </c>
      <c r="D4">
        <f t="shared" ref="D4:D67" si="0">ROUND(C4,0)</f>
        <v>137</v>
      </c>
      <c r="E4">
        <f t="shared" ref="E4:E67" si="1">D4-C4</f>
        <v>0.46666666666666856</v>
      </c>
      <c r="F4">
        <f>100*E4/$C$3</f>
        <v>0.68359375000000278</v>
      </c>
      <c r="G4">
        <f t="shared" ref="G4:G67" si="2">ABS(F4)</f>
        <v>0.68359375000000278</v>
      </c>
    </row>
    <row r="5" spans="1:8" x14ac:dyDescent="0.25">
      <c r="A5" t="s">
        <v>3</v>
      </c>
      <c r="B5">
        <v>3</v>
      </c>
      <c r="C5">
        <f>(B4+1)*(4096*0.2/12)</f>
        <v>204.8</v>
      </c>
      <c r="D5">
        <f t="shared" si="0"/>
        <v>205</v>
      </c>
      <c r="E5">
        <f t="shared" si="1"/>
        <v>0.19999999999998863</v>
      </c>
      <c r="F5">
        <f>100*E5/$C$3</f>
        <v>0.29296874999998335</v>
      </c>
      <c r="G5">
        <f t="shared" si="2"/>
        <v>0.29296874999998335</v>
      </c>
    </row>
    <row r="6" spans="1:8" x14ac:dyDescent="0.25">
      <c r="A6" t="s">
        <v>4</v>
      </c>
      <c r="B6">
        <v>4</v>
      </c>
      <c r="C6">
        <f>(B5+1)*(4096*0.2/12)</f>
        <v>273.06666666666666</v>
      </c>
      <c r="D6">
        <f t="shared" si="0"/>
        <v>273</v>
      </c>
      <c r="E6">
        <f t="shared" si="1"/>
        <v>-6.6666666666662877E-2</v>
      </c>
      <c r="F6">
        <f>100*E6/$C$3</f>
        <v>-9.7656249999994449E-2</v>
      </c>
      <c r="G6">
        <f t="shared" si="2"/>
        <v>9.7656249999994449E-2</v>
      </c>
    </row>
    <row r="7" spans="1:8" x14ac:dyDescent="0.25">
      <c r="A7" t="s">
        <v>5</v>
      </c>
      <c r="B7">
        <v>5</v>
      </c>
      <c r="C7">
        <f>(B6+1)*(4096*0.2/12)</f>
        <v>341.33333333333331</v>
      </c>
      <c r="D7">
        <f t="shared" si="0"/>
        <v>341</v>
      </c>
      <c r="E7">
        <f t="shared" si="1"/>
        <v>-0.33333333333331439</v>
      </c>
      <c r="F7">
        <f>100*E7/$C$3</f>
        <v>-0.48828124999997224</v>
      </c>
      <c r="G7">
        <f t="shared" si="2"/>
        <v>0.48828124999997224</v>
      </c>
    </row>
    <row r="8" spans="1:8" x14ac:dyDescent="0.25">
      <c r="A8" t="s">
        <v>6</v>
      </c>
      <c r="B8">
        <v>6</v>
      </c>
      <c r="C8">
        <f>(B7+1)*(4096*0.2/12)</f>
        <v>409.6</v>
      </c>
      <c r="D8">
        <f t="shared" si="0"/>
        <v>410</v>
      </c>
      <c r="E8">
        <f t="shared" si="1"/>
        <v>0.39999999999997726</v>
      </c>
      <c r="F8">
        <f>100*E8/$C$3</f>
        <v>0.58593749999996669</v>
      </c>
      <c r="G8">
        <f t="shared" si="2"/>
        <v>0.58593749999996669</v>
      </c>
    </row>
    <row r="9" spans="1:8" x14ac:dyDescent="0.25">
      <c r="A9" t="s">
        <v>7</v>
      </c>
      <c r="B9">
        <v>7</v>
      </c>
      <c r="C9">
        <f>(B8+1)*(4096*0.2/12)</f>
        <v>477.86666666666667</v>
      </c>
      <c r="D9">
        <f t="shared" si="0"/>
        <v>478</v>
      </c>
      <c r="E9">
        <f t="shared" si="1"/>
        <v>0.13333333333332575</v>
      </c>
      <c r="F9">
        <f>100*E9/$C$3</f>
        <v>0.1953124999999889</v>
      </c>
      <c r="G9">
        <f t="shared" si="2"/>
        <v>0.1953124999999889</v>
      </c>
    </row>
    <row r="10" spans="1:8" x14ac:dyDescent="0.25">
      <c r="A10" t="s">
        <v>8</v>
      </c>
      <c r="B10">
        <v>8</v>
      </c>
      <c r="C10">
        <f>(B9+1)*(4096*0.2/12)</f>
        <v>546.13333333333333</v>
      </c>
      <c r="D10">
        <f t="shared" si="0"/>
        <v>546</v>
      </c>
      <c r="E10">
        <f t="shared" si="1"/>
        <v>-0.13333333333332575</v>
      </c>
      <c r="F10">
        <f>100*E10/$C$3</f>
        <v>-0.1953124999999889</v>
      </c>
      <c r="G10">
        <f t="shared" si="2"/>
        <v>0.1953124999999889</v>
      </c>
    </row>
    <row r="11" spans="1:8" x14ac:dyDescent="0.25">
      <c r="A11" t="s">
        <v>9</v>
      </c>
      <c r="B11">
        <v>9</v>
      </c>
      <c r="C11">
        <f>(B10+1)*(4096*0.2/12)</f>
        <v>614.4</v>
      </c>
      <c r="D11">
        <f t="shared" si="0"/>
        <v>614</v>
      </c>
      <c r="E11">
        <f t="shared" si="1"/>
        <v>-0.39999999999997726</v>
      </c>
      <c r="F11">
        <f>100*E11/$C$3</f>
        <v>-0.58593749999996669</v>
      </c>
      <c r="G11">
        <f t="shared" si="2"/>
        <v>0.58593749999996669</v>
      </c>
    </row>
    <row r="12" spans="1:8" x14ac:dyDescent="0.25">
      <c r="A12" t="s">
        <v>10</v>
      </c>
      <c r="B12">
        <v>10</v>
      </c>
      <c r="C12">
        <f>(B11+1)*(4096*0.2/12)</f>
        <v>682.66666666666663</v>
      </c>
      <c r="D12">
        <f t="shared" si="0"/>
        <v>683</v>
      </c>
      <c r="E12">
        <f t="shared" si="1"/>
        <v>0.33333333333337123</v>
      </c>
      <c r="F12">
        <f>100*E12/$C$3</f>
        <v>0.48828125000005551</v>
      </c>
      <c r="G12">
        <f t="shared" si="2"/>
        <v>0.48828125000005551</v>
      </c>
    </row>
    <row r="13" spans="1:8" x14ac:dyDescent="0.25">
      <c r="A13" t="s">
        <v>11</v>
      </c>
      <c r="B13">
        <v>11</v>
      </c>
      <c r="C13">
        <f>(B12+1)*(4096*0.2/12)</f>
        <v>750.93333333333328</v>
      </c>
      <c r="D13">
        <f t="shared" si="0"/>
        <v>751</v>
      </c>
      <c r="E13">
        <f t="shared" si="1"/>
        <v>6.6666666666719721E-2</v>
      </c>
      <c r="F13">
        <f>100*E13/$C$3</f>
        <v>9.7656250000077716E-2</v>
      </c>
      <c r="G13">
        <f t="shared" si="2"/>
        <v>9.7656250000077716E-2</v>
      </c>
    </row>
    <row r="14" spans="1:8" x14ac:dyDescent="0.25">
      <c r="A14" t="s">
        <v>12</v>
      </c>
      <c r="B14">
        <v>12</v>
      </c>
      <c r="C14">
        <f>(B13+1)*(4096*0.2/12)</f>
        <v>819.2</v>
      </c>
      <c r="D14">
        <f t="shared" si="0"/>
        <v>819</v>
      </c>
      <c r="E14">
        <f t="shared" si="1"/>
        <v>-0.20000000000004547</v>
      </c>
      <c r="F14">
        <f>100*E14/$C$3</f>
        <v>-0.29296875000006661</v>
      </c>
      <c r="G14">
        <f t="shared" si="2"/>
        <v>0.29296875000006661</v>
      </c>
    </row>
    <row r="15" spans="1:8" x14ac:dyDescent="0.25">
      <c r="A15" t="s">
        <v>13</v>
      </c>
      <c r="B15">
        <v>13</v>
      </c>
      <c r="C15">
        <f>(B14+1)*(4096*0.2/12)</f>
        <v>887.4666666666667</v>
      </c>
      <c r="D15">
        <f>ROUND(C15,0)</f>
        <v>887</v>
      </c>
      <c r="E15">
        <f t="shared" si="1"/>
        <v>-0.46666666666669698</v>
      </c>
      <c r="F15">
        <f>100*E15/$C$3</f>
        <v>-0.68359375000004441</v>
      </c>
      <c r="G15">
        <f t="shared" si="2"/>
        <v>0.68359375000004441</v>
      </c>
    </row>
    <row r="16" spans="1:8" x14ac:dyDescent="0.25">
      <c r="A16" t="s">
        <v>14</v>
      </c>
      <c r="B16">
        <v>14</v>
      </c>
      <c r="C16">
        <f>(B15+1)*(4096*0.2/12)</f>
        <v>955.73333333333335</v>
      </c>
      <c r="D16">
        <f t="shared" si="0"/>
        <v>956</v>
      </c>
      <c r="E16">
        <f t="shared" si="1"/>
        <v>0.26666666666665151</v>
      </c>
      <c r="F16">
        <f>100*E16/$C$3</f>
        <v>0.3906249999999778</v>
      </c>
      <c r="G16">
        <f t="shared" si="2"/>
        <v>0.3906249999999778</v>
      </c>
    </row>
    <row r="17" spans="1:7" x14ac:dyDescent="0.25">
      <c r="A17" t="s">
        <v>15</v>
      </c>
      <c r="B17">
        <v>15</v>
      </c>
      <c r="C17">
        <f>(B16+1)*(4096*0.2/12)</f>
        <v>1024</v>
      </c>
      <c r="D17">
        <f t="shared" si="0"/>
        <v>1024</v>
      </c>
      <c r="E17">
        <f t="shared" si="1"/>
        <v>0</v>
      </c>
      <c r="F17">
        <f>100*E17/$C$3</f>
        <v>0</v>
      </c>
      <c r="G17">
        <f t="shared" si="2"/>
        <v>0</v>
      </c>
    </row>
    <row r="18" spans="1:7" x14ac:dyDescent="0.25">
      <c r="A18" t="s">
        <v>16</v>
      </c>
      <c r="B18">
        <v>16</v>
      </c>
      <c r="C18">
        <f>(B17+1)*(4096*0.2/12)</f>
        <v>1092.2666666666667</v>
      </c>
      <c r="D18">
        <f t="shared" si="0"/>
        <v>1092</v>
      </c>
      <c r="E18">
        <f t="shared" si="1"/>
        <v>-0.26666666666665151</v>
      </c>
      <c r="F18">
        <f>100*E18/$C$3</f>
        <v>-0.3906249999999778</v>
      </c>
      <c r="G18">
        <f t="shared" si="2"/>
        <v>0.3906249999999778</v>
      </c>
    </row>
    <row r="19" spans="1:7" x14ac:dyDescent="0.25">
      <c r="A19" t="s">
        <v>17</v>
      </c>
      <c r="B19">
        <v>17</v>
      </c>
      <c r="C19">
        <f>(B18+1)*(4096*0.2/12)</f>
        <v>1160.5333333333333</v>
      </c>
      <c r="D19">
        <f t="shared" si="0"/>
        <v>1161</v>
      </c>
      <c r="E19">
        <f t="shared" si="1"/>
        <v>0.46666666666669698</v>
      </c>
      <c r="F19">
        <f>100*E19/$C$3</f>
        <v>0.68359375000004441</v>
      </c>
      <c r="G19">
        <f t="shared" si="2"/>
        <v>0.68359375000004441</v>
      </c>
    </row>
    <row r="20" spans="1:7" x14ac:dyDescent="0.25">
      <c r="A20" t="s">
        <v>18</v>
      </c>
      <c r="B20">
        <v>18</v>
      </c>
      <c r="C20">
        <f>(B19+1)*(4096*0.2/12)</f>
        <v>1228.8</v>
      </c>
      <c r="D20">
        <f t="shared" si="0"/>
        <v>1229</v>
      </c>
      <c r="E20">
        <f t="shared" si="1"/>
        <v>0.20000000000004547</v>
      </c>
      <c r="F20">
        <f>100*E20/$C$3</f>
        <v>0.29296875000006661</v>
      </c>
      <c r="G20">
        <f t="shared" si="2"/>
        <v>0.29296875000006661</v>
      </c>
    </row>
    <row r="21" spans="1:7" x14ac:dyDescent="0.25">
      <c r="A21" t="s">
        <v>19</v>
      </c>
      <c r="B21">
        <v>19</v>
      </c>
      <c r="C21">
        <f>(B20+1)*(4096*0.2/12)</f>
        <v>1297.0666666666666</v>
      </c>
      <c r="D21">
        <f t="shared" si="0"/>
        <v>1297</v>
      </c>
      <c r="E21">
        <f t="shared" si="1"/>
        <v>-6.6666666666606034E-2</v>
      </c>
      <c r="F21">
        <f>100*E21/$C$3</f>
        <v>-9.7656249999911182E-2</v>
      </c>
      <c r="G21">
        <f t="shared" si="2"/>
        <v>9.7656249999911182E-2</v>
      </c>
    </row>
    <row r="22" spans="1:7" x14ac:dyDescent="0.25">
      <c r="A22" t="s">
        <v>20</v>
      </c>
      <c r="B22">
        <v>20</v>
      </c>
      <c r="C22">
        <f>(B21+1)*(4096*0.2/12)</f>
        <v>1365.3333333333333</v>
      </c>
      <c r="D22">
        <f t="shared" si="0"/>
        <v>1365</v>
      </c>
      <c r="E22">
        <f t="shared" si="1"/>
        <v>-0.33333333333325754</v>
      </c>
      <c r="F22">
        <f>100*E22/$C$3</f>
        <v>-0.48828124999988898</v>
      </c>
      <c r="G22">
        <f t="shared" si="2"/>
        <v>0.48828124999988898</v>
      </c>
    </row>
    <row r="23" spans="1:7" x14ac:dyDescent="0.25">
      <c r="A23" t="s">
        <v>21</v>
      </c>
      <c r="B23">
        <v>21</v>
      </c>
      <c r="C23">
        <f>(B22+1)*(4096*0.2/12)</f>
        <v>1433.6</v>
      </c>
      <c r="D23">
        <f t="shared" si="0"/>
        <v>1434</v>
      </c>
      <c r="E23">
        <f t="shared" si="1"/>
        <v>0.40000000000009095</v>
      </c>
      <c r="F23">
        <f>100*E23/$C$3</f>
        <v>0.58593750000013323</v>
      </c>
      <c r="G23">
        <f t="shared" si="2"/>
        <v>0.58593750000013323</v>
      </c>
    </row>
    <row r="24" spans="1:7" x14ac:dyDescent="0.25">
      <c r="A24" t="s">
        <v>22</v>
      </c>
      <c r="B24">
        <v>22</v>
      </c>
      <c r="C24">
        <f>(B23+1)*(4096*0.2/12)</f>
        <v>1501.8666666666666</v>
      </c>
      <c r="D24">
        <f t="shared" si="0"/>
        <v>1502</v>
      </c>
      <c r="E24">
        <f t="shared" si="1"/>
        <v>0.13333333333343944</v>
      </c>
      <c r="F24">
        <f>100*E24/$C$3</f>
        <v>0.19531250000015543</v>
      </c>
      <c r="G24">
        <f t="shared" si="2"/>
        <v>0.19531250000015543</v>
      </c>
    </row>
    <row r="25" spans="1:7" x14ac:dyDescent="0.25">
      <c r="A25" t="s">
        <v>23</v>
      </c>
      <c r="B25">
        <v>23</v>
      </c>
      <c r="C25">
        <f>(B24+1)*(4096*0.2/12)</f>
        <v>1570.1333333333332</v>
      </c>
      <c r="D25">
        <f t="shared" si="0"/>
        <v>1570</v>
      </c>
      <c r="E25">
        <f t="shared" si="1"/>
        <v>-0.13333333333321207</v>
      </c>
      <c r="F25">
        <f>100*E25/$C$3</f>
        <v>-0.19531249999982236</v>
      </c>
      <c r="G25">
        <f t="shared" si="2"/>
        <v>0.19531249999982236</v>
      </c>
    </row>
    <row r="26" spans="1:7" x14ac:dyDescent="0.25">
      <c r="A26" t="s">
        <v>24</v>
      </c>
      <c r="B26">
        <v>24</v>
      </c>
      <c r="C26">
        <f>(B25+1)*(4096*0.2/12)</f>
        <v>1638.4</v>
      </c>
      <c r="D26">
        <f t="shared" si="0"/>
        <v>1638</v>
      </c>
      <c r="E26">
        <f t="shared" si="1"/>
        <v>-0.40000000000009095</v>
      </c>
      <c r="F26">
        <f>100*E26/$C$3</f>
        <v>-0.58593750000013323</v>
      </c>
      <c r="G26">
        <f t="shared" si="2"/>
        <v>0.58593750000013323</v>
      </c>
    </row>
    <row r="27" spans="1:7" x14ac:dyDescent="0.25">
      <c r="A27" t="s">
        <v>25</v>
      </c>
      <c r="B27">
        <v>25</v>
      </c>
      <c r="C27">
        <f>(B26+1)*(4096*0.2/12)</f>
        <v>1706.6666666666667</v>
      </c>
      <c r="D27">
        <f>ROUND(C27,0)</f>
        <v>1707</v>
      </c>
      <c r="E27">
        <f t="shared" si="1"/>
        <v>0.33333333333325754</v>
      </c>
      <c r="F27">
        <f>100*E27/$C$3</f>
        <v>0.48828124999988898</v>
      </c>
      <c r="G27">
        <f t="shared" si="2"/>
        <v>0.48828124999988898</v>
      </c>
    </row>
    <row r="28" spans="1:7" x14ac:dyDescent="0.25">
      <c r="A28" t="s">
        <v>26</v>
      </c>
      <c r="B28">
        <v>26</v>
      </c>
      <c r="C28">
        <f>(B27+1)*(4096*0.2/12)</f>
        <v>1774.9333333333334</v>
      </c>
      <c r="D28">
        <f t="shared" si="0"/>
        <v>1775</v>
      </c>
      <c r="E28">
        <f t="shared" si="1"/>
        <v>6.6666666666606034E-2</v>
      </c>
      <c r="F28">
        <f>100*E28/$C$3</f>
        <v>9.7656249999911182E-2</v>
      </c>
      <c r="G28">
        <f t="shared" si="2"/>
        <v>9.7656249999911182E-2</v>
      </c>
    </row>
    <row r="29" spans="1:7" x14ac:dyDescent="0.25">
      <c r="A29" t="s">
        <v>27</v>
      </c>
      <c r="B29">
        <v>27</v>
      </c>
      <c r="C29">
        <f>(B28+1)*(4096*0.2/12)</f>
        <v>1843.2</v>
      </c>
      <c r="D29">
        <f t="shared" si="0"/>
        <v>1843</v>
      </c>
      <c r="E29">
        <f t="shared" si="1"/>
        <v>-0.20000000000004547</v>
      </c>
      <c r="F29">
        <f>100*E29/$C$3</f>
        <v>-0.29296875000006661</v>
      </c>
      <c r="G29">
        <f t="shared" si="2"/>
        <v>0.29296875000006661</v>
      </c>
    </row>
    <row r="30" spans="1:7" x14ac:dyDescent="0.25">
      <c r="A30" t="s">
        <v>28</v>
      </c>
      <c r="B30">
        <v>28</v>
      </c>
      <c r="C30">
        <f>(B29+1)*(4096*0.2/12)</f>
        <v>1911.4666666666667</v>
      </c>
      <c r="D30">
        <f t="shared" si="0"/>
        <v>1911</v>
      </c>
      <c r="E30">
        <f t="shared" si="1"/>
        <v>-0.46666666666669698</v>
      </c>
      <c r="F30">
        <f>100*E30/$C$3</f>
        <v>-0.68359375000004441</v>
      </c>
      <c r="G30">
        <f t="shared" si="2"/>
        <v>0.68359375000004441</v>
      </c>
    </row>
    <row r="31" spans="1:7" x14ac:dyDescent="0.25">
      <c r="A31" t="s">
        <v>29</v>
      </c>
      <c r="B31">
        <v>29</v>
      </c>
      <c r="C31">
        <f>(B30+1)*(4096*0.2/12)</f>
        <v>1979.7333333333333</v>
      </c>
      <c r="D31">
        <f t="shared" si="0"/>
        <v>1980</v>
      </c>
      <c r="E31">
        <f t="shared" si="1"/>
        <v>0.26666666666665151</v>
      </c>
      <c r="F31">
        <f>100*E31/$C$3</f>
        <v>0.3906249999999778</v>
      </c>
      <c r="G31">
        <f t="shared" si="2"/>
        <v>0.3906249999999778</v>
      </c>
    </row>
    <row r="32" spans="1:7" x14ac:dyDescent="0.25">
      <c r="A32" t="s">
        <v>30</v>
      </c>
      <c r="B32">
        <v>30</v>
      </c>
      <c r="C32">
        <f>(B31+1)*(4096*0.2/12)</f>
        <v>2048</v>
      </c>
      <c r="D32">
        <f t="shared" si="0"/>
        <v>2048</v>
      </c>
      <c r="E32">
        <f t="shared" si="1"/>
        <v>0</v>
      </c>
      <c r="F32">
        <f>100*E32/$C$3</f>
        <v>0</v>
      </c>
      <c r="G32">
        <f t="shared" si="2"/>
        <v>0</v>
      </c>
    </row>
    <row r="33" spans="1:7" x14ac:dyDescent="0.25">
      <c r="A33" t="s">
        <v>31</v>
      </c>
      <c r="B33">
        <v>31</v>
      </c>
      <c r="C33">
        <f>(B32+1)*(4096*0.2/12)</f>
        <v>2116.2666666666664</v>
      </c>
      <c r="D33">
        <f t="shared" si="0"/>
        <v>2116</v>
      </c>
      <c r="E33">
        <f t="shared" si="1"/>
        <v>-0.26666666666642413</v>
      </c>
      <c r="F33">
        <f>100*E33/$C$3</f>
        <v>-0.39062499999964473</v>
      </c>
      <c r="G33">
        <f t="shared" si="2"/>
        <v>0.39062499999964473</v>
      </c>
    </row>
    <row r="34" spans="1:7" x14ac:dyDescent="0.25">
      <c r="A34" t="s">
        <v>32</v>
      </c>
      <c r="B34">
        <v>32</v>
      </c>
      <c r="C34">
        <f>(B33+1)*(4096*0.2/12)</f>
        <v>2184.5333333333333</v>
      </c>
      <c r="D34">
        <f t="shared" si="0"/>
        <v>2185</v>
      </c>
      <c r="E34">
        <f t="shared" si="1"/>
        <v>0.46666666666669698</v>
      </c>
      <c r="F34">
        <f>100*E34/$C$3</f>
        <v>0.68359375000004441</v>
      </c>
      <c r="G34">
        <f t="shared" si="2"/>
        <v>0.68359375000004441</v>
      </c>
    </row>
    <row r="35" spans="1:7" x14ac:dyDescent="0.25">
      <c r="A35" t="s">
        <v>33</v>
      </c>
      <c r="B35">
        <v>33</v>
      </c>
      <c r="C35">
        <f>(B34+1)*(4096*0.2/12)</f>
        <v>2252.8000000000002</v>
      </c>
      <c r="D35">
        <f t="shared" si="0"/>
        <v>2253</v>
      </c>
      <c r="E35">
        <f t="shared" si="1"/>
        <v>0.1999999999998181</v>
      </c>
      <c r="F35">
        <f>100*E35/$C$3</f>
        <v>0.29296874999973355</v>
      </c>
      <c r="G35">
        <f t="shared" si="2"/>
        <v>0.29296874999973355</v>
      </c>
    </row>
    <row r="36" spans="1:7" x14ac:dyDescent="0.25">
      <c r="A36" t="s">
        <v>34</v>
      </c>
      <c r="B36">
        <v>34</v>
      </c>
      <c r="C36">
        <f>(B35+1)*(4096*0.2/12)</f>
        <v>2321.0666666666666</v>
      </c>
      <c r="D36">
        <f t="shared" si="0"/>
        <v>2321</v>
      </c>
      <c r="E36">
        <f t="shared" si="1"/>
        <v>-6.6666666666606034E-2</v>
      </c>
      <c r="F36">
        <f>100*E36/$C$3</f>
        <v>-9.7656249999911182E-2</v>
      </c>
      <c r="G36">
        <f t="shared" si="2"/>
        <v>9.7656249999911182E-2</v>
      </c>
    </row>
    <row r="37" spans="1:7" x14ac:dyDescent="0.25">
      <c r="A37" t="s">
        <v>35</v>
      </c>
      <c r="B37">
        <v>35</v>
      </c>
      <c r="C37">
        <f>(B36+1)*(4096*0.2/12)</f>
        <v>2389.3333333333335</v>
      </c>
      <c r="D37">
        <f t="shared" si="0"/>
        <v>2389</v>
      </c>
      <c r="E37">
        <f t="shared" si="1"/>
        <v>-0.33333333333348492</v>
      </c>
      <c r="F37">
        <f>100*E37/$C$3</f>
        <v>-0.48828125000022204</v>
      </c>
      <c r="G37">
        <f t="shared" si="2"/>
        <v>0.48828125000022204</v>
      </c>
    </row>
    <row r="38" spans="1:7" x14ac:dyDescent="0.25">
      <c r="A38" t="s">
        <v>36</v>
      </c>
      <c r="B38">
        <v>36</v>
      </c>
      <c r="C38">
        <f>(B37+1)*(4096*0.2/12)</f>
        <v>2457.6</v>
      </c>
      <c r="D38">
        <f t="shared" si="0"/>
        <v>2458</v>
      </c>
      <c r="E38">
        <f t="shared" si="1"/>
        <v>0.40000000000009095</v>
      </c>
      <c r="F38">
        <f>100*E38/$C$3</f>
        <v>0.58593750000013323</v>
      </c>
      <c r="G38">
        <f t="shared" si="2"/>
        <v>0.58593750000013323</v>
      </c>
    </row>
    <row r="39" spans="1:7" x14ac:dyDescent="0.25">
      <c r="A39" t="s">
        <v>37</v>
      </c>
      <c r="B39">
        <v>37</v>
      </c>
      <c r="C39">
        <f>(B38+1)*(4096*0.2/12)</f>
        <v>2525.8666666666668</v>
      </c>
      <c r="D39">
        <f>ROUND(C39,0)</f>
        <v>2526</v>
      </c>
      <c r="E39">
        <f t="shared" si="1"/>
        <v>0.13333333333321207</v>
      </c>
      <c r="F39">
        <f>100*E39/$C$3</f>
        <v>0.19531249999982236</v>
      </c>
      <c r="G39">
        <f t="shared" si="2"/>
        <v>0.19531249999982236</v>
      </c>
    </row>
    <row r="40" spans="1:7" x14ac:dyDescent="0.25">
      <c r="A40" t="s">
        <v>38</v>
      </c>
      <c r="B40">
        <v>38</v>
      </c>
      <c r="C40">
        <f>(B39+1)*(4096*0.2/12)</f>
        <v>2594.1333333333332</v>
      </c>
      <c r="D40">
        <f t="shared" si="0"/>
        <v>2594</v>
      </c>
      <c r="E40">
        <f t="shared" si="1"/>
        <v>-0.13333333333321207</v>
      </c>
      <c r="F40">
        <f>100*E40/$C$3</f>
        <v>-0.19531249999982236</v>
      </c>
      <c r="G40">
        <f t="shared" si="2"/>
        <v>0.19531249999982236</v>
      </c>
    </row>
    <row r="41" spans="1:7" x14ac:dyDescent="0.25">
      <c r="A41" t="s">
        <v>39</v>
      </c>
      <c r="B41">
        <v>39</v>
      </c>
      <c r="C41">
        <f>(B40+1)*(4096*0.2/12)</f>
        <v>2662.4</v>
      </c>
      <c r="D41">
        <f t="shared" si="0"/>
        <v>2662</v>
      </c>
      <c r="E41">
        <f t="shared" si="1"/>
        <v>-0.40000000000009095</v>
      </c>
      <c r="F41">
        <f>100*E41/$C$3</f>
        <v>-0.58593750000013323</v>
      </c>
      <c r="G41">
        <f t="shared" si="2"/>
        <v>0.58593750000013323</v>
      </c>
    </row>
    <row r="42" spans="1:7" x14ac:dyDescent="0.25">
      <c r="A42" t="s">
        <v>40</v>
      </c>
      <c r="B42">
        <v>40</v>
      </c>
      <c r="C42">
        <f>(B41+1)*(4096*0.2/12)</f>
        <v>2730.6666666666665</v>
      </c>
      <c r="D42">
        <f t="shared" si="0"/>
        <v>2731</v>
      </c>
      <c r="E42">
        <f t="shared" si="1"/>
        <v>0.33333333333348492</v>
      </c>
      <c r="F42">
        <f>100*E42/$C$3</f>
        <v>0.48828125000022204</v>
      </c>
      <c r="G42">
        <f t="shared" si="2"/>
        <v>0.48828125000022204</v>
      </c>
    </row>
    <row r="43" spans="1:7" x14ac:dyDescent="0.25">
      <c r="A43" t="s">
        <v>41</v>
      </c>
      <c r="B43">
        <v>41</v>
      </c>
      <c r="C43">
        <f>(B42+1)*(4096*0.2/12)</f>
        <v>2798.9333333333334</v>
      </c>
      <c r="D43">
        <f t="shared" si="0"/>
        <v>2799</v>
      </c>
      <c r="E43">
        <f t="shared" si="1"/>
        <v>6.6666666666606034E-2</v>
      </c>
      <c r="F43">
        <f>100*E43/$C$3</f>
        <v>9.7656249999911182E-2</v>
      </c>
      <c r="G43">
        <f t="shared" si="2"/>
        <v>9.7656249999911182E-2</v>
      </c>
    </row>
    <row r="44" spans="1:7" x14ac:dyDescent="0.25">
      <c r="A44" t="s">
        <v>42</v>
      </c>
      <c r="B44">
        <v>42</v>
      </c>
      <c r="C44">
        <f>(B43+1)*(4096*0.2/12)</f>
        <v>2867.2</v>
      </c>
      <c r="D44">
        <f t="shared" si="0"/>
        <v>2867</v>
      </c>
      <c r="E44">
        <f t="shared" si="1"/>
        <v>-0.1999999999998181</v>
      </c>
      <c r="F44">
        <f>100*E44/$C$3</f>
        <v>-0.29296874999973355</v>
      </c>
      <c r="G44">
        <f t="shared" si="2"/>
        <v>0.29296874999973355</v>
      </c>
    </row>
    <row r="45" spans="1:7" x14ac:dyDescent="0.25">
      <c r="A45" t="s">
        <v>43</v>
      </c>
      <c r="B45">
        <v>43</v>
      </c>
      <c r="C45">
        <f>(B44+1)*(4096*0.2/12)</f>
        <v>2935.4666666666667</v>
      </c>
      <c r="D45">
        <f t="shared" si="0"/>
        <v>2935</v>
      </c>
      <c r="E45">
        <f t="shared" si="1"/>
        <v>-0.46666666666669698</v>
      </c>
      <c r="F45">
        <f>100*E45/$C$3</f>
        <v>-0.68359375000004441</v>
      </c>
      <c r="G45">
        <f t="shared" si="2"/>
        <v>0.68359375000004441</v>
      </c>
    </row>
    <row r="46" spans="1:7" x14ac:dyDescent="0.25">
      <c r="A46" t="s">
        <v>44</v>
      </c>
      <c r="B46">
        <v>44</v>
      </c>
      <c r="C46">
        <f>(B45+1)*(4096*0.2/12)</f>
        <v>3003.7333333333331</v>
      </c>
      <c r="D46">
        <f t="shared" si="0"/>
        <v>3004</v>
      </c>
      <c r="E46">
        <f t="shared" si="1"/>
        <v>0.26666666666687888</v>
      </c>
      <c r="F46">
        <f>100*E46/$C$3</f>
        <v>0.39062500000031086</v>
      </c>
      <c r="G46">
        <f t="shared" si="2"/>
        <v>0.39062500000031086</v>
      </c>
    </row>
    <row r="47" spans="1:7" x14ac:dyDescent="0.25">
      <c r="A47" t="s">
        <v>45</v>
      </c>
      <c r="B47">
        <v>45</v>
      </c>
      <c r="C47">
        <f>(B46+1)*(4096*0.2/12)</f>
        <v>3072</v>
      </c>
      <c r="D47">
        <f t="shared" si="0"/>
        <v>3072</v>
      </c>
      <c r="E47">
        <f t="shared" si="1"/>
        <v>0</v>
      </c>
      <c r="F47">
        <f>100*E47/$C$3</f>
        <v>0</v>
      </c>
      <c r="G47">
        <f t="shared" si="2"/>
        <v>0</v>
      </c>
    </row>
    <row r="48" spans="1:7" x14ac:dyDescent="0.25">
      <c r="A48" t="s">
        <v>46</v>
      </c>
      <c r="B48">
        <v>46</v>
      </c>
      <c r="C48">
        <f>(B47+1)*(4096*0.2/12)</f>
        <v>3140.2666666666664</v>
      </c>
      <c r="D48">
        <f t="shared" si="0"/>
        <v>3140</v>
      </c>
      <c r="E48">
        <f t="shared" si="1"/>
        <v>-0.26666666666642413</v>
      </c>
      <c r="F48">
        <f>100*E48/$C$3</f>
        <v>-0.39062499999964473</v>
      </c>
      <c r="G48">
        <f t="shared" si="2"/>
        <v>0.39062499999964473</v>
      </c>
    </row>
    <row r="49" spans="1:7" x14ac:dyDescent="0.25">
      <c r="A49" t="s">
        <v>47</v>
      </c>
      <c r="B49">
        <v>47</v>
      </c>
      <c r="C49">
        <f>(B48+1)*(4096*0.2/12)</f>
        <v>3208.5333333333333</v>
      </c>
      <c r="D49">
        <f t="shared" si="0"/>
        <v>3209</v>
      </c>
      <c r="E49">
        <f t="shared" si="1"/>
        <v>0.46666666666669698</v>
      </c>
      <c r="F49">
        <f>100*E49/$C$3</f>
        <v>0.68359375000004441</v>
      </c>
      <c r="G49">
        <f t="shared" si="2"/>
        <v>0.68359375000004441</v>
      </c>
    </row>
    <row r="50" spans="1:7" x14ac:dyDescent="0.25">
      <c r="A50" t="s">
        <v>48</v>
      </c>
      <c r="B50">
        <v>48</v>
      </c>
      <c r="C50">
        <f>(B49+1)*(4096*0.2/12)</f>
        <v>3276.8</v>
      </c>
      <c r="D50">
        <f t="shared" si="0"/>
        <v>3277</v>
      </c>
      <c r="E50">
        <f t="shared" si="1"/>
        <v>0.1999999999998181</v>
      </c>
      <c r="F50">
        <f>100*E50/$C$3</f>
        <v>0.29296874999973355</v>
      </c>
      <c r="G50">
        <f t="shared" si="2"/>
        <v>0.29296874999973355</v>
      </c>
    </row>
    <row r="51" spans="1:7" x14ac:dyDescent="0.25">
      <c r="A51" t="s">
        <v>49</v>
      </c>
      <c r="B51">
        <v>49</v>
      </c>
      <c r="C51">
        <f>(B50+1)*(4096*0.2/12)</f>
        <v>3345.0666666666666</v>
      </c>
      <c r="D51">
        <f>ROUND(C51,0)</f>
        <v>3345</v>
      </c>
      <c r="E51">
        <f t="shared" si="1"/>
        <v>-6.6666666666606034E-2</v>
      </c>
      <c r="F51">
        <f>100*E51/$C$3</f>
        <v>-9.7656249999911182E-2</v>
      </c>
      <c r="G51">
        <f t="shared" si="2"/>
        <v>9.7656249999911182E-2</v>
      </c>
    </row>
    <row r="52" spans="1:7" x14ac:dyDescent="0.25">
      <c r="A52" t="s">
        <v>50</v>
      </c>
      <c r="B52">
        <v>50</v>
      </c>
      <c r="C52">
        <f>(B51+1)*(4096*0.2/12)</f>
        <v>3413.3333333333335</v>
      </c>
      <c r="D52">
        <f t="shared" si="0"/>
        <v>3413</v>
      </c>
      <c r="E52">
        <f t="shared" si="1"/>
        <v>-0.33333333333348492</v>
      </c>
      <c r="F52">
        <f>100*E52/$C$3</f>
        <v>-0.48828125000022204</v>
      </c>
      <c r="G52">
        <f t="shared" si="2"/>
        <v>0.48828125000022204</v>
      </c>
    </row>
    <row r="53" spans="1:7" x14ac:dyDescent="0.25">
      <c r="A53" t="s">
        <v>51</v>
      </c>
      <c r="B53">
        <v>51</v>
      </c>
      <c r="C53">
        <f>(B52+1)*(4096*0.2/12)</f>
        <v>3481.6</v>
      </c>
      <c r="D53">
        <f t="shared" si="0"/>
        <v>3482</v>
      </c>
      <c r="E53">
        <f t="shared" si="1"/>
        <v>0.40000000000009095</v>
      </c>
      <c r="F53">
        <f>100*E53/$C$3</f>
        <v>0.58593750000013323</v>
      </c>
      <c r="G53">
        <f t="shared" si="2"/>
        <v>0.58593750000013323</v>
      </c>
    </row>
    <row r="54" spans="1:7" x14ac:dyDescent="0.25">
      <c r="A54" t="s">
        <v>52</v>
      </c>
      <c r="B54">
        <v>52</v>
      </c>
      <c r="C54">
        <f>(B53+1)*(4096*0.2/12)</f>
        <v>3549.8666666666668</v>
      </c>
      <c r="D54">
        <f t="shared" si="0"/>
        <v>3550</v>
      </c>
      <c r="E54">
        <f t="shared" si="1"/>
        <v>0.13333333333321207</v>
      </c>
      <c r="F54">
        <f>100*E54/$C$3</f>
        <v>0.19531249999982236</v>
      </c>
      <c r="G54">
        <f t="shared" si="2"/>
        <v>0.19531249999982236</v>
      </c>
    </row>
    <row r="55" spans="1:7" x14ac:dyDescent="0.25">
      <c r="A55" t="s">
        <v>53</v>
      </c>
      <c r="B55">
        <v>53</v>
      </c>
      <c r="C55">
        <f>(B54+1)*(4096*0.2/12)</f>
        <v>3618.1333333333332</v>
      </c>
      <c r="D55">
        <f t="shared" si="0"/>
        <v>3618</v>
      </c>
      <c r="E55">
        <f t="shared" si="1"/>
        <v>-0.13333333333321207</v>
      </c>
      <c r="F55">
        <f>100*E55/$C$3</f>
        <v>-0.19531249999982236</v>
      </c>
      <c r="G55">
        <f t="shared" si="2"/>
        <v>0.19531249999982236</v>
      </c>
    </row>
    <row r="56" spans="1:7" x14ac:dyDescent="0.25">
      <c r="A56" t="s">
        <v>54</v>
      </c>
      <c r="B56">
        <v>54</v>
      </c>
      <c r="C56">
        <f>(B55+1)*(4096*0.2/12)</f>
        <v>3686.4</v>
      </c>
      <c r="D56">
        <f t="shared" si="0"/>
        <v>3686</v>
      </c>
      <c r="E56">
        <f t="shared" si="1"/>
        <v>-0.40000000000009095</v>
      </c>
      <c r="F56">
        <f>100*E56/$C$3</f>
        <v>-0.58593750000013323</v>
      </c>
      <c r="G56">
        <f t="shared" si="2"/>
        <v>0.58593750000013323</v>
      </c>
    </row>
    <row r="57" spans="1:7" x14ac:dyDescent="0.25">
      <c r="A57" t="s">
        <v>55</v>
      </c>
      <c r="B57">
        <v>55</v>
      </c>
      <c r="C57">
        <f>(B56+1)*(4096*0.2/12)</f>
        <v>3754.6666666666665</v>
      </c>
      <c r="D57">
        <f t="shared" si="0"/>
        <v>3755</v>
      </c>
      <c r="E57">
        <f t="shared" si="1"/>
        <v>0.33333333333348492</v>
      </c>
      <c r="F57">
        <f>100*E57/$C$3</f>
        <v>0.48828125000022204</v>
      </c>
      <c r="G57">
        <f t="shared" si="2"/>
        <v>0.48828125000022204</v>
      </c>
    </row>
    <row r="58" spans="1:7" x14ac:dyDescent="0.25">
      <c r="A58" t="s">
        <v>56</v>
      </c>
      <c r="B58">
        <v>56</v>
      </c>
      <c r="C58">
        <f>(B57+1)*(4096*0.2/12)</f>
        <v>3822.9333333333334</v>
      </c>
      <c r="D58">
        <f t="shared" si="0"/>
        <v>3823</v>
      </c>
      <c r="E58">
        <f t="shared" si="1"/>
        <v>6.6666666666606034E-2</v>
      </c>
      <c r="F58">
        <f>100*E58/$C$3</f>
        <v>9.7656249999911182E-2</v>
      </c>
      <c r="G58">
        <f t="shared" si="2"/>
        <v>9.7656249999911182E-2</v>
      </c>
    </row>
    <row r="59" spans="1:7" x14ac:dyDescent="0.25">
      <c r="A59" t="s">
        <v>57</v>
      </c>
      <c r="B59">
        <v>57</v>
      </c>
      <c r="C59">
        <f>(B58+1)*(4096*0.2/12)</f>
        <v>3891.2</v>
      </c>
      <c r="D59">
        <f t="shared" si="0"/>
        <v>3891</v>
      </c>
      <c r="E59">
        <f t="shared" si="1"/>
        <v>-0.1999999999998181</v>
      </c>
      <c r="F59">
        <f>100*E59/$C$3</f>
        <v>-0.29296874999973355</v>
      </c>
      <c r="G59">
        <f t="shared" si="2"/>
        <v>0.29296874999973355</v>
      </c>
    </row>
    <row r="60" spans="1:7" x14ac:dyDescent="0.25">
      <c r="A60" t="s">
        <v>58</v>
      </c>
      <c r="B60">
        <v>58</v>
      </c>
      <c r="C60">
        <f>(B59+1)*(4096*0.2/12)</f>
        <v>3959.4666666666667</v>
      </c>
      <c r="D60">
        <f t="shared" si="0"/>
        <v>3959</v>
      </c>
      <c r="E60">
        <f t="shared" si="1"/>
        <v>-0.46666666666669698</v>
      </c>
      <c r="F60">
        <f>100*E60/$C$3</f>
        <v>-0.68359375000004441</v>
      </c>
      <c r="G60">
        <f t="shared" si="2"/>
        <v>0.68359375000004441</v>
      </c>
    </row>
    <row r="61" spans="1:7" x14ac:dyDescent="0.25">
      <c r="A61" t="s">
        <v>59</v>
      </c>
      <c r="B61">
        <v>59</v>
      </c>
      <c r="C61">
        <f>(B60+1)*(4096*0.2/12)</f>
        <v>4027.7333333333331</v>
      </c>
      <c r="D61">
        <f t="shared" si="0"/>
        <v>4028</v>
      </c>
      <c r="E61">
        <f t="shared" si="1"/>
        <v>0.26666666666687888</v>
      </c>
      <c r="F61">
        <f>100*E61/$C$3</f>
        <v>0.39062500000031086</v>
      </c>
      <c r="G61">
        <f t="shared" si="2"/>
        <v>0.39062500000031086</v>
      </c>
    </row>
    <row r="62" spans="1:7" x14ac:dyDescent="0.25">
      <c r="A62" t="s">
        <v>60</v>
      </c>
      <c r="B62">
        <v>60</v>
      </c>
      <c r="C62">
        <f>(B61+1)*(4096*0.2/12)</f>
        <v>4096</v>
      </c>
      <c r="D62">
        <f t="shared" si="0"/>
        <v>4096</v>
      </c>
      <c r="E62">
        <f t="shared" si="1"/>
        <v>0</v>
      </c>
      <c r="F62">
        <f>100*E62/$C$3</f>
        <v>0</v>
      </c>
      <c r="G62">
        <f t="shared" si="2"/>
        <v>0</v>
      </c>
    </row>
    <row r="128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Lynch</dc:creator>
  <cp:lastModifiedBy>Daniel Lynch</cp:lastModifiedBy>
  <dcterms:created xsi:type="dcterms:W3CDTF">2016-12-20T03:25:22Z</dcterms:created>
  <dcterms:modified xsi:type="dcterms:W3CDTF">2016-12-20T03:57:16Z</dcterms:modified>
</cp:coreProperties>
</file>