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miller\Documents\SQL Server Management Studio\HFit_Rewrite\CurrentWwok\IndexTuning\"/>
    </mc:Choice>
  </mc:AlternateContent>
  <bookViews>
    <workbookView xWindow="0" yWindow="0" windowWidth="21570" windowHeight="70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M13" i="1"/>
  <c r="M12" i="1"/>
  <c r="M11" i="1"/>
  <c r="M10" i="1"/>
  <c r="M9" i="1"/>
  <c r="M8" i="1"/>
  <c r="M7" i="1"/>
  <c r="M6" i="1"/>
  <c r="M5" i="1"/>
  <c r="M4" i="1"/>
  <c r="M3" i="1"/>
  <c r="M2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16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16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16" i="1"/>
  <c r="F16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16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16" i="1"/>
</calcChain>
</file>

<file path=xl/sharedStrings.xml><?xml version="1.0" encoding="utf-8"?>
<sst xmlns="http://schemas.openxmlformats.org/spreadsheetml/2006/main" count="14" uniqueCount="12">
  <si>
    <t>HA User Disclosure</t>
  </si>
  <si>
    <t>Time/MS</t>
  </si>
  <si>
    <t>Task:</t>
  </si>
  <si>
    <t>ID</t>
  </si>
  <si>
    <t>Cost MS</t>
  </si>
  <si>
    <t>DB/ms</t>
  </si>
  <si>
    <t>DB/Tot</t>
  </si>
  <si>
    <t>Loops</t>
  </si>
  <si>
    <t>Latency MS</t>
  </si>
  <si>
    <t>Ltot MS</t>
  </si>
  <si>
    <t>TotMS</t>
  </si>
  <si>
    <t>NOTE: The first 11 calls could be cached pn the app side and eliminate 90% or more of the latency.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</si>
</sst>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 Perf 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Sheet1!$D$2:$D$14</c:f>
              <c:numCache>
                <c:formatCode>General</c:formatCode>
                <c:ptCount val="13"/>
                <c:pt idx="0">
                  <c:v>7424</c:v>
                </c:pt>
                <c:pt idx="1">
                  <c:v>4536</c:v>
                </c:pt>
                <c:pt idx="2">
                  <c:v>3091.2000000000003</c:v>
                </c:pt>
                <c:pt idx="3">
                  <c:v>2339.84</c:v>
                </c:pt>
                <c:pt idx="4">
                  <c:v>1891.1200000000001</c:v>
                </c:pt>
                <c:pt idx="5">
                  <c:v>1870.3999999999999</c:v>
                </c:pt>
                <c:pt idx="6">
                  <c:v>1681.55</c:v>
                </c:pt>
                <c:pt idx="7">
                  <c:v>1226.2460000000001</c:v>
                </c:pt>
                <c:pt idx="8">
                  <c:v>1111.5</c:v>
                </c:pt>
                <c:pt idx="9">
                  <c:v>1070.4000000000001</c:v>
                </c:pt>
                <c:pt idx="10">
                  <c:v>962.40000000000009</c:v>
                </c:pt>
                <c:pt idx="11">
                  <c:v>913.25</c:v>
                </c:pt>
                <c:pt idx="12">
                  <c:v>889.75199999999995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Sheet1!$E$2:$E$14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85456736"/>
        <c:axId val="-1985454560"/>
        <c:axId val="0"/>
      </c:bar3DChart>
      <c:catAx>
        <c:axId val="-198545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454560"/>
        <c:crosses val="autoZero"/>
        <c:auto val="1"/>
        <c:lblAlgn val="ctr"/>
        <c:lblOffset val="100"/>
        <c:noMultiLvlLbl val="0"/>
      </c:catAx>
      <c:valAx>
        <c:axId val="-19854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45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 Perf in 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Sheet1!$G$2:$G$14</c:f>
              <c:numCache>
                <c:formatCode>General</c:formatCode>
                <c:ptCount val="13"/>
                <c:pt idx="0">
                  <c:v>960</c:v>
                </c:pt>
                <c:pt idx="1">
                  <c:v>180</c:v>
                </c:pt>
                <c:pt idx="2">
                  <c:v>144</c:v>
                </c:pt>
                <c:pt idx="3">
                  <c:v>256</c:v>
                </c:pt>
                <c:pt idx="4">
                  <c:v>112</c:v>
                </c:pt>
                <c:pt idx="5">
                  <c:v>168</c:v>
                </c:pt>
                <c:pt idx="6">
                  <c:v>78</c:v>
                </c:pt>
                <c:pt idx="7">
                  <c:v>98</c:v>
                </c:pt>
                <c:pt idx="8">
                  <c:v>90</c:v>
                </c:pt>
                <c:pt idx="9">
                  <c:v>48</c:v>
                </c:pt>
                <c:pt idx="10">
                  <c:v>96</c:v>
                </c:pt>
                <c:pt idx="11">
                  <c:v>8</c:v>
                </c:pt>
                <c:pt idx="12">
                  <c:v>48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Sheet1!$H$2:$H$14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985451840"/>
        <c:axId val="-1985446944"/>
      </c:barChart>
      <c:catAx>
        <c:axId val="-198545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446944"/>
        <c:crosses val="autoZero"/>
        <c:auto val="1"/>
        <c:lblAlgn val="ctr"/>
        <c:lblOffset val="100"/>
        <c:noMultiLvlLbl val="0"/>
      </c:catAx>
      <c:valAx>
        <c:axId val="-198544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45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Latency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Sheet1!$J$2:$J$14</c:f>
              <c:numCache>
                <c:formatCode>General</c:formatCode>
                <c:ptCount val="13"/>
                <c:pt idx="0">
                  <c:v>80.8</c:v>
                </c:pt>
                <c:pt idx="1">
                  <c:v>72.599999999999994</c:v>
                </c:pt>
                <c:pt idx="2">
                  <c:v>61.400000000000006</c:v>
                </c:pt>
                <c:pt idx="3">
                  <c:v>65.12</c:v>
                </c:pt>
                <c:pt idx="4">
                  <c:v>63.540000000000006</c:v>
                </c:pt>
                <c:pt idx="5">
                  <c:v>60.8</c:v>
                </c:pt>
                <c:pt idx="6">
                  <c:v>123.35</c:v>
                </c:pt>
                <c:pt idx="7">
                  <c:v>80.589000000000013</c:v>
                </c:pt>
                <c:pt idx="8">
                  <c:v>68.099999999999994</c:v>
                </c:pt>
                <c:pt idx="9">
                  <c:v>85.2</c:v>
                </c:pt>
                <c:pt idx="10">
                  <c:v>72.2</c:v>
                </c:pt>
                <c:pt idx="11">
                  <c:v>905.25</c:v>
                </c:pt>
                <c:pt idx="12">
                  <c:v>105.21899999999999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4177248"/>
        <c:axId val="-34182144"/>
      </c:barChart>
      <c:catAx>
        <c:axId val="-3417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182144"/>
        <c:crosses val="autoZero"/>
        <c:auto val="1"/>
        <c:lblAlgn val="ctr"/>
        <c:lblOffset val="100"/>
        <c:noMultiLvlLbl val="0"/>
      </c:catAx>
      <c:valAx>
        <c:axId val="-341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1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 vs. Latency</a:t>
            </a:r>
            <a:r>
              <a:rPr lang="en-US" baseline="0"/>
              <a:t> vs. DB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Ltot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Sheet1!$K$2:$K$14</c:f>
              <c:numCache>
                <c:formatCode>General</c:formatCode>
                <c:ptCount val="13"/>
                <c:pt idx="0">
                  <c:v>6464</c:v>
                </c:pt>
                <c:pt idx="1">
                  <c:v>4356</c:v>
                </c:pt>
                <c:pt idx="2">
                  <c:v>2947.2000000000003</c:v>
                </c:pt>
                <c:pt idx="3">
                  <c:v>2083.84</c:v>
                </c:pt>
                <c:pt idx="4">
                  <c:v>1779.1200000000001</c:v>
                </c:pt>
                <c:pt idx="5">
                  <c:v>1702.3999999999999</c:v>
                </c:pt>
                <c:pt idx="6">
                  <c:v>1603.55</c:v>
                </c:pt>
                <c:pt idx="7">
                  <c:v>1128.2460000000001</c:v>
                </c:pt>
                <c:pt idx="8">
                  <c:v>1021.5</c:v>
                </c:pt>
                <c:pt idx="9">
                  <c:v>1022.4000000000001</c:v>
                </c:pt>
                <c:pt idx="10">
                  <c:v>866.40000000000009</c:v>
                </c:pt>
                <c:pt idx="11">
                  <c:v>905.25</c:v>
                </c:pt>
                <c:pt idx="12">
                  <c:v>841.75199999999995</c:v>
                </c:pt>
              </c:numCache>
            </c:numRef>
          </c:val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TotMS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Sheet1!$L$2:$L$14</c:f>
              <c:numCache>
                <c:formatCode>General</c:formatCode>
                <c:ptCount val="13"/>
                <c:pt idx="0">
                  <c:v>7424</c:v>
                </c:pt>
                <c:pt idx="1">
                  <c:v>4536</c:v>
                </c:pt>
                <c:pt idx="2">
                  <c:v>3091.2000000000003</c:v>
                </c:pt>
                <c:pt idx="3">
                  <c:v>2339.84</c:v>
                </c:pt>
                <c:pt idx="4">
                  <c:v>1891.1200000000001</c:v>
                </c:pt>
                <c:pt idx="5">
                  <c:v>1870.3999999999999</c:v>
                </c:pt>
                <c:pt idx="6">
                  <c:v>1681.55</c:v>
                </c:pt>
                <c:pt idx="7">
                  <c:v>1226.2460000000001</c:v>
                </c:pt>
                <c:pt idx="8">
                  <c:v>1111.5</c:v>
                </c:pt>
                <c:pt idx="9">
                  <c:v>1070.4000000000001</c:v>
                </c:pt>
                <c:pt idx="10">
                  <c:v>962.40000000000009</c:v>
                </c:pt>
                <c:pt idx="11">
                  <c:v>913.25</c:v>
                </c:pt>
                <c:pt idx="12">
                  <c:v>889.75199999999995</c:v>
                </c:pt>
              </c:numCache>
            </c:numRef>
          </c:val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DB/ms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Sheet1!$M$2:$M$14</c:f>
              <c:numCache>
                <c:formatCode>General</c:formatCode>
                <c:ptCount val="13"/>
                <c:pt idx="0">
                  <c:v>960</c:v>
                </c:pt>
                <c:pt idx="1">
                  <c:v>180</c:v>
                </c:pt>
                <c:pt idx="2">
                  <c:v>144</c:v>
                </c:pt>
                <c:pt idx="3">
                  <c:v>256</c:v>
                </c:pt>
                <c:pt idx="4">
                  <c:v>112</c:v>
                </c:pt>
                <c:pt idx="5">
                  <c:v>168</c:v>
                </c:pt>
                <c:pt idx="6">
                  <c:v>78</c:v>
                </c:pt>
                <c:pt idx="7">
                  <c:v>98</c:v>
                </c:pt>
                <c:pt idx="8">
                  <c:v>90</c:v>
                </c:pt>
                <c:pt idx="9">
                  <c:v>48</c:v>
                </c:pt>
                <c:pt idx="10">
                  <c:v>96</c:v>
                </c:pt>
                <c:pt idx="11">
                  <c:v>8</c:v>
                </c:pt>
                <c:pt idx="12">
                  <c:v>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34179424"/>
        <c:axId val="-34189216"/>
        <c:axId val="0"/>
      </c:bar3DChart>
      <c:catAx>
        <c:axId val="-3417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189216"/>
        <c:crosses val="autoZero"/>
        <c:auto val="1"/>
        <c:lblAlgn val="ctr"/>
        <c:lblOffset val="100"/>
        <c:noMultiLvlLbl val="0"/>
      </c:catAx>
      <c:valAx>
        <c:axId val="-341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1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4762</xdr:rowOff>
    </xdr:from>
    <xdr:to>
      <xdr:col>6</xdr:col>
      <xdr:colOff>485775</xdr:colOff>
      <xdr:row>33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18</xdr:row>
      <xdr:rowOff>185737</xdr:rowOff>
    </xdr:from>
    <xdr:to>
      <xdr:col>14</xdr:col>
      <xdr:colOff>295275</xdr:colOff>
      <xdr:row>33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404812</xdr:colOff>
      <xdr:row>18</xdr:row>
      <xdr:rowOff>185737</xdr:rowOff>
    </xdr:from>
    <xdr:to>
      <xdr:col>22</xdr:col>
      <xdr:colOff>100012</xdr:colOff>
      <xdr:row>33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538162</xdr:colOff>
      <xdr:row>0</xdr:row>
      <xdr:rowOff>166687</xdr:rowOff>
    </xdr:from>
    <xdr:to>
      <xdr:col>21</xdr:col>
      <xdr:colOff>233362</xdr:colOff>
      <xdr:row>15</xdr:row>
      <xdr:rowOff>52387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B37" sqref="B37"/>
    </sheetView>
  </sheetViews>
  <sheetFormatPr defaultRowHeight="15" x14ac:dyDescent="0.25"/>
  <cols>
    <col min="2" max="3" width="9.140625" style="1"/>
    <col min="4" max="4" width="13.7109375" style="1" customWidth="1"/>
    <col min="5" max="5" width="20.140625" customWidth="1"/>
    <col min="7" max="7" width="9.140625" style="1"/>
    <col min="10" max="10" width="11.140625" style="1" customWidth="1"/>
    <col min="11" max="11" width="9.140625" customWidth="1"/>
  </cols>
  <sheetData>
    <row r="1" spans="1:13" x14ac:dyDescent="0.25">
      <c r="A1" s="2"/>
      <c r="B1" s="3" t="s">
        <v>1</v>
      </c>
      <c r="C1" s="3" t="s">
        <v>7</v>
      </c>
      <c r="D1" s="3" t="s">
        <v>4</v>
      </c>
      <c r="E1" s="3" t="s">
        <v>3</v>
      </c>
      <c r="F1" s="3" t="s">
        <v>5</v>
      </c>
      <c r="G1" s="3" t="s">
        <v>6</v>
      </c>
      <c r="H1" s="2" t="s">
        <v>3</v>
      </c>
      <c r="I1" s="2"/>
      <c r="J1" s="3" t="s">
        <v>8</v>
      </c>
      <c r="K1" s="3" t="s">
        <v>9</v>
      </c>
      <c r="L1" s="3" t="s">
        <v>10</v>
      </c>
      <c r="M1" s="3" t="s">
        <v>5</v>
      </c>
    </row>
    <row r="2" spans="1:13" x14ac:dyDescent="0.25">
      <c r="B2" s="1">
        <v>92.8</v>
      </c>
      <c r="C2" s="1">
        <v>80</v>
      </c>
      <c r="D2" s="1">
        <f>B2*C2</f>
        <v>7424</v>
      </c>
      <c r="E2">
        <v>1</v>
      </c>
      <c r="F2" s="1">
        <v>12</v>
      </c>
      <c r="G2" s="1">
        <f>C2*F2</f>
        <v>960</v>
      </c>
      <c r="H2">
        <v>1</v>
      </c>
      <c r="J2" s="1">
        <f>(D2-G2)/C2</f>
        <v>80.8</v>
      </c>
      <c r="K2">
        <f>D2-G2</f>
        <v>6464</v>
      </c>
      <c r="L2">
        <f>D2</f>
        <v>7424</v>
      </c>
      <c r="M2">
        <f>G2</f>
        <v>960</v>
      </c>
    </row>
    <row r="3" spans="1:13" x14ac:dyDescent="0.25">
      <c r="B3" s="1">
        <v>75.599999999999994</v>
      </c>
      <c r="C3" s="1">
        <v>60</v>
      </c>
      <c r="D3" s="1">
        <f t="shared" ref="D3:D14" si="0">B3*C3</f>
        <v>4536</v>
      </c>
      <c r="E3">
        <v>2</v>
      </c>
      <c r="F3" s="1">
        <v>3</v>
      </c>
      <c r="G3" s="1">
        <f t="shared" ref="G3:G14" si="1">C3*F3</f>
        <v>180</v>
      </c>
      <c r="H3">
        <v>2</v>
      </c>
      <c r="J3" s="1">
        <f t="shared" ref="J3:J14" si="2">(D3-G3)/C3</f>
        <v>72.599999999999994</v>
      </c>
      <c r="K3">
        <f t="shared" ref="K3:K14" si="3">D3-G3</f>
        <v>4356</v>
      </c>
      <c r="L3">
        <f t="shared" ref="L3:L14" si="4">D3</f>
        <v>4536</v>
      </c>
      <c r="M3">
        <f t="shared" ref="M3:M14" si="5">G3</f>
        <v>180</v>
      </c>
    </row>
    <row r="4" spans="1:13" x14ac:dyDescent="0.25">
      <c r="B4" s="1">
        <v>64.400000000000006</v>
      </c>
      <c r="C4" s="1">
        <v>48</v>
      </c>
      <c r="D4" s="1">
        <f t="shared" si="0"/>
        <v>3091.2000000000003</v>
      </c>
      <c r="E4">
        <v>3</v>
      </c>
      <c r="F4" s="1">
        <v>3</v>
      </c>
      <c r="G4" s="1">
        <f t="shared" si="1"/>
        <v>144</v>
      </c>
      <c r="H4">
        <v>3</v>
      </c>
      <c r="J4" s="1">
        <f t="shared" si="2"/>
        <v>61.400000000000006</v>
      </c>
      <c r="K4">
        <f t="shared" si="3"/>
        <v>2947.2000000000003</v>
      </c>
      <c r="L4">
        <f t="shared" si="4"/>
        <v>3091.2000000000003</v>
      </c>
      <c r="M4">
        <f t="shared" si="5"/>
        <v>144</v>
      </c>
    </row>
    <row r="5" spans="1:13" x14ac:dyDescent="0.25">
      <c r="B5" s="1">
        <v>73.12</v>
      </c>
      <c r="C5" s="1">
        <v>32</v>
      </c>
      <c r="D5" s="1">
        <f t="shared" si="0"/>
        <v>2339.84</v>
      </c>
      <c r="E5">
        <v>4</v>
      </c>
      <c r="F5" s="1">
        <v>8</v>
      </c>
      <c r="G5" s="1">
        <f t="shared" si="1"/>
        <v>256</v>
      </c>
      <c r="H5">
        <v>4</v>
      </c>
      <c r="J5" s="1">
        <f t="shared" si="2"/>
        <v>65.12</v>
      </c>
      <c r="K5">
        <f t="shared" si="3"/>
        <v>2083.84</v>
      </c>
      <c r="L5">
        <f t="shared" si="4"/>
        <v>2339.84</v>
      </c>
      <c r="M5">
        <f t="shared" si="5"/>
        <v>256</v>
      </c>
    </row>
    <row r="6" spans="1:13" x14ac:dyDescent="0.25">
      <c r="B6" s="1">
        <v>67.540000000000006</v>
      </c>
      <c r="C6" s="1">
        <v>28</v>
      </c>
      <c r="D6" s="1">
        <f t="shared" si="0"/>
        <v>1891.1200000000001</v>
      </c>
      <c r="E6">
        <v>5</v>
      </c>
      <c r="F6" s="1">
        <v>4</v>
      </c>
      <c r="G6" s="1">
        <f t="shared" si="1"/>
        <v>112</v>
      </c>
      <c r="H6">
        <v>5</v>
      </c>
      <c r="J6" s="1">
        <f t="shared" si="2"/>
        <v>63.540000000000006</v>
      </c>
      <c r="K6">
        <f t="shared" si="3"/>
        <v>1779.1200000000001</v>
      </c>
      <c r="L6">
        <f t="shared" si="4"/>
        <v>1891.1200000000001</v>
      </c>
      <c r="M6">
        <f t="shared" si="5"/>
        <v>112</v>
      </c>
    </row>
    <row r="7" spans="1:13" x14ac:dyDescent="0.25">
      <c r="B7" s="1">
        <v>66.8</v>
      </c>
      <c r="C7" s="1">
        <v>28</v>
      </c>
      <c r="D7" s="1">
        <f t="shared" si="0"/>
        <v>1870.3999999999999</v>
      </c>
      <c r="E7">
        <v>6</v>
      </c>
      <c r="F7" s="1">
        <v>6</v>
      </c>
      <c r="G7" s="1">
        <f t="shared" si="1"/>
        <v>168</v>
      </c>
      <c r="H7">
        <v>6</v>
      </c>
      <c r="J7" s="1">
        <f t="shared" si="2"/>
        <v>60.8</v>
      </c>
      <c r="K7">
        <f t="shared" si="3"/>
        <v>1702.3999999999999</v>
      </c>
      <c r="L7">
        <f t="shared" si="4"/>
        <v>1870.3999999999999</v>
      </c>
      <c r="M7">
        <f t="shared" si="5"/>
        <v>168</v>
      </c>
    </row>
    <row r="8" spans="1:13" x14ac:dyDescent="0.25">
      <c r="B8" s="1">
        <v>129.35</v>
      </c>
      <c r="C8" s="1">
        <v>13</v>
      </c>
      <c r="D8" s="1">
        <f t="shared" si="0"/>
        <v>1681.55</v>
      </c>
      <c r="E8">
        <v>7</v>
      </c>
      <c r="F8" s="1">
        <v>6</v>
      </c>
      <c r="G8" s="1">
        <f t="shared" si="1"/>
        <v>78</v>
      </c>
      <c r="H8">
        <v>7</v>
      </c>
      <c r="J8" s="1">
        <f t="shared" si="2"/>
        <v>123.35</v>
      </c>
      <c r="K8">
        <f t="shared" si="3"/>
        <v>1603.55</v>
      </c>
      <c r="L8">
        <f t="shared" si="4"/>
        <v>1681.55</v>
      </c>
      <c r="M8">
        <f t="shared" si="5"/>
        <v>78</v>
      </c>
    </row>
    <row r="9" spans="1:13" x14ac:dyDescent="0.25">
      <c r="B9" s="1">
        <v>87.588999999999999</v>
      </c>
      <c r="C9" s="1">
        <v>14</v>
      </c>
      <c r="D9" s="1">
        <f t="shared" si="0"/>
        <v>1226.2460000000001</v>
      </c>
      <c r="E9">
        <v>8</v>
      </c>
      <c r="F9" s="1">
        <v>7</v>
      </c>
      <c r="G9" s="1">
        <f t="shared" si="1"/>
        <v>98</v>
      </c>
      <c r="H9">
        <v>8</v>
      </c>
      <c r="J9" s="1">
        <f t="shared" si="2"/>
        <v>80.589000000000013</v>
      </c>
      <c r="K9">
        <f t="shared" si="3"/>
        <v>1128.2460000000001</v>
      </c>
      <c r="L9">
        <f t="shared" si="4"/>
        <v>1226.2460000000001</v>
      </c>
      <c r="M9">
        <f t="shared" si="5"/>
        <v>98</v>
      </c>
    </row>
    <row r="10" spans="1:13" x14ac:dyDescent="0.25">
      <c r="B10" s="1">
        <v>74.099999999999994</v>
      </c>
      <c r="C10" s="1">
        <v>15</v>
      </c>
      <c r="D10" s="1">
        <f t="shared" si="0"/>
        <v>1111.5</v>
      </c>
      <c r="E10">
        <v>9</v>
      </c>
      <c r="F10" s="1">
        <v>6</v>
      </c>
      <c r="G10" s="1">
        <f t="shared" si="1"/>
        <v>90</v>
      </c>
      <c r="H10">
        <v>9</v>
      </c>
      <c r="J10" s="1">
        <f t="shared" si="2"/>
        <v>68.099999999999994</v>
      </c>
      <c r="K10">
        <f t="shared" si="3"/>
        <v>1021.5</v>
      </c>
      <c r="L10">
        <f t="shared" si="4"/>
        <v>1111.5</v>
      </c>
      <c r="M10">
        <f t="shared" si="5"/>
        <v>90</v>
      </c>
    </row>
    <row r="11" spans="1:13" x14ac:dyDescent="0.25">
      <c r="B11" s="1">
        <v>89.2</v>
      </c>
      <c r="C11" s="1">
        <v>12</v>
      </c>
      <c r="D11" s="1">
        <f t="shared" si="0"/>
        <v>1070.4000000000001</v>
      </c>
      <c r="E11">
        <v>10</v>
      </c>
      <c r="F11" s="1">
        <v>4</v>
      </c>
      <c r="G11" s="1">
        <f t="shared" si="1"/>
        <v>48</v>
      </c>
      <c r="H11">
        <v>10</v>
      </c>
      <c r="J11" s="1">
        <f t="shared" si="2"/>
        <v>85.2</v>
      </c>
      <c r="K11">
        <f t="shared" si="3"/>
        <v>1022.4000000000001</v>
      </c>
      <c r="L11">
        <f t="shared" si="4"/>
        <v>1070.4000000000001</v>
      </c>
      <c r="M11">
        <f t="shared" si="5"/>
        <v>48</v>
      </c>
    </row>
    <row r="12" spans="1:13" x14ac:dyDescent="0.25">
      <c r="B12" s="1">
        <v>80.2</v>
      </c>
      <c r="C12" s="1">
        <v>12</v>
      </c>
      <c r="D12" s="1">
        <f t="shared" si="0"/>
        <v>962.40000000000009</v>
      </c>
      <c r="E12">
        <v>11</v>
      </c>
      <c r="F12" s="1">
        <v>8</v>
      </c>
      <c r="G12" s="1">
        <f t="shared" si="1"/>
        <v>96</v>
      </c>
      <c r="H12">
        <v>11</v>
      </c>
      <c r="J12" s="1">
        <f t="shared" si="2"/>
        <v>72.2</v>
      </c>
      <c r="K12">
        <f t="shared" si="3"/>
        <v>866.40000000000009</v>
      </c>
      <c r="L12">
        <f t="shared" si="4"/>
        <v>962.40000000000009</v>
      </c>
      <c r="M12">
        <f t="shared" si="5"/>
        <v>96</v>
      </c>
    </row>
    <row r="13" spans="1:13" x14ac:dyDescent="0.25">
      <c r="B13" s="1">
        <v>913.25</v>
      </c>
      <c r="C13" s="1">
        <v>1</v>
      </c>
      <c r="D13" s="1">
        <f t="shared" si="0"/>
        <v>913.25</v>
      </c>
      <c r="E13">
        <v>12</v>
      </c>
      <c r="F13" s="1">
        <v>8</v>
      </c>
      <c r="G13" s="1">
        <f t="shared" si="1"/>
        <v>8</v>
      </c>
      <c r="H13">
        <v>12</v>
      </c>
      <c r="J13" s="1">
        <f t="shared" si="2"/>
        <v>905.25</v>
      </c>
      <c r="K13">
        <f t="shared" si="3"/>
        <v>905.25</v>
      </c>
      <c r="L13">
        <f t="shared" si="4"/>
        <v>913.25</v>
      </c>
      <c r="M13">
        <f t="shared" si="5"/>
        <v>8</v>
      </c>
    </row>
    <row r="14" spans="1:13" x14ac:dyDescent="0.25">
      <c r="B14" s="1">
        <v>111.21899999999999</v>
      </c>
      <c r="C14" s="1">
        <v>8</v>
      </c>
      <c r="D14" s="1">
        <f t="shared" si="0"/>
        <v>889.75199999999995</v>
      </c>
      <c r="E14">
        <v>13</v>
      </c>
      <c r="F14" s="1">
        <v>6</v>
      </c>
      <c r="G14" s="1">
        <f t="shared" si="1"/>
        <v>48</v>
      </c>
      <c r="H14">
        <v>13</v>
      </c>
      <c r="J14" s="1">
        <f t="shared" si="2"/>
        <v>105.21899999999999</v>
      </c>
      <c r="K14">
        <f t="shared" si="3"/>
        <v>841.75199999999995</v>
      </c>
      <c r="L14">
        <f t="shared" si="4"/>
        <v>889.75199999999995</v>
      </c>
      <c r="M14">
        <f t="shared" si="5"/>
        <v>48</v>
      </c>
    </row>
    <row r="16" spans="1:13" x14ac:dyDescent="0.25">
      <c r="B16" s="1">
        <f>SUM(B2:B14)</f>
        <v>1925.1680000000001</v>
      </c>
      <c r="D16" s="1">
        <f>SUM(D2:D14)</f>
        <v>29007.658000000003</v>
      </c>
      <c r="F16">
        <f>SUM(F2:F14)</f>
        <v>81</v>
      </c>
      <c r="G16" s="1">
        <f>SUM(G2:G14)</f>
        <v>2286</v>
      </c>
      <c r="J16" s="1">
        <f>SUM(J2:J14)</f>
        <v>1844.1680000000001</v>
      </c>
      <c r="K16">
        <f>SUM(K2:K14)</f>
        <v>26721.658000000003</v>
      </c>
    </row>
    <row r="18" spans="1:2" x14ac:dyDescent="0.25">
      <c r="A18" t="s">
        <v>2</v>
      </c>
      <c r="B18" t="s">
        <v>0</v>
      </c>
    </row>
    <row r="36" spans="2:2" x14ac:dyDescent="0.25">
      <c r="B36" s="4" t="s">
        <v>11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wmiller</dc:creator>
  <cp:lastModifiedBy>wmiller</cp:lastModifiedBy>
  <dcterms:created xsi:type="dcterms:W3CDTF">2014-12-17T22:02:28Z</dcterms:created>
  <dcterms:modified xsi:type="dcterms:W3CDTF">2014-12-18T22:05:39Z</dcterms:modified>
</cp:coreProperties>
</file>