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8_{0124E5BF-F18D-4759-8D98-D96417F2A39B}" xr6:coauthVersionLast="47" xr6:coauthVersionMax="47" xr10:uidLastSave="{00000000-0000-0000-0000-000000000000}"/>
  <bookViews>
    <workbookView xWindow="-18120" yWindow="-120" windowWidth="18240" windowHeight="28590" xr2:uid="{41E1A1E5-C1FC-4043-9E65-8CBBFB1D39B7}"/>
  </bookViews>
  <sheets>
    <sheet name="BOM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3" l="1"/>
  <c r="I11" i="3"/>
  <c r="I10" i="3"/>
  <c r="I9" i="3"/>
  <c r="I8" i="3"/>
  <c r="I7" i="3"/>
  <c r="I6" i="3"/>
  <c r="G35" i="3"/>
  <c r="I35" i="3" s="1"/>
  <c r="I34" i="3"/>
  <c r="I27" i="3"/>
  <c r="I31" i="3"/>
  <c r="I30" i="3"/>
  <c r="I22" i="3"/>
  <c r="I21" i="3"/>
  <c r="I26" i="3"/>
  <c r="H25" i="3"/>
  <c r="I25" i="3" s="1"/>
  <c r="I18" i="3"/>
  <c r="I17" i="3"/>
  <c r="I16" i="3"/>
  <c r="I15" i="3"/>
  <c r="I37" i="3" l="1"/>
</calcChain>
</file>

<file path=xl/sharedStrings.xml><?xml version="1.0" encoding="utf-8"?>
<sst xmlns="http://schemas.openxmlformats.org/spreadsheetml/2006/main" count="111" uniqueCount="82">
  <si>
    <t>Jumper shunts 0.1"</t>
  </si>
  <si>
    <t>Straight header 3 pins 0.1"</t>
  </si>
  <si>
    <t>CD40244 (or 74C244 or 74HC244)</t>
  </si>
  <si>
    <t>CD4071</t>
  </si>
  <si>
    <t>CD4011</t>
  </si>
  <si>
    <t>DIP socket 20 pin 0.3"</t>
  </si>
  <si>
    <t>DIP socket 14 pin 0.3"</t>
  </si>
  <si>
    <t>Diode 1N4148</t>
  </si>
  <si>
    <t>Resistor 1/4 watt 47K</t>
  </si>
  <si>
    <t>Ceramic capacitor 0.1uF radial 0.2"</t>
  </si>
  <si>
    <t>Integrated Circuits</t>
  </si>
  <si>
    <t>Discrete Components</t>
  </si>
  <si>
    <t>Digikey</t>
  </si>
  <si>
    <t>ED3054-5-ND</t>
  </si>
  <si>
    <t>ED3045-5-ND</t>
  </si>
  <si>
    <t>S1012EC-40-ND</t>
  </si>
  <si>
    <t>S9000-ND</t>
  </si>
  <si>
    <t>Jameco</t>
  </si>
  <si>
    <t>296-2031-ND</t>
  </si>
  <si>
    <t>296-1582-5-ND</t>
  </si>
  <si>
    <t>TIL311</t>
  </si>
  <si>
    <t>CD40240 (or 74C240 or 74HC240)</t>
  </si>
  <si>
    <t>CD4001</t>
  </si>
  <si>
    <t>CD4013</t>
  </si>
  <si>
    <t>Switches</t>
  </si>
  <si>
    <t>SPDT toggle switch 0.185" spacing</t>
  </si>
  <si>
    <t>Samtec</t>
  </si>
  <si>
    <t>SSQ-139-01-T-S</t>
  </si>
  <si>
    <t>Socket 39 pin 0.1" short tail for stacking</t>
  </si>
  <si>
    <t>SAM1184-39-ND</t>
  </si>
  <si>
    <t>Sullins</t>
  </si>
  <si>
    <t>PREC025DAAN-RC</t>
  </si>
  <si>
    <t>TI</t>
  </si>
  <si>
    <t>On Shore</t>
  </si>
  <si>
    <t>ED20DT</t>
  </si>
  <si>
    <t>ED14DT</t>
  </si>
  <si>
    <t>CF14JT47K0</t>
  </si>
  <si>
    <t>Stackpole</t>
  </si>
  <si>
    <t>296-2028-ND</t>
  </si>
  <si>
    <t>CD4001BE</t>
  </si>
  <si>
    <t>CD4011BE</t>
  </si>
  <si>
    <t>CD4071BE</t>
  </si>
  <si>
    <t>296-2062-ND</t>
  </si>
  <si>
    <t>CD4013BE</t>
  </si>
  <si>
    <t>296-2033-5-ND</t>
  </si>
  <si>
    <t>STC02SYAN</t>
  </si>
  <si>
    <t>Circuit Board</t>
  </si>
  <si>
    <t>1N4148FS-ND</t>
  </si>
  <si>
    <t>ON Semi</t>
  </si>
  <si>
    <t>1N4148</t>
  </si>
  <si>
    <t>Sockets</t>
  </si>
  <si>
    <t>Interconnects</t>
  </si>
  <si>
    <t>Valuepro</t>
  </si>
  <si>
    <t>JLCPCB</t>
  </si>
  <si>
    <t>Madole</t>
  </si>
  <si>
    <t>SR215C104KAA</t>
  </si>
  <si>
    <t>Price</t>
  </si>
  <si>
    <t>Qty</t>
  </si>
  <si>
    <t>Total</t>
  </si>
  <si>
    <t>Vendor</t>
  </si>
  <si>
    <t>Vendor #</t>
  </si>
  <si>
    <t>Manufacturer</t>
  </si>
  <si>
    <t>Manufacturer #</t>
  </si>
  <si>
    <t>Description</t>
  </si>
  <si>
    <t>Resistor 1/4 watt 4.7K</t>
  </si>
  <si>
    <t>CF14JT4K70</t>
  </si>
  <si>
    <t>CF14JT4K70CT-ND</t>
  </si>
  <si>
    <t>CF14JT47K0CT-ND</t>
  </si>
  <si>
    <t>Mechanical</t>
  </si>
  <si>
    <t>4505-440-AL-7</t>
  </si>
  <si>
    <t>RAF</t>
  </si>
  <si>
    <t>0.5 inch standoff spacer</t>
  </si>
  <si>
    <t>FRONT PANEL</t>
  </si>
  <si>
    <t>SPDT push button 0.185" spacing</t>
  </si>
  <si>
    <t xml:space="preserve"> T101T1B1A1</t>
  </si>
  <si>
    <t>A101-RD</t>
  </si>
  <si>
    <t>SN74HC244N</t>
  </si>
  <si>
    <t>SN74HC240N</t>
  </si>
  <si>
    <t>Seven segment hex display</t>
  </si>
  <si>
    <t>eBay</t>
  </si>
  <si>
    <t>296-1580-5-ND</t>
  </si>
  <si>
    <t>302740853622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</si>
</sst>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/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horizontal="left" wrapText="1"/>
    </xf>
    <xf numFmtId="49" fontId="4" fillId="0" borderId="0" xfId="0" quotePrefix="1" applyNumberFormat="1" applyFont="1" applyAlignment="1">
      <alignment horizontal="left"/>
    </xf>
    <xf numFmtId="49" fontId="4" fillId="0" borderId="0" xfId="0" quotePrefix="1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CECD-6BBC-47F0-A0F8-1ECCF7A82481}">
  <sheetPr>
    <pageSetUpPr fitToPage="1"/>
  </sheetPr>
  <dimension ref="A1:I59"/>
  <sheetViews>
    <sheetView tabSelected="1" workbookViewId="0"/>
  </sheetViews>
  <sheetFormatPr defaultRowHeight="12.75" x14ac:dyDescent="0.2"/>
  <cols>
    <col min="1" max="1" width="5.28515625" style="5" customWidth="1"/>
    <col min="2" max="2" width="34.28515625" style="5" bestFit="1" customWidth="1"/>
    <col min="3" max="3" width="11.7109375" style="5" bestFit="1" customWidth="1"/>
    <col min="4" max="4" width="20.42578125" style="6" bestFit="1" customWidth="1"/>
    <col min="5" max="5" width="8.7109375" style="5" bestFit="1" customWidth="1"/>
    <col min="6" max="6" width="25.5703125" style="6" bestFit="1" customWidth="1"/>
    <col min="7" max="9" width="6.42578125" style="7" customWidth="1"/>
    <col min="10" max="16384" width="9.140625" style="5"/>
  </cols>
  <sheetData>
    <row r="1" spans="1:9" s="2" customFormat="1" ht="15.75" x14ac:dyDescent="0.25">
      <c r="A1" s="1" t="s">
        <v>72</v>
      </c>
      <c r="B1" s="18"/>
      <c r="C1" s="18"/>
      <c r="D1" s="19"/>
      <c r="E1" s="20"/>
      <c r="F1" s="17"/>
      <c r="G1" s="3"/>
      <c r="H1" s="3"/>
      <c r="I1" s="3"/>
    </row>
    <row r="2" spans="1:9" x14ac:dyDescent="0.2">
      <c r="B2" s="11"/>
      <c r="C2" s="11"/>
      <c r="D2" s="12"/>
      <c r="E2" s="11"/>
    </row>
    <row r="3" spans="1:9" x14ac:dyDescent="0.2">
      <c r="A3" s="4" t="s">
        <v>57</v>
      </c>
      <c r="B3" s="4" t="s">
        <v>63</v>
      </c>
      <c r="C3" s="4" t="s">
        <v>61</v>
      </c>
      <c r="D3" s="8" t="s">
        <v>62</v>
      </c>
      <c r="E3" s="4" t="s">
        <v>59</v>
      </c>
      <c r="F3" s="8" t="s">
        <v>60</v>
      </c>
      <c r="G3" s="9" t="s">
        <v>56</v>
      </c>
      <c r="H3" s="9" t="s">
        <v>57</v>
      </c>
      <c r="I3" s="9" t="s">
        <v>58</v>
      </c>
    </row>
    <row r="5" spans="1:9" x14ac:dyDescent="0.2">
      <c r="A5" s="10" t="s">
        <v>10</v>
      </c>
      <c r="B5" s="11"/>
      <c r="C5" s="11"/>
      <c r="D5" s="12"/>
      <c r="E5" s="11"/>
    </row>
    <row r="6" spans="1:9" x14ac:dyDescent="0.2">
      <c r="A6" s="5">
        <v>6</v>
      </c>
      <c r="B6" s="11" t="s">
        <v>78</v>
      </c>
      <c r="C6" s="11" t="s">
        <v>32</v>
      </c>
      <c r="D6" s="12" t="s">
        <v>20</v>
      </c>
      <c r="E6" s="11" t="s">
        <v>79</v>
      </c>
      <c r="F6" s="6" t="s">
        <v>81</v>
      </c>
      <c r="G6" s="7">
        <v>5.25</v>
      </c>
      <c r="H6" s="7">
        <v>6</v>
      </c>
      <c r="I6" s="7">
        <f t="shared" ref="I6:I12" si="0">H6*G6</f>
        <v>31.5</v>
      </c>
    </row>
    <row r="7" spans="1:9" x14ac:dyDescent="0.2">
      <c r="A7" s="5">
        <v>1</v>
      </c>
      <c r="B7" s="11" t="s">
        <v>21</v>
      </c>
      <c r="C7" s="5" t="s">
        <v>32</v>
      </c>
      <c r="D7" s="12" t="s">
        <v>77</v>
      </c>
      <c r="E7" s="5" t="s">
        <v>12</v>
      </c>
      <c r="F7" s="6" t="s">
        <v>80</v>
      </c>
      <c r="G7" s="7">
        <v>0.66</v>
      </c>
      <c r="H7" s="7">
        <v>1</v>
      </c>
      <c r="I7" s="7">
        <f t="shared" si="0"/>
        <v>0.66</v>
      </c>
    </row>
    <row r="8" spans="1:9" x14ac:dyDescent="0.2">
      <c r="A8" s="5">
        <v>3</v>
      </c>
      <c r="B8" s="11" t="s">
        <v>2</v>
      </c>
      <c r="C8" s="5" t="s">
        <v>32</v>
      </c>
      <c r="D8" s="13" t="s">
        <v>76</v>
      </c>
      <c r="E8" s="5" t="s">
        <v>12</v>
      </c>
      <c r="F8" s="6" t="s">
        <v>19</v>
      </c>
      <c r="G8" s="11">
        <v>0.61</v>
      </c>
      <c r="H8" s="7">
        <v>3</v>
      </c>
      <c r="I8" s="7">
        <f t="shared" si="0"/>
        <v>1.83</v>
      </c>
    </row>
    <row r="9" spans="1:9" x14ac:dyDescent="0.2">
      <c r="A9" s="5">
        <v>1</v>
      </c>
      <c r="B9" s="5" t="s">
        <v>22</v>
      </c>
      <c r="C9" s="5" t="s">
        <v>32</v>
      </c>
      <c r="D9" s="6" t="s">
        <v>39</v>
      </c>
      <c r="E9" s="5" t="s">
        <v>12</v>
      </c>
      <c r="F9" s="6" t="s">
        <v>38</v>
      </c>
      <c r="G9" s="7">
        <v>0.66</v>
      </c>
      <c r="H9" s="7">
        <v>1</v>
      </c>
      <c r="I9" s="7">
        <f t="shared" si="0"/>
        <v>0.66</v>
      </c>
    </row>
    <row r="10" spans="1:9" x14ac:dyDescent="0.2">
      <c r="A10" s="5">
        <v>1</v>
      </c>
      <c r="B10" s="5" t="s">
        <v>3</v>
      </c>
      <c r="C10" s="5" t="s">
        <v>32</v>
      </c>
      <c r="D10" s="6" t="s">
        <v>41</v>
      </c>
      <c r="E10" s="5" t="s">
        <v>12</v>
      </c>
      <c r="F10" s="14" t="s">
        <v>42</v>
      </c>
      <c r="G10" s="7">
        <v>0.66</v>
      </c>
      <c r="H10" s="7">
        <v>1</v>
      </c>
      <c r="I10" s="7">
        <f t="shared" si="0"/>
        <v>0.66</v>
      </c>
    </row>
    <row r="11" spans="1:9" x14ac:dyDescent="0.2">
      <c r="A11" s="5">
        <v>1</v>
      </c>
      <c r="B11" s="5" t="s">
        <v>4</v>
      </c>
      <c r="C11" s="5" t="s">
        <v>32</v>
      </c>
      <c r="D11" s="6" t="s">
        <v>40</v>
      </c>
      <c r="E11" s="5" t="s">
        <v>12</v>
      </c>
      <c r="F11" s="6" t="s">
        <v>18</v>
      </c>
      <c r="G11" s="7">
        <v>0.66</v>
      </c>
      <c r="H11" s="7">
        <v>1</v>
      </c>
      <c r="I11" s="7">
        <f t="shared" si="0"/>
        <v>0.66</v>
      </c>
    </row>
    <row r="12" spans="1:9" x14ac:dyDescent="0.2">
      <c r="A12" s="5">
        <v>2</v>
      </c>
      <c r="B12" s="5" t="s">
        <v>23</v>
      </c>
      <c r="C12" s="5" t="s">
        <v>32</v>
      </c>
      <c r="D12" s="6" t="s">
        <v>43</v>
      </c>
      <c r="E12" s="5" t="s">
        <v>12</v>
      </c>
      <c r="F12" s="6" t="s">
        <v>44</v>
      </c>
      <c r="G12" s="7">
        <v>0.66</v>
      </c>
      <c r="H12" s="7">
        <v>2</v>
      </c>
      <c r="I12" s="7">
        <f t="shared" si="0"/>
        <v>1.32</v>
      </c>
    </row>
    <row r="13" spans="1:9" x14ac:dyDescent="0.2">
      <c r="B13" s="11"/>
      <c r="C13" s="11"/>
      <c r="D13" s="12"/>
      <c r="E13" s="11"/>
    </row>
    <row r="14" spans="1:9" x14ac:dyDescent="0.2">
      <c r="A14" s="10" t="s">
        <v>11</v>
      </c>
      <c r="B14" s="11"/>
      <c r="C14" s="11"/>
      <c r="D14" s="12"/>
      <c r="E14" s="11"/>
    </row>
    <row r="15" spans="1:9" x14ac:dyDescent="0.2">
      <c r="A15" s="5">
        <v>1</v>
      </c>
      <c r="B15" s="11" t="s">
        <v>64</v>
      </c>
      <c r="C15" s="11" t="s">
        <v>37</v>
      </c>
      <c r="D15" s="12" t="s">
        <v>65</v>
      </c>
      <c r="E15" s="5" t="s">
        <v>12</v>
      </c>
      <c r="F15" s="15" t="s">
        <v>66</v>
      </c>
      <c r="G15" s="7">
        <v>0.1</v>
      </c>
      <c r="H15" s="7">
        <v>1</v>
      </c>
      <c r="I15" s="7">
        <f t="shared" ref="I15:I18" si="1">H15*G15</f>
        <v>0.1</v>
      </c>
    </row>
    <row r="16" spans="1:9" x14ac:dyDescent="0.2">
      <c r="A16" s="5">
        <v>3</v>
      </c>
      <c r="B16" s="11" t="s">
        <v>8</v>
      </c>
      <c r="C16" s="11" t="s">
        <v>37</v>
      </c>
      <c r="D16" s="12" t="s">
        <v>36</v>
      </c>
      <c r="E16" s="5" t="s">
        <v>12</v>
      </c>
      <c r="F16" s="15" t="s">
        <v>67</v>
      </c>
      <c r="G16" s="7">
        <v>0.1</v>
      </c>
      <c r="H16" s="7">
        <v>3</v>
      </c>
      <c r="I16" s="7">
        <f t="shared" si="1"/>
        <v>0.30000000000000004</v>
      </c>
    </row>
    <row r="17" spans="1:9" x14ac:dyDescent="0.2">
      <c r="A17" s="5">
        <v>6</v>
      </c>
      <c r="B17" s="5" t="s">
        <v>7</v>
      </c>
      <c r="C17" s="5" t="s">
        <v>48</v>
      </c>
      <c r="D17" s="6" t="s">
        <v>49</v>
      </c>
      <c r="E17" s="5" t="s">
        <v>12</v>
      </c>
      <c r="F17" s="6" t="s">
        <v>47</v>
      </c>
      <c r="G17" s="7">
        <v>0.1</v>
      </c>
      <c r="H17" s="7">
        <v>6</v>
      </c>
      <c r="I17" s="7">
        <f t="shared" si="1"/>
        <v>0.60000000000000009</v>
      </c>
    </row>
    <row r="18" spans="1:9" x14ac:dyDescent="0.2">
      <c r="A18" s="5">
        <v>4</v>
      </c>
      <c r="B18" s="5" t="s">
        <v>9</v>
      </c>
      <c r="C18" s="5" t="s">
        <v>52</v>
      </c>
      <c r="D18" s="6" t="s">
        <v>55</v>
      </c>
      <c r="E18" s="5" t="s">
        <v>17</v>
      </c>
      <c r="F18" s="15">
        <v>544921</v>
      </c>
      <c r="G18" s="7">
        <v>0.19</v>
      </c>
      <c r="H18" s="7">
        <v>4</v>
      </c>
      <c r="I18" s="7">
        <f t="shared" si="1"/>
        <v>0.76</v>
      </c>
    </row>
    <row r="19" spans="1:9" x14ac:dyDescent="0.2">
      <c r="B19" s="11"/>
      <c r="C19" s="11"/>
      <c r="D19" s="12"/>
      <c r="E19" s="11"/>
      <c r="G19" s="11"/>
    </row>
    <row r="20" spans="1:9" x14ac:dyDescent="0.2">
      <c r="A20" s="10" t="s">
        <v>24</v>
      </c>
      <c r="B20" s="11"/>
      <c r="C20" s="11"/>
      <c r="D20" s="12"/>
      <c r="E20" s="11"/>
      <c r="G20" s="11"/>
    </row>
    <row r="21" spans="1:9" x14ac:dyDescent="0.2">
      <c r="A21" s="5">
        <v>11</v>
      </c>
      <c r="B21" s="11" t="s">
        <v>25</v>
      </c>
      <c r="C21" s="5" t="s">
        <v>52</v>
      </c>
      <c r="D21" s="12" t="s">
        <v>74</v>
      </c>
      <c r="E21" s="5" t="s">
        <v>17</v>
      </c>
      <c r="F21" s="15">
        <v>2135857</v>
      </c>
      <c r="G21" s="7">
        <v>1.95</v>
      </c>
      <c r="H21" s="7">
        <v>11</v>
      </c>
      <c r="I21" s="7">
        <f t="shared" ref="I21:I22" si="2">H21*G21</f>
        <v>21.45</v>
      </c>
    </row>
    <row r="22" spans="1:9" ht="15" customHeight="1" x14ac:dyDescent="0.2">
      <c r="A22" s="5">
        <v>1</v>
      </c>
      <c r="B22" s="11" t="s">
        <v>73</v>
      </c>
      <c r="C22" s="5" t="s">
        <v>52</v>
      </c>
      <c r="D22" s="12" t="s">
        <v>75</v>
      </c>
      <c r="E22" s="5" t="s">
        <v>17</v>
      </c>
      <c r="F22" s="15">
        <v>28063</v>
      </c>
      <c r="G22" s="7">
        <v>3.29</v>
      </c>
      <c r="H22" s="7">
        <v>1</v>
      </c>
      <c r="I22" s="7">
        <f t="shared" si="2"/>
        <v>3.29</v>
      </c>
    </row>
    <row r="23" spans="1:9" x14ac:dyDescent="0.2">
      <c r="B23" s="11"/>
      <c r="C23" s="11"/>
      <c r="D23" s="12"/>
      <c r="E23" s="11"/>
      <c r="G23" s="11"/>
    </row>
    <row r="24" spans="1:9" x14ac:dyDescent="0.2">
      <c r="A24" s="10" t="s">
        <v>51</v>
      </c>
      <c r="B24" s="11"/>
      <c r="C24" s="11"/>
      <c r="D24" s="12"/>
      <c r="E24" s="11"/>
    </row>
    <row r="25" spans="1:9" x14ac:dyDescent="0.2">
      <c r="A25" s="5">
        <v>3</v>
      </c>
      <c r="B25" s="5" t="s">
        <v>1</v>
      </c>
      <c r="C25" s="5" t="s">
        <v>30</v>
      </c>
      <c r="D25" s="6" t="s">
        <v>31</v>
      </c>
      <c r="E25" s="5" t="s">
        <v>12</v>
      </c>
      <c r="F25" s="6" t="s">
        <v>15</v>
      </c>
      <c r="G25" s="7">
        <v>0.51</v>
      </c>
      <c r="H25" s="7">
        <f>9/40</f>
        <v>0.22500000000000001</v>
      </c>
      <c r="I25" s="7">
        <f t="shared" ref="I25:I26" si="3">H25*G25</f>
        <v>0.11475</v>
      </c>
    </row>
    <row r="26" spans="1:9" x14ac:dyDescent="0.2">
      <c r="A26" s="5">
        <v>3</v>
      </c>
      <c r="B26" s="5" t="s">
        <v>0</v>
      </c>
      <c r="C26" s="5" t="s">
        <v>30</v>
      </c>
      <c r="D26" s="6" t="s">
        <v>45</v>
      </c>
      <c r="E26" s="5" t="s">
        <v>12</v>
      </c>
      <c r="F26" s="15" t="s">
        <v>16</v>
      </c>
      <c r="G26" s="7">
        <v>0.1</v>
      </c>
      <c r="H26" s="7">
        <v>3</v>
      </c>
      <c r="I26" s="7">
        <f t="shared" si="3"/>
        <v>0.30000000000000004</v>
      </c>
    </row>
    <row r="27" spans="1:9" x14ac:dyDescent="0.2">
      <c r="A27" s="5">
        <v>1</v>
      </c>
      <c r="B27" s="11" t="s">
        <v>28</v>
      </c>
      <c r="C27" s="11" t="s">
        <v>26</v>
      </c>
      <c r="D27" s="12" t="s">
        <v>27</v>
      </c>
      <c r="E27" s="5" t="s">
        <v>12</v>
      </c>
      <c r="F27" s="12" t="s">
        <v>29</v>
      </c>
      <c r="G27" s="7">
        <v>4.12</v>
      </c>
      <c r="H27" s="7">
        <v>1</v>
      </c>
      <c r="I27" s="7">
        <f t="shared" ref="I27" si="4">H27*G27</f>
        <v>4.12</v>
      </c>
    </row>
    <row r="28" spans="1:9" x14ac:dyDescent="0.2">
      <c r="B28" s="11"/>
      <c r="C28" s="11"/>
      <c r="D28" s="12"/>
      <c r="E28" s="11"/>
    </row>
    <row r="29" spans="1:9" x14ac:dyDescent="0.2">
      <c r="A29" s="10" t="s">
        <v>50</v>
      </c>
      <c r="B29" s="11"/>
      <c r="C29" s="11"/>
      <c r="D29" s="12"/>
      <c r="E29" s="11"/>
    </row>
    <row r="30" spans="1:9" x14ac:dyDescent="0.2">
      <c r="A30" s="5">
        <v>4</v>
      </c>
      <c r="B30" s="5" t="s">
        <v>5</v>
      </c>
      <c r="C30" s="5" t="s">
        <v>33</v>
      </c>
      <c r="D30" s="6" t="s">
        <v>34</v>
      </c>
      <c r="E30" s="5" t="s">
        <v>12</v>
      </c>
      <c r="F30" s="6" t="s">
        <v>13</v>
      </c>
      <c r="G30" s="7">
        <v>0.26</v>
      </c>
      <c r="H30" s="7">
        <v>4</v>
      </c>
      <c r="I30" s="7">
        <f t="shared" ref="I30:I31" si="5">H30*G30</f>
        <v>1.04</v>
      </c>
    </row>
    <row r="31" spans="1:9" x14ac:dyDescent="0.2">
      <c r="A31" s="5">
        <v>11</v>
      </c>
      <c r="B31" s="5" t="s">
        <v>6</v>
      </c>
      <c r="C31" s="5" t="s">
        <v>33</v>
      </c>
      <c r="D31" s="6" t="s">
        <v>35</v>
      </c>
      <c r="E31" s="5" t="s">
        <v>12</v>
      </c>
      <c r="F31" s="6" t="s">
        <v>14</v>
      </c>
      <c r="G31" s="7">
        <v>0.19</v>
      </c>
      <c r="H31" s="7">
        <v>11</v>
      </c>
      <c r="I31" s="7">
        <f t="shared" si="5"/>
        <v>2.09</v>
      </c>
    </row>
    <row r="32" spans="1:9" x14ac:dyDescent="0.2">
      <c r="B32" s="11"/>
      <c r="C32" s="11"/>
      <c r="D32" s="12"/>
      <c r="E32" s="11"/>
      <c r="F32" s="15"/>
    </row>
    <row r="33" spans="1:9" x14ac:dyDescent="0.2">
      <c r="A33" s="10" t="s">
        <v>68</v>
      </c>
    </row>
    <row r="34" spans="1:9" x14ac:dyDescent="0.2">
      <c r="A34" s="5">
        <v>4</v>
      </c>
      <c r="B34" s="11" t="s">
        <v>71</v>
      </c>
      <c r="C34" s="5" t="s">
        <v>70</v>
      </c>
      <c r="D34" s="6" t="s">
        <v>69</v>
      </c>
      <c r="E34" s="5" t="s">
        <v>17</v>
      </c>
      <c r="F34" s="15">
        <v>393474</v>
      </c>
      <c r="G34" s="11">
        <v>0.49</v>
      </c>
      <c r="H34" s="7">
        <v>4</v>
      </c>
      <c r="I34" s="7">
        <f t="shared" ref="I34:I35" si="6">H34*G34</f>
        <v>1.96</v>
      </c>
    </row>
    <row r="35" spans="1:9" x14ac:dyDescent="0.2">
      <c r="A35" s="5">
        <v>1</v>
      </c>
      <c r="B35" s="5" t="s">
        <v>46</v>
      </c>
      <c r="C35" s="5" t="s">
        <v>54</v>
      </c>
      <c r="E35" s="5" t="s">
        <v>53</v>
      </c>
      <c r="G35" s="7">
        <f>1.95</f>
        <v>1.95</v>
      </c>
      <c r="H35" s="7">
        <v>1</v>
      </c>
      <c r="I35" s="7">
        <f t="shared" si="6"/>
        <v>1.95</v>
      </c>
    </row>
    <row r="36" spans="1:9" x14ac:dyDescent="0.2">
      <c r="B36" s="11"/>
      <c r="C36" s="11"/>
      <c r="D36" s="12"/>
      <c r="F36" s="15"/>
    </row>
    <row r="37" spans="1:9" x14ac:dyDescent="0.2">
      <c r="B37" s="11"/>
      <c r="C37" s="11"/>
      <c r="D37" s="12"/>
      <c r="F37" s="15"/>
      <c r="G37" s="7" t="s">
        <v>58</v>
      </c>
      <c r="I37" s="7">
        <f>SUM(I6:I35)</f>
        <v>75.364750000000001</v>
      </c>
    </row>
    <row r="38" spans="1:9" x14ac:dyDescent="0.2">
      <c r="B38" s="11"/>
      <c r="C38" s="11"/>
      <c r="D38" s="12"/>
      <c r="E38" s="11"/>
      <c r="G38" s="11"/>
    </row>
    <row r="39" spans="1:9" x14ac:dyDescent="0.2">
      <c r="A39" s="10"/>
      <c r="B39" s="11"/>
      <c r="C39" s="11"/>
      <c r="D39" s="12"/>
      <c r="E39" s="11"/>
      <c r="G39" s="11"/>
    </row>
    <row r="40" spans="1:9" x14ac:dyDescent="0.2">
      <c r="B40" s="11"/>
      <c r="G40" s="11"/>
    </row>
    <row r="41" spans="1:9" x14ac:dyDescent="0.2">
      <c r="B41" s="11"/>
      <c r="G41" s="11"/>
    </row>
    <row r="42" spans="1:9" x14ac:dyDescent="0.2">
      <c r="B42" s="11"/>
      <c r="G42" s="11"/>
    </row>
    <row r="43" spans="1:9" x14ac:dyDescent="0.2">
      <c r="B43" s="11"/>
      <c r="C43" s="11"/>
      <c r="D43" s="12"/>
      <c r="E43" s="11"/>
      <c r="G43" s="11"/>
    </row>
    <row r="44" spans="1:9" x14ac:dyDescent="0.2">
      <c r="F44" s="15"/>
    </row>
    <row r="46" spans="1:9" x14ac:dyDescent="0.2">
      <c r="B46" s="11"/>
      <c r="C46" s="11"/>
      <c r="D46" s="16"/>
      <c r="E46" s="11"/>
      <c r="G46" s="11"/>
    </row>
    <row r="47" spans="1:9" x14ac:dyDescent="0.2">
      <c r="B47" s="11"/>
      <c r="C47" s="11"/>
      <c r="D47" s="12"/>
      <c r="E47" s="11"/>
      <c r="G47" s="11"/>
    </row>
    <row r="48" spans="1:9" x14ac:dyDescent="0.2">
      <c r="A48" s="10"/>
      <c r="B48" s="11"/>
      <c r="C48" s="11"/>
      <c r="D48" s="12"/>
      <c r="E48" s="11"/>
      <c r="G48" s="11"/>
    </row>
    <row r="49" spans="1:7" x14ac:dyDescent="0.2">
      <c r="B49" s="11"/>
      <c r="C49" s="11"/>
      <c r="D49" s="12"/>
      <c r="G49" s="11"/>
    </row>
    <row r="50" spans="1:7" x14ac:dyDescent="0.2">
      <c r="B50" s="11"/>
      <c r="D50" s="12"/>
      <c r="G50" s="11"/>
    </row>
    <row r="54" spans="1:7" x14ac:dyDescent="0.2">
      <c r="B54" s="11"/>
      <c r="G54" s="11"/>
    </row>
    <row r="55" spans="1:7" x14ac:dyDescent="0.2">
      <c r="B55" s="11"/>
    </row>
    <row r="56" spans="1:7" x14ac:dyDescent="0.2">
      <c r="B56" s="11"/>
      <c r="C56" s="11"/>
      <c r="D56" s="12"/>
      <c r="E56" s="11"/>
      <c r="G56" s="11"/>
    </row>
    <row r="57" spans="1:7" x14ac:dyDescent="0.2">
      <c r="A57" s="10"/>
      <c r="B57" s="11"/>
      <c r="C57" s="11"/>
      <c r="D57" s="12"/>
      <c r="E57" s="11"/>
      <c r="G57" s="11"/>
    </row>
    <row r="58" spans="1:7" x14ac:dyDescent="0.2">
      <c r="B58" s="11"/>
      <c r="F58" s="15"/>
      <c r="G58" s="11"/>
    </row>
    <row r="59" spans="1:7" x14ac:dyDescent="0.2">
      <c r="B59" s="11"/>
      <c r="F59" s="15"/>
      <c r="G59" s="11"/>
    </row>
  </sheetData>
  <pageMargins left="0.7" right="0.7" top="0.75" bottom="0.75" header="0.3" footer="0.3"/>
  <pageSetup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S. Madole</dc:creator>
  <cp:lastModifiedBy>David S. Madole</cp:lastModifiedBy>
  <cp:lastPrinted>2021-06-22T13:23:14Z</cp:lastPrinted>
  <dcterms:created xsi:type="dcterms:W3CDTF">2020-10-28T05:57:00Z</dcterms:created>
  <dcterms:modified xsi:type="dcterms:W3CDTF">2021-06-23T18:47:20Z</dcterms:modified>
</cp:coreProperties>
</file>