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BDFDACE5-E422-479D-A7BE-01DF3F33F2CE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J18" i="3"/>
  <c r="J17" i="3"/>
  <c r="J16" i="3"/>
  <c r="J15" i="3"/>
  <c r="J14" i="3"/>
  <c r="J13" i="3"/>
  <c r="H42" i="3"/>
  <c r="J42" i="3" s="1"/>
  <c r="J41" i="3"/>
  <c r="J34" i="3"/>
  <c r="J38" i="3"/>
  <c r="J37" i="3"/>
  <c r="J29" i="3"/>
  <c r="J28" i="3"/>
  <c r="J33" i="3"/>
  <c r="I32" i="3"/>
  <c r="J32" i="3" s="1"/>
  <c r="J25" i="3"/>
  <c r="J24" i="3"/>
  <c r="J23" i="3"/>
  <c r="J22" i="3"/>
  <c r="J44" i="3" l="1"/>
</calcChain>
</file>

<file path=xl/sharedStrings.xml><?xml version="1.0" encoding="utf-8"?>
<sst xmlns="http://schemas.openxmlformats.org/spreadsheetml/2006/main" count="131" uniqueCount="102">
  <si>
    <t>Jumper shunts 0.1"</t>
  </si>
  <si>
    <t>CD40244 (or 74C244 or 74HC244)</t>
  </si>
  <si>
    <t>CD4071</t>
  </si>
  <si>
    <t>CD4011</t>
  </si>
  <si>
    <t>DIP socket 20 pin 0.3"</t>
  </si>
  <si>
    <t>DIP socket 14 pin 0.3"</t>
  </si>
  <si>
    <t>Diode 1N4148</t>
  </si>
  <si>
    <t>Resistor 1/4 watt 47K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</si>
  <si>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</si>
  <si>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</si>
  <si>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</si>
  <si>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</si>
  <si>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</si>
  <si>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</si>
  <si>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S1012EC-40-ND</t>
  </si>
  <si>
    <t>S9000-ND</t>
  </si>
  <si>
    <t>Jameco</t>
  </si>
  <si>
    <t>296-2031-ND</t>
  </si>
  <si>
    <t>296-1582-5-ND</t>
  </si>
  <si>
    <t>TIL311</t>
  </si>
  <si>
    <t>CD40240 (or 74C240 or 74HC240)</t>
  </si>
  <si>
    <t>CD4001</t>
  </si>
  <si>
    <t>CD4013</t>
  </si>
  <si>
    <t>Switches</t>
  </si>
  <si>
    <t>SPDT toggle switch 0.185" spacing</t>
  </si>
  <si>
    <t>Samtec</t>
  </si>
  <si>
    <t>SSQ-139-01-T-S</t>
  </si>
  <si>
    <t>SAM1184-39-ND</t>
  </si>
  <si>
    <t>Sullins</t>
  </si>
  <si>
    <t>TI</t>
  </si>
  <si>
    <t>On Shore</t>
  </si>
  <si>
    <t>ED20DT</t>
  </si>
  <si>
    <t>ED14DT</t>
  </si>
  <si>
    <t>CF14JT47K0</t>
  </si>
  <si>
    <t>Stackpole</t>
  </si>
  <si>
    <t>296-2028-ND</t>
  </si>
  <si>
    <t>CD4001BE</t>
  </si>
  <si>
    <t>CD4011BE</t>
  </si>
  <si>
    <t>CD4071BE</t>
  </si>
  <si>
    <t>296-2062-ND</t>
  </si>
  <si>
    <t>CD4013BE</t>
  </si>
  <si>
    <t>296-2033-5-ND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</si>
  <si>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</si>
  <si>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</si>
  <si>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</si>
  <si>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</si>
  <si>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</si>
  <si>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</si>
  <si>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</si>
  <si>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Valuepro</t>
  </si>
  <si>
    <t>JLCPCB</t>
  </si>
  <si>
    <t>Madole</t>
  </si>
  <si>
    <t>SR215C104KAA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</si>
  <si>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</si>
  <si>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</si>
  <si>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</si>
  <si>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</si>
  <si>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</si>
  <si>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</si>
  <si>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</si>
  <si>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</si>
  <si>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CF14JT4K70</t>
  </si>
  <si>
    <t>CF14JT4K70CT-ND</t>
  </si>
  <si>
    <t>CF14JT47K0CT-ND</t>
  </si>
  <si>
    <t>Mechanical</t>
  </si>
  <si>
    <t>4505-440-AL-7</t>
  </si>
  <si>
    <t>RAF</t>
  </si>
  <si>
    <t>0.5 inch standoff spacer</t>
  </si>
  <si>
    <t>FRONT PANEL</t>
  </si>
  <si>
    <t>SPDT push button 0.185" spacing</t>
  </si>
  <si>
    <t xml:space="preserve"> T101T1B1A1</t>
  </si>
  <si>
    <t>A101-RD</t>
  </si>
  <si>
    <t>SN74HC244N</t>
  </si>
  <si>
    <t>SN74HC240N</t>
  </si>
  <si>
    <t>Seven segment hex display</t>
  </si>
  <si>
    <t>eBay</t>
  </si>
  <si>
    <t>296-1580-5-ND</t>
  </si>
  <si>
    <t>302740853622</t>
  </si>
  <si>
    <t>Please refer to these notes as applicable for the parts list below:</t>
  </si>
  <si>
    <t>*A</t>
  </si>
  <si>
    <t>*B</t>
  </si>
  <si>
    <t>*C</t>
  </si>
  <si>
    <t>The header pins for configuration jumpers are cut down from longer strips.</t>
  </si>
  <si>
    <t>The Samtec 39 pin connector, when ordering from Digikey, will always show zero stock because they are made-to-order. They will ship same or next day though.</t>
  </si>
  <si>
    <t>R2-4</t>
  </si>
  <si>
    <t>R1</t>
  </si>
  <si>
    <t>Rev A and Rev B boards and schematics specified 47K ohms for R1. Recommended value is shown as below, use location reference for placement.</t>
  </si>
  <si>
    <t>Resistor 1/4 watt 4.7K (*A)</t>
  </si>
  <si>
    <t>Straight header 3 pins 0.1" (*B)</t>
  </si>
  <si>
    <t>Socket 39 pin 0.1" short tail (*C)</t>
  </si>
  <si>
    <t>DIS1-6</t>
  </si>
  <si>
    <t>U1</t>
  </si>
  <si>
    <t>U6</t>
  </si>
  <si>
    <t>U2</t>
  </si>
  <si>
    <t>U3</t>
  </si>
  <si>
    <t>U4</t>
  </si>
  <si>
    <t>U7-8</t>
  </si>
  <si>
    <t>D1-6</t>
  </si>
  <si>
    <t>CC1-4</t>
  </si>
  <si>
    <t>SW2-12</t>
  </si>
  <si>
    <t>SW1</t>
  </si>
  <si>
    <t>PREC040SAAN-RC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</si>
</sst>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lef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J66"/>
  <sheetViews>
    <sheetView tabSelected="1" workbookViewId="0">
      <selection activeCell="E33" sqref="E33"/>
    </sheetView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0" x14ac:dyDescent="0.2">
      <c r="A1" s="5" t="s">
        <v>78</v>
      </c>
    </row>
    <row r="3" spans="1:10" x14ac:dyDescent="0.2">
      <c r="A3" s="21" t="s">
        <v>79</v>
      </c>
      <c r="B3" s="5" t="s">
        <v>86</v>
      </c>
    </row>
    <row r="4" spans="1:10" x14ac:dyDescent="0.2">
      <c r="A4" s="5" t="s">
        <v>80</v>
      </c>
      <c r="B4" s="5" t="s">
        <v>82</v>
      </c>
    </row>
    <row r="5" spans="1:10" x14ac:dyDescent="0.2">
      <c r="A5" s="5" t="s">
        <v>81</v>
      </c>
      <c r="B5" s="5" t="s">
        <v>83</v>
      </c>
    </row>
    <row r="8" spans="1:10" s="2" customFormat="1" ht="15.75" x14ac:dyDescent="0.25">
      <c r="A8" s="1" t="s">
        <v>68</v>
      </c>
      <c r="B8" s="18"/>
      <c r="C8" s="18"/>
      <c r="D8" s="18"/>
      <c r="E8" s="19"/>
      <c r="F8" s="20"/>
      <c r="G8" s="17"/>
      <c r="H8" s="3"/>
      <c r="I8" s="3"/>
      <c r="J8" s="3"/>
    </row>
    <row r="9" spans="1:10" x14ac:dyDescent="0.2">
      <c r="B9" s="11"/>
      <c r="C9" s="11"/>
      <c r="D9" s="11"/>
      <c r="E9" s="12"/>
      <c r="F9" s="11"/>
    </row>
    <row r="10" spans="1:10" x14ac:dyDescent="0.2">
      <c r="A10" s="4" t="s">
        <v>54</v>
      </c>
      <c r="B10" s="4" t="s">
        <v>60</v>
      </c>
      <c r="C10" s="4"/>
      <c r="D10" s="4" t="s">
        <v>58</v>
      </c>
      <c r="E10" s="8" t="s">
        <v>59</v>
      </c>
      <c r="F10" s="4" t="s">
        <v>56</v>
      </c>
      <c r="G10" s="8" t="s">
        <v>57</v>
      </c>
      <c r="H10" s="9" t="s">
        <v>53</v>
      </c>
      <c r="I10" s="9" t="s">
        <v>54</v>
      </c>
      <c r="J10" s="9" t="s">
        <v>55</v>
      </c>
    </row>
    <row r="12" spans="1:10" x14ac:dyDescent="0.2">
      <c r="A12" s="10" t="s">
        <v>9</v>
      </c>
      <c r="B12" s="11"/>
      <c r="C12" s="11"/>
      <c r="D12" s="11"/>
      <c r="E12" s="12"/>
      <c r="F12" s="11"/>
    </row>
    <row r="13" spans="1:10" x14ac:dyDescent="0.2">
      <c r="A13" s="5">
        <v>6</v>
      </c>
      <c r="B13" s="11" t="s">
        <v>74</v>
      </c>
      <c r="C13" s="11" t="s">
        <v>90</v>
      </c>
      <c r="D13" s="11" t="s">
        <v>29</v>
      </c>
      <c r="E13" s="12" t="s">
        <v>19</v>
      </c>
      <c r="F13" s="11" t="s">
        <v>75</v>
      </c>
      <c r="G13" s="6" t="s">
        <v>77</v>
      </c>
      <c r="H13" s="7">
        <v>5.25</v>
      </c>
      <c r="I13" s="7">
        <v>6</v>
      </c>
      <c r="J13" s="7">
        <f t="shared" ref="J13:J19" si="0">I13*H13</f>
        <v>31.5</v>
      </c>
    </row>
    <row r="14" spans="1:10" x14ac:dyDescent="0.2">
      <c r="A14" s="5">
        <v>1</v>
      </c>
      <c r="B14" s="11" t="s">
        <v>20</v>
      </c>
      <c r="C14" s="11" t="s">
        <v>91</v>
      </c>
      <c r="D14" s="5" t="s">
        <v>29</v>
      </c>
      <c r="E14" s="12" t="s">
        <v>73</v>
      </c>
      <c r="F14" s="5" t="s">
        <v>11</v>
      </c>
      <c r="G14" s="6" t="s">
        <v>76</v>
      </c>
      <c r="H14" s="7">
        <v>0.66</v>
      </c>
      <c r="I14" s="7">
        <v>1</v>
      </c>
      <c r="J14" s="7">
        <f t="shared" si="0"/>
        <v>0.66</v>
      </c>
    </row>
    <row r="15" spans="1:10" x14ac:dyDescent="0.2">
      <c r="A15" s="5">
        <v>3</v>
      </c>
      <c r="B15" s="11" t="s">
        <v>1</v>
      </c>
      <c r="C15" s="11" t="s">
        <v>92</v>
      </c>
      <c r="D15" s="5" t="s">
        <v>29</v>
      </c>
      <c r="E15" s="13" t="s">
        <v>72</v>
      </c>
      <c r="F15" s="5" t="s">
        <v>11</v>
      </c>
      <c r="G15" s="6" t="s">
        <v>18</v>
      </c>
      <c r="H15" s="11">
        <v>0.61</v>
      </c>
      <c r="I15" s="7">
        <v>3</v>
      </c>
      <c r="J15" s="7">
        <f t="shared" si="0"/>
        <v>1.83</v>
      </c>
    </row>
    <row r="16" spans="1:10" x14ac:dyDescent="0.2">
      <c r="A16" s="5">
        <v>1</v>
      </c>
      <c r="B16" s="5" t="s">
        <v>21</v>
      </c>
      <c r="C16" s="5" t="s">
        <v>93</v>
      </c>
      <c r="D16" s="5" t="s">
        <v>29</v>
      </c>
      <c r="E16" s="6" t="s">
        <v>36</v>
      </c>
      <c r="F16" s="5" t="s">
        <v>11</v>
      </c>
      <c r="G16" s="6" t="s">
        <v>35</v>
      </c>
      <c r="H16" s="7">
        <v>0.66</v>
      </c>
      <c r="I16" s="7">
        <v>1</v>
      </c>
      <c r="J16" s="7">
        <f t="shared" si="0"/>
        <v>0.66</v>
      </c>
    </row>
    <row r="17" spans="1:10" x14ac:dyDescent="0.2">
      <c r="A17" s="5">
        <v>1</v>
      </c>
      <c r="B17" s="5" t="s">
        <v>2</v>
      </c>
      <c r="C17" s="5" t="s">
        <v>94</v>
      </c>
      <c r="D17" s="5" t="s">
        <v>29</v>
      </c>
      <c r="E17" s="6" t="s">
        <v>38</v>
      </c>
      <c r="F17" s="5" t="s">
        <v>11</v>
      </c>
      <c r="G17" s="14" t="s">
        <v>39</v>
      </c>
      <c r="H17" s="7">
        <v>0.66</v>
      </c>
      <c r="I17" s="7">
        <v>1</v>
      </c>
      <c r="J17" s="7">
        <f t="shared" si="0"/>
        <v>0.66</v>
      </c>
    </row>
    <row r="18" spans="1:10" x14ac:dyDescent="0.2">
      <c r="A18" s="5">
        <v>1</v>
      </c>
      <c r="B18" s="5" t="s">
        <v>3</v>
      </c>
      <c r="C18" s="5" t="s">
        <v>95</v>
      </c>
      <c r="D18" s="5" t="s">
        <v>29</v>
      </c>
      <c r="E18" s="6" t="s">
        <v>37</v>
      </c>
      <c r="F18" s="5" t="s">
        <v>11</v>
      </c>
      <c r="G18" s="6" t="s">
        <v>17</v>
      </c>
      <c r="H18" s="7">
        <v>0.66</v>
      </c>
      <c r="I18" s="7">
        <v>1</v>
      </c>
      <c r="J18" s="7">
        <f t="shared" si="0"/>
        <v>0.66</v>
      </c>
    </row>
    <row r="19" spans="1:10" x14ac:dyDescent="0.2">
      <c r="A19" s="5">
        <v>2</v>
      </c>
      <c r="B19" s="5" t="s">
        <v>22</v>
      </c>
      <c r="C19" s="5" t="s">
        <v>96</v>
      </c>
      <c r="D19" s="5" t="s">
        <v>29</v>
      </c>
      <c r="E19" s="6" t="s">
        <v>40</v>
      </c>
      <c r="F19" s="5" t="s">
        <v>11</v>
      </c>
      <c r="G19" s="6" t="s">
        <v>41</v>
      </c>
      <c r="H19" s="7">
        <v>0.66</v>
      </c>
      <c r="I19" s="7">
        <v>2</v>
      </c>
      <c r="J19" s="7">
        <f t="shared" si="0"/>
        <v>1.32</v>
      </c>
    </row>
    <row r="20" spans="1:10" x14ac:dyDescent="0.2">
      <c r="B20" s="11"/>
      <c r="C20" s="11"/>
      <c r="D20" s="11"/>
      <c r="E20" s="12"/>
      <c r="F20" s="11"/>
    </row>
    <row r="21" spans="1:10" x14ac:dyDescent="0.2">
      <c r="A21" s="10" t="s">
        <v>10</v>
      </c>
      <c r="B21" s="11"/>
      <c r="C21" s="11"/>
      <c r="D21" s="11"/>
      <c r="E21" s="12"/>
      <c r="F21" s="11"/>
    </row>
    <row r="22" spans="1:10" x14ac:dyDescent="0.2">
      <c r="A22" s="5">
        <v>1</v>
      </c>
      <c r="B22" s="11" t="s">
        <v>87</v>
      </c>
      <c r="C22" s="11" t="s">
        <v>85</v>
      </c>
      <c r="D22" s="11" t="s">
        <v>34</v>
      </c>
      <c r="E22" s="12" t="s">
        <v>61</v>
      </c>
      <c r="F22" s="5" t="s">
        <v>11</v>
      </c>
      <c r="G22" s="15" t="s">
        <v>62</v>
      </c>
      <c r="H22" s="7">
        <v>0.1</v>
      </c>
      <c r="I22" s="7">
        <v>1</v>
      </c>
      <c r="J22" s="7">
        <f t="shared" ref="J22:J25" si="1">I22*H22</f>
        <v>0.1</v>
      </c>
    </row>
    <row r="23" spans="1:10" x14ac:dyDescent="0.2">
      <c r="A23" s="5">
        <v>3</v>
      </c>
      <c r="B23" s="11" t="s">
        <v>7</v>
      </c>
      <c r="C23" s="11" t="s">
        <v>84</v>
      </c>
      <c r="D23" s="11" t="s">
        <v>34</v>
      </c>
      <c r="E23" s="12" t="s">
        <v>33</v>
      </c>
      <c r="F23" s="5" t="s">
        <v>11</v>
      </c>
      <c r="G23" s="15" t="s">
        <v>63</v>
      </c>
      <c r="H23" s="7">
        <v>0.1</v>
      </c>
      <c r="I23" s="7">
        <v>3</v>
      </c>
      <c r="J23" s="7">
        <f t="shared" si="1"/>
        <v>0.30000000000000004</v>
      </c>
    </row>
    <row r="24" spans="1:10" x14ac:dyDescent="0.2">
      <c r="A24" s="5">
        <v>6</v>
      </c>
      <c r="B24" s="5" t="s">
        <v>6</v>
      </c>
      <c r="C24" s="5" t="s">
        <v>97</v>
      </c>
      <c r="D24" s="5" t="s">
        <v>45</v>
      </c>
      <c r="E24" s="6" t="s">
        <v>46</v>
      </c>
      <c r="F24" s="5" t="s">
        <v>11</v>
      </c>
      <c r="G24" s="6" t="s">
        <v>44</v>
      </c>
      <c r="H24" s="7">
        <v>0.1</v>
      </c>
      <c r="I24" s="7">
        <v>6</v>
      </c>
      <c r="J24" s="7">
        <f t="shared" si="1"/>
        <v>0.60000000000000009</v>
      </c>
    </row>
    <row r="25" spans="1:10" x14ac:dyDescent="0.2">
      <c r="A25" s="5">
        <v>4</v>
      </c>
      <c r="B25" s="5" t="s">
        <v>8</v>
      </c>
      <c r="C25" s="5" t="s">
        <v>98</v>
      </c>
      <c r="D25" s="5" t="s">
        <v>49</v>
      </c>
      <c r="E25" s="6" t="s">
        <v>52</v>
      </c>
      <c r="F25" s="5" t="s">
        <v>16</v>
      </c>
      <c r="G25" s="15">
        <v>544921</v>
      </c>
      <c r="H25" s="7">
        <v>0.19</v>
      </c>
      <c r="I25" s="7">
        <v>4</v>
      </c>
      <c r="J25" s="7">
        <f t="shared" si="1"/>
        <v>0.76</v>
      </c>
    </row>
    <row r="26" spans="1:10" x14ac:dyDescent="0.2">
      <c r="B26" s="11"/>
      <c r="C26" s="11"/>
      <c r="D26" s="11"/>
      <c r="E26" s="12"/>
      <c r="F26" s="11"/>
      <c r="H26" s="11"/>
    </row>
    <row r="27" spans="1:10" x14ac:dyDescent="0.2">
      <c r="A27" s="10" t="s">
        <v>23</v>
      </c>
      <c r="B27" s="11"/>
      <c r="C27" s="11"/>
      <c r="D27" s="11"/>
      <c r="E27" s="12"/>
      <c r="F27" s="11"/>
      <c r="H27" s="11"/>
    </row>
    <row r="28" spans="1:10" x14ac:dyDescent="0.2">
      <c r="A28" s="5">
        <v>11</v>
      </c>
      <c r="B28" s="11" t="s">
        <v>24</v>
      </c>
      <c r="C28" s="11" t="s">
        <v>99</v>
      </c>
      <c r="D28" s="5" t="s">
        <v>49</v>
      </c>
      <c r="E28" s="12" t="s">
        <v>70</v>
      </c>
      <c r="F28" s="5" t="s">
        <v>16</v>
      </c>
      <c r="G28" s="15">
        <v>2135857</v>
      </c>
      <c r="H28" s="7">
        <v>1.95</v>
      </c>
      <c r="I28" s="7">
        <v>11</v>
      </c>
      <c r="J28" s="7">
        <f t="shared" ref="J28:J29" si="2">I28*H28</f>
        <v>21.45</v>
      </c>
    </row>
    <row r="29" spans="1:10" ht="15" customHeight="1" x14ac:dyDescent="0.2">
      <c r="A29" s="5">
        <v>1</v>
      </c>
      <c r="B29" s="11" t="s">
        <v>69</v>
      </c>
      <c r="C29" s="11" t="s">
        <v>100</v>
      </c>
      <c r="D29" s="5" t="s">
        <v>49</v>
      </c>
      <c r="E29" s="12" t="s">
        <v>71</v>
      </c>
      <c r="F29" s="5" t="s">
        <v>16</v>
      </c>
      <c r="G29" s="15">
        <v>28063</v>
      </c>
      <c r="H29" s="7">
        <v>3.29</v>
      </c>
      <c r="I29" s="7">
        <v>1</v>
      </c>
      <c r="J29" s="7">
        <f t="shared" si="2"/>
        <v>3.29</v>
      </c>
    </row>
    <row r="30" spans="1:10" x14ac:dyDescent="0.2">
      <c r="B30" s="11"/>
      <c r="C30" s="11"/>
      <c r="D30" s="11"/>
      <c r="E30" s="12"/>
      <c r="F30" s="11"/>
      <c r="H30" s="11"/>
    </row>
    <row r="31" spans="1:10" x14ac:dyDescent="0.2">
      <c r="A31" s="10" t="s">
        <v>48</v>
      </c>
      <c r="B31" s="11"/>
      <c r="C31" s="11"/>
      <c r="D31" s="11"/>
      <c r="E31" s="12"/>
      <c r="F31" s="11"/>
    </row>
    <row r="32" spans="1:10" x14ac:dyDescent="0.2">
      <c r="A32" s="5">
        <v>3</v>
      </c>
      <c r="B32" s="5" t="s">
        <v>88</v>
      </c>
      <c r="D32" s="5" t="s">
        <v>28</v>
      </c>
      <c r="E32" s="6" t="s">
        <v>101</v>
      </c>
      <c r="F32" s="5" t="s">
        <v>11</v>
      </c>
      <c r="G32" s="6" t="s">
        <v>14</v>
      </c>
      <c r="H32" s="7">
        <v>0.51</v>
      </c>
      <c r="I32" s="7">
        <f>9/40</f>
        <v>0.22500000000000001</v>
      </c>
      <c r="J32" s="7">
        <f t="shared" ref="J32:J33" si="3">I32*H32</f>
        <v>0.11475</v>
      </c>
    </row>
    <row r="33" spans="1:10" x14ac:dyDescent="0.2">
      <c r="A33" s="5">
        <v>3</v>
      </c>
      <c r="B33" s="5" t="s">
        <v>0</v>
      </c>
      <c r="D33" s="5" t="s">
        <v>28</v>
      </c>
      <c r="E33" s="6" t="s">
        <v>42</v>
      </c>
      <c r="F33" s="5" t="s">
        <v>11</v>
      </c>
      <c r="G33" s="15" t="s">
        <v>15</v>
      </c>
      <c r="H33" s="7">
        <v>0.1</v>
      </c>
      <c r="I33" s="7">
        <v>3</v>
      </c>
      <c r="J33" s="7">
        <f t="shared" si="3"/>
        <v>0.30000000000000004</v>
      </c>
    </row>
    <row r="34" spans="1:10" x14ac:dyDescent="0.2">
      <c r="A34" s="5">
        <v>1</v>
      </c>
      <c r="B34" s="11" t="s">
        <v>89</v>
      </c>
      <c r="C34" s="11"/>
      <c r="D34" s="11" t="s">
        <v>25</v>
      </c>
      <c r="E34" s="12" t="s">
        <v>26</v>
      </c>
      <c r="F34" s="5" t="s">
        <v>11</v>
      </c>
      <c r="G34" s="12" t="s">
        <v>27</v>
      </c>
      <c r="H34" s="7">
        <v>4.12</v>
      </c>
      <c r="I34" s="7">
        <v>1</v>
      </c>
      <c r="J34" s="7">
        <f t="shared" ref="J34" si="4">I34*H34</f>
        <v>4.12</v>
      </c>
    </row>
    <row r="35" spans="1:10" x14ac:dyDescent="0.2">
      <c r="B35" s="11"/>
      <c r="C35" s="11"/>
      <c r="D35" s="11"/>
      <c r="E35" s="12"/>
      <c r="F35" s="11"/>
    </row>
    <row r="36" spans="1:10" x14ac:dyDescent="0.2">
      <c r="A36" s="10" t="s">
        <v>47</v>
      </c>
      <c r="B36" s="11"/>
      <c r="C36" s="11"/>
      <c r="D36" s="11"/>
      <c r="E36" s="12"/>
      <c r="F36" s="11"/>
    </row>
    <row r="37" spans="1:10" x14ac:dyDescent="0.2">
      <c r="A37" s="5">
        <v>4</v>
      </c>
      <c r="B37" s="5" t="s">
        <v>4</v>
      </c>
      <c r="D37" s="5" t="s">
        <v>30</v>
      </c>
      <c r="E37" s="6" t="s">
        <v>31</v>
      </c>
      <c r="F37" s="5" t="s">
        <v>11</v>
      </c>
      <c r="G37" s="6" t="s">
        <v>12</v>
      </c>
      <c r="H37" s="7">
        <v>0.26</v>
      </c>
      <c r="I37" s="7">
        <v>4</v>
      </c>
      <c r="J37" s="7">
        <f t="shared" ref="J37:J38" si="5">I37*H37</f>
        <v>1.04</v>
      </c>
    </row>
    <row r="38" spans="1:10" x14ac:dyDescent="0.2">
      <c r="A38" s="5">
        <v>11</v>
      </c>
      <c r="B38" s="5" t="s">
        <v>5</v>
      </c>
      <c r="D38" s="5" t="s">
        <v>30</v>
      </c>
      <c r="E38" s="6" t="s">
        <v>32</v>
      </c>
      <c r="F38" s="5" t="s">
        <v>11</v>
      </c>
      <c r="G38" s="6" t="s">
        <v>13</v>
      </c>
      <c r="H38" s="7">
        <v>0.19</v>
      </c>
      <c r="I38" s="7">
        <v>11</v>
      </c>
      <c r="J38" s="7">
        <f t="shared" si="5"/>
        <v>2.09</v>
      </c>
    </row>
    <row r="39" spans="1:10" x14ac:dyDescent="0.2">
      <c r="B39" s="11"/>
      <c r="C39" s="11"/>
      <c r="D39" s="11"/>
      <c r="E39" s="12"/>
      <c r="F39" s="11"/>
      <c r="G39" s="15"/>
    </row>
    <row r="40" spans="1:10" x14ac:dyDescent="0.2">
      <c r="A40" s="10" t="s">
        <v>64</v>
      </c>
    </row>
    <row r="41" spans="1:10" x14ac:dyDescent="0.2">
      <c r="A41" s="5">
        <v>4</v>
      </c>
      <c r="B41" s="11" t="s">
        <v>67</v>
      </c>
      <c r="C41" s="11"/>
      <c r="D41" s="5" t="s">
        <v>66</v>
      </c>
      <c r="E41" s="6" t="s">
        <v>65</v>
      </c>
      <c r="F41" s="5" t="s">
        <v>16</v>
      </c>
      <c r="G41" s="15">
        <v>393474</v>
      </c>
      <c r="H41" s="11">
        <v>0.49</v>
      </c>
      <c r="I41" s="7">
        <v>4</v>
      </c>
      <c r="J41" s="7">
        <f t="shared" ref="J41:J42" si="6">I41*H41</f>
        <v>1.96</v>
      </c>
    </row>
    <row r="42" spans="1:10" x14ac:dyDescent="0.2">
      <c r="A42" s="5">
        <v>1</v>
      </c>
      <c r="B42" s="5" t="s">
        <v>43</v>
      </c>
      <c r="D42" s="5" t="s">
        <v>51</v>
      </c>
      <c r="F42" s="5" t="s">
        <v>50</v>
      </c>
      <c r="H42" s="7">
        <f>1.95</f>
        <v>1.95</v>
      </c>
      <c r="I42" s="7">
        <v>1</v>
      </c>
      <c r="J42" s="7">
        <f t="shared" si="6"/>
        <v>1.95</v>
      </c>
    </row>
    <row r="43" spans="1:10" x14ac:dyDescent="0.2">
      <c r="B43" s="11"/>
      <c r="C43" s="11"/>
      <c r="D43" s="11"/>
      <c r="E43" s="12"/>
      <c r="G43" s="15"/>
    </row>
    <row r="44" spans="1:10" x14ac:dyDescent="0.2">
      <c r="B44" s="11"/>
      <c r="C44" s="11"/>
      <c r="D44" s="11"/>
      <c r="E44" s="12"/>
      <c r="G44" s="15"/>
      <c r="H44" s="7" t="s">
        <v>55</v>
      </c>
      <c r="J44" s="7">
        <f>SUM(J13:J42)</f>
        <v>75.364750000000001</v>
      </c>
    </row>
    <row r="45" spans="1:10" x14ac:dyDescent="0.2">
      <c r="B45" s="11"/>
      <c r="C45" s="11"/>
      <c r="D45" s="11"/>
      <c r="E45" s="12"/>
      <c r="F45" s="11"/>
      <c r="H45" s="11"/>
    </row>
    <row r="46" spans="1:10" x14ac:dyDescent="0.2">
      <c r="A46" s="10"/>
      <c r="B46" s="11"/>
      <c r="C46" s="11"/>
      <c r="D46" s="11"/>
      <c r="E46" s="12"/>
      <c r="F46" s="11"/>
      <c r="H46" s="11"/>
    </row>
    <row r="47" spans="1:10" x14ac:dyDescent="0.2">
      <c r="B47" s="11"/>
      <c r="C47" s="11"/>
      <c r="H47" s="11"/>
    </row>
    <row r="48" spans="1:10" x14ac:dyDescent="0.2">
      <c r="B48" s="11"/>
      <c r="C48" s="11"/>
      <c r="H48" s="11"/>
    </row>
    <row r="49" spans="1:8" x14ac:dyDescent="0.2">
      <c r="B49" s="11"/>
      <c r="C49" s="11"/>
      <c r="H49" s="11"/>
    </row>
    <row r="50" spans="1:8" x14ac:dyDescent="0.2">
      <c r="B50" s="11"/>
      <c r="C50" s="11"/>
      <c r="D50" s="11"/>
      <c r="E50" s="12"/>
      <c r="F50" s="11"/>
      <c r="H50" s="11"/>
    </row>
    <row r="51" spans="1:8" x14ac:dyDescent="0.2">
      <c r="G51" s="15"/>
    </row>
    <row r="53" spans="1:8" x14ac:dyDescent="0.2">
      <c r="B53" s="11"/>
      <c r="C53" s="11"/>
      <c r="D53" s="11"/>
      <c r="E53" s="16"/>
      <c r="F53" s="11"/>
      <c r="H53" s="11"/>
    </row>
    <row r="54" spans="1:8" x14ac:dyDescent="0.2">
      <c r="B54" s="11"/>
      <c r="C54" s="11"/>
      <c r="D54" s="11"/>
      <c r="E54" s="12"/>
      <c r="F54" s="11"/>
      <c r="H54" s="11"/>
    </row>
    <row r="55" spans="1:8" x14ac:dyDescent="0.2">
      <c r="A55" s="10"/>
      <c r="B55" s="11"/>
      <c r="C55" s="11"/>
      <c r="D55" s="11"/>
      <c r="E55" s="12"/>
      <c r="F55" s="11"/>
      <c r="H55" s="11"/>
    </row>
    <row r="56" spans="1:8" x14ac:dyDescent="0.2">
      <c r="B56" s="11"/>
      <c r="C56" s="11"/>
      <c r="D56" s="11"/>
      <c r="E56" s="12"/>
      <c r="H56" s="11"/>
    </row>
    <row r="57" spans="1:8" x14ac:dyDescent="0.2">
      <c r="B57" s="11"/>
      <c r="C57" s="11"/>
      <c r="E57" s="12"/>
      <c r="H57" s="11"/>
    </row>
    <row r="61" spans="1:8" x14ac:dyDescent="0.2">
      <c r="B61" s="11"/>
      <c r="C61" s="11"/>
      <c r="H61" s="11"/>
    </row>
    <row r="62" spans="1:8" x14ac:dyDescent="0.2">
      <c r="B62" s="11"/>
      <c r="C62" s="11"/>
    </row>
    <row r="63" spans="1:8" x14ac:dyDescent="0.2">
      <c r="B63" s="11"/>
      <c r="C63" s="11"/>
      <c r="D63" s="11"/>
      <c r="E63" s="12"/>
      <c r="F63" s="11"/>
      <c r="H63" s="11"/>
    </row>
    <row r="64" spans="1:8" x14ac:dyDescent="0.2">
      <c r="A64" s="10"/>
      <c r="B64" s="11"/>
      <c r="C64" s="11"/>
      <c r="D64" s="11"/>
      <c r="E64" s="12"/>
      <c r="F64" s="11"/>
      <c r="H64" s="11"/>
    </row>
    <row r="65" spans="2:8" x14ac:dyDescent="0.2">
      <c r="B65" s="11"/>
      <c r="C65" s="11"/>
      <c r="G65" s="15"/>
      <c r="H65" s="11"/>
    </row>
    <row r="66" spans="2:8" x14ac:dyDescent="0.2">
      <c r="B66" s="11"/>
      <c r="C66" s="11"/>
      <c r="G66" s="15"/>
      <c r="H66" s="11"/>
    </row>
  </sheetData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2021-06-28T19:58:12Z</cp:lastPrinted>
  <dcterms:created xsi:type="dcterms:W3CDTF">2020-10-28T05:57:00Z</dcterms:created>
  <dcterms:modified xsi:type="dcterms:W3CDTF">2021-06-28T19:58:16Z</dcterms:modified>
</cp:coreProperties>
</file>