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4.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5.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6.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7.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Ex8.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Ex9.xml" ContentType="application/vnd.ms-office.chartex+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Ex10.xml" ContentType="application/vnd.ms-office.chartex+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11.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Ex12.xml" ContentType="application/vnd.ms-office.chartex+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Ex13.xml" ContentType="application/vnd.ms-office.chartex+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Ex14.xml" ContentType="application/vnd.ms-office.chartex+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Ex15.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dmaer\Documents\FH\Projects\MasterArbeit\mmt-masterarbeit-david-maerzendorfer\ResearchDiary\Questionnaires\"/>
    </mc:Choice>
  </mc:AlternateContent>
  <xr:revisionPtr revIDLastSave="0" documentId="13_ncr:1_{D1232B96-7BD9-42AB-9248-B2F3F33290E6}" xr6:coauthVersionLast="47" xr6:coauthVersionMax="47" xr10:uidLastSave="{00000000-0000-0000-0000-000000000000}"/>
  <bookViews>
    <workbookView xWindow="-110" yWindow="-110" windowWidth="25820" windowHeight="13900" firstSheet="1" activeTab="3" autoFilterDateGrouping="0" xr2:uid="{00000000-000D-0000-FFFF-FFFF00000000}"/>
  </bookViews>
  <sheets>
    <sheet name="HoverModeStudy" sheetId="3" r:id="rId1"/>
    <sheet name="UserStudy notes" sheetId="4" r:id="rId2"/>
    <sheet name="RealData" sheetId="2" r:id="rId3"/>
    <sheet name="DemographicData" sheetId="23" r:id="rId4"/>
    <sheet name="EmbodimentData" sheetId="24" r:id="rId5"/>
    <sheet name="DroneData" sheetId="6" r:id="rId6"/>
    <sheet name="HoverData" sheetId="7" r:id="rId7"/>
    <sheet name="UserStudyAnalyse" sheetId="5" r:id="rId8"/>
    <sheet name="SodaBottleData" sheetId="22" r:id="rId9"/>
    <sheet name="BananaData" sheetId="21" r:id="rId10"/>
    <sheet name="BlueDoorData" sheetId="20" r:id="rId11"/>
    <sheet name="DonutData" sheetId="19" r:id="rId12"/>
    <sheet name="QuestionCrateData" sheetId="18" r:id="rId13"/>
    <sheet name="WaterPipeData" sheetId="17" r:id="rId14"/>
    <sheet name="GunData" sheetId="16" r:id="rId15"/>
    <sheet name="ControllerData" sheetId="15" r:id="rId16"/>
    <sheet name="KickMeData" sheetId="14" r:id="rId17"/>
    <sheet name="GiveWaySignData" sheetId="13" r:id="rId18"/>
    <sheet name="TaxiData" sheetId="11" r:id="rId19"/>
    <sheet name="BoxingGlovesData" sheetId="12" r:id="rId20"/>
    <sheet name="BurgerData" sheetId="8" r:id="rId21"/>
    <sheet name="BlueCarData" sheetId="10" r:id="rId22"/>
    <sheet name="HmdData" sheetId="9" r:id="rId23"/>
  </sheets>
  <definedNames>
    <definedName name="_xlnm._FilterDatabase" localSheetId="5" hidden="1">DroneData!$A$1:$Z$1</definedName>
    <definedName name="_xlnm._FilterDatabase" localSheetId="6" hidden="1">HoverData!$A$1:$Z$1</definedName>
    <definedName name="_xlnm._FilterDatabase" localSheetId="2" hidden="1">RealData!$A$1:$AC$25</definedName>
    <definedName name="_xlchart.v1.0" hidden="1">SodaBottleData!$F$22:$F$27</definedName>
    <definedName name="_xlchart.v1.1" hidden="1">BananaData!$F$22:$F$27</definedName>
    <definedName name="_xlchart.v1.10" hidden="1">TaxiData!$F$22:$F$27</definedName>
    <definedName name="_xlchart.v1.11" hidden="1">BoxingGlovesData!$F$18:$F$22</definedName>
    <definedName name="_xlchart.v1.12" hidden="1">BoxingGlovesData!$F$18:$F$23</definedName>
    <definedName name="_xlchart.v1.13" hidden="1">BurgerData!$F$18:$F$23</definedName>
    <definedName name="_xlchart.v1.14" hidden="1">BlueCarData!$F$22:$F$27</definedName>
    <definedName name="_xlchart.v1.15" hidden="1">BlueCarData!$F$22:$F$30</definedName>
    <definedName name="_xlchart.v1.16" hidden="1">HmdData!$F$18:$F$23</definedName>
    <definedName name="_xlchart.v1.2" hidden="1">BlueDoorData!$F$22:$F$27</definedName>
    <definedName name="_xlchart.v1.3" hidden="1">DonutData!$F$22:$F$27</definedName>
    <definedName name="_xlchart.v1.4" hidden="1">QuestionCrateData!$F$22:$F$27</definedName>
    <definedName name="_xlchart.v1.5" hidden="1">WaterPipeData!$F$22:$F$27</definedName>
    <definedName name="_xlchart.v1.6" hidden="1">GunData!$F$22:$F$27</definedName>
    <definedName name="_xlchart.v1.7" hidden="1">ControllerData!$F$22:$F$27</definedName>
    <definedName name="_xlchart.v1.8" hidden="1">KickMeData!$F$22:$F$27</definedName>
    <definedName name="_xlchart.v1.9" hidden="1">GiveWaySignData!$F$22:$F$27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22" l="1"/>
  <c r="F24" i="22"/>
  <c r="F23" i="22"/>
  <c r="F22" i="22"/>
  <c r="F24" i="21"/>
  <c r="F23" i="21"/>
  <c r="F22" i="21"/>
  <c r="F24" i="20"/>
  <c r="F23" i="20"/>
  <c r="F22" i="20"/>
  <c r="F26" i="19"/>
  <c r="F25" i="19"/>
  <c r="F24" i="19"/>
  <c r="F23" i="19"/>
  <c r="F22" i="19"/>
  <c r="F27" i="18"/>
  <c r="F26" i="18"/>
  <c r="F25" i="18"/>
  <c r="F24" i="18"/>
  <c r="F23" i="18"/>
  <c r="F22" i="18"/>
  <c r="F26" i="17"/>
  <c r="F25" i="17"/>
  <c r="F24" i="17"/>
  <c r="F23" i="17"/>
  <c r="F22" i="17"/>
  <c r="F26" i="16"/>
  <c r="F25" i="16"/>
  <c r="F24" i="16"/>
  <c r="F23" i="16"/>
  <c r="F22" i="16"/>
  <c r="F24" i="15"/>
  <c r="F25" i="15"/>
  <c r="F23" i="15"/>
  <c r="F22" i="15"/>
  <c r="F23" i="14"/>
  <c r="F22" i="14"/>
  <c r="F25" i="13"/>
  <c r="F26" i="13"/>
  <c r="F27" i="13"/>
  <c r="F24" i="13"/>
  <c r="F23" i="13"/>
  <c r="F22" i="13"/>
  <c r="F18" i="12"/>
  <c r="F22" i="12"/>
  <c r="F21" i="12"/>
  <c r="F20" i="12"/>
  <c r="F19" i="12"/>
  <c r="F24" i="11"/>
  <c r="F23" i="11"/>
  <c r="F22" i="11"/>
  <c r="F28" i="10"/>
  <c r="F29" i="10"/>
  <c r="F30" i="10"/>
  <c r="F27" i="10"/>
  <c r="F26" i="10"/>
  <c r="F25" i="10"/>
  <c r="F24" i="10"/>
  <c r="F23" i="10"/>
  <c r="F22" i="10"/>
  <c r="F19" i="9"/>
  <c r="F20" i="9"/>
  <c r="F21" i="9"/>
  <c r="F22" i="9"/>
  <c r="F23" i="9"/>
  <c r="F18" i="9"/>
  <c r="F19" i="8"/>
  <c r="F20" i="8"/>
  <c r="F21" i="8"/>
  <c r="F22" i="8"/>
  <c r="F23" i="8"/>
  <c r="F18" i="8"/>
  <c r="C6" i="5"/>
  <c r="C5" i="5"/>
  <c r="G7" i="3"/>
  <c r="F7" i="3"/>
  <c r="E7" i="3"/>
  <c r="D7" i="3"/>
  <c r="C7" i="3"/>
  <c r="H10" i="3"/>
  <c r="H9" i="3"/>
</calcChain>
</file>

<file path=xl/sharedStrings.xml><?xml version="1.0" encoding="utf-8"?>
<sst xmlns="http://schemas.openxmlformats.org/spreadsheetml/2006/main" count="3222" uniqueCount="283">
  <si>
    <t>Mode</t>
  </si>
  <si>
    <t>Duration</t>
  </si>
  <si>
    <t>TimeForPoiOne</t>
  </si>
  <si>
    <t>LostTrackOfPoiOne</t>
  </si>
  <si>
    <t>TimeForPoiTwo</t>
  </si>
  <si>
    <t>LostTrackOfPoiTwo</t>
  </si>
  <si>
    <t>TimeForPoiThree</t>
  </si>
  <si>
    <t>LostTrackOfPoiThree</t>
  </si>
  <si>
    <t>TimeForPoiFour</t>
  </si>
  <si>
    <t>LostTrackOfPoiFour</t>
  </si>
  <si>
    <t>TimeForPoiFive</t>
  </si>
  <si>
    <t>LostTrackOfPoiFive</t>
  </si>
  <si>
    <t>TimeForPoiSix</t>
  </si>
  <si>
    <t>LostTrackOfPoiSix</t>
  </si>
  <si>
    <t>SpawnedCamCount</t>
  </si>
  <si>
    <t>DeletedCamCount</t>
  </si>
  <si>
    <t>DockCount</t>
  </si>
  <si>
    <t>UnDockCount</t>
  </si>
  <si>
    <t>TimeInUserRelativeMode</t>
  </si>
  <si>
    <t>TimeInDroneRelativeMode</t>
  </si>
  <si>
    <t>Hover</t>
  </si>
  <si>
    <t>0.00</t>
  </si>
  <si>
    <t>Drone</t>
  </si>
  <si>
    <t>Name</t>
  </si>
  <si>
    <t>PoiNameOne</t>
  </si>
  <si>
    <t>PoiNameTwo</t>
  </si>
  <si>
    <t>PoiNameThree</t>
  </si>
  <si>
    <t>PoiNameFour</t>
  </si>
  <si>
    <t>PoiNameFive</t>
  </si>
  <si>
    <t>PoiNameSix</t>
  </si>
  <si>
    <t>Date</t>
  </si>
  <si>
    <t>Birgit</t>
  </si>
  <si>
    <t>18.10.24</t>
  </si>
  <si>
    <t>270.25</t>
  </si>
  <si>
    <t>201.63</t>
  </si>
  <si>
    <t>HMD</t>
  </si>
  <si>
    <t>113.27</t>
  </si>
  <si>
    <t>BlueCar</t>
  </si>
  <si>
    <t>270.23</t>
  </si>
  <si>
    <t>Taxi</t>
  </si>
  <si>
    <t>null</t>
  </si>
  <si>
    <t>137.87</t>
  </si>
  <si>
    <t>87.54</t>
  </si>
  <si>
    <t>393.88</t>
  </si>
  <si>
    <t>56.18</t>
  </si>
  <si>
    <t>BoxingGloves</t>
  </si>
  <si>
    <t>155.12</t>
  </si>
  <si>
    <t>GiveWaySign</t>
  </si>
  <si>
    <t>393.86</t>
  </si>
  <si>
    <t>Burger</t>
  </si>
  <si>
    <t>markus</t>
  </si>
  <si>
    <t>273.61</t>
  </si>
  <si>
    <t>158.64</t>
  </si>
  <si>
    <t>109.25</t>
  </si>
  <si>
    <t>KickMe</t>
  </si>
  <si>
    <t>273.59</t>
  </si>
  <si>
    <t>Controller</t>
  </si>
  <si>
    <t>295.22</t>
  </si>
  <si>
    <t>295.20</t>
  </si>
  <si>
    <t>76.02</t>
  </si>
  <si>
    <t>Donut</t>
  </si>
  <si>
    <t>5.64</t>
  </si>
  <si>
    <t>Gun</t>
  </si>
  <si>
    <t>128.81</t>
  </si>
  <si>
    <t>132.79</t>
  </si>
  <si>
    <t>peter</t>
  </si>
  <si>
    <t>477.30</t>
  </si>
  <si>
    <t>61.28</t>
  </si>
  <si>
    <t>477.28</t>
  </si>
  <si>
    <t>WaterPipe</t>
  </si>
  <si>
    <t>157.12</t>
  </si>
  <si>
    <t>324.54</t>
  </si>
  <si>
    <t>324.52</t>
  </si>
  <si>
    <t>QuestionCrate</t>
  </si>
  <si>
    <t>129.81</t>
  </si>
  <si>
    <t>76.08</t>
  </si>
  <si>
    <t>178.10</t>
  </si>
  <si>
    <t>PreferredMode</t>
  </si>
  <si>
    <t>name</t>
  </si>
  <si>
    <t>Age</t>
  </si>
  <si>
    <t>global-Rank</t>
  </si>
  <si>
    <t>restrictedGlobal-Rank</t>
  </si>
  <si>
    <t>local-rank</t>
  </si>
  <si>
    <t>rectifying-local-rank</t>
  </si>
  <si>
    <t>selective local rank</t>
  </si>
  <si>
    <t>Notes</t>
  </si>
  <si>
    <t>dodo</t>
  </si>
  <si>
    <t>ranking:
1 = best
5=worst</t>
  </si>
  <si>
    <t>loses orientation due ot the jump of rectification, has pretty much only one eye vision, wants to be able to fly over object, says local is hard to correct once it is tilted</t>
  </si>
  <si>
    <t>finley</t>
  </si>
  <si>
    <t>notices that small objects are still problematic with restriced global eg the sword. Notices that in local input of top-left(down-right etc) can also already lead to tilted view, even if not upsidedown. Says the jump of rectify removes the flow of control, possibly a smooth adjustment could instead of a jump is better.</t>
  </si>
  <si>
    <t>nhung</t>
  </si>
  <si>
    <t>birgit</t>
  </si>
  <si>
    <t>whilst not part of the test. Did not like the vignette effect on movement with left joystick, the speed it shows up and leaves is too fast</t>
  </si>
  <si>
    <t>thinks rectifying local is even worse than local, doesn’t like the jump. Also doesn’t like the vignette</t>
  </si>
  <si>
    <t>n</t>
  </si>
  <si>
    <t>mean-age</t>
  </si>
  <si>
    <t>some were seated, some were standing</t>
  </si>
  <si>
    <t>I was giving verbal instructions on the controls throughout the study</t>
  </si>
  <si>
    <t>some don’t like the hover-cam since its hard to get an overview of the scene</t>
  </si>
  <si>
    <t>some say searching in level is tough, es is blöd und stressig weil zuviel-freiheit,  level very full</t>
  </si>
  <si>
    <t>some didn’t like that drone cam was in user-mode per default</t>
  </si>
  <si>
    <t>most people always used one cam, once they found the object they left it there and spawned a new cam to continue searching with</t>
  </si>
  <si>
    <t>birgit said drone ist besser für überblick und hoverCam besser wenn detail ansehen will</t>
  </si>
  <si>
    <t>noticed that the outline of hoverCam shows through obj, this also means it shows through the view-panel which also shows it -&gt; so two outlines, could be confusing. Metnion in paper with screenshot!</t>
  </si>
  <si>
    <t>bling sound is very helpful to notice if something was technically seen even if just for short second</t>
  </si>
  <si>
    <t>some were seated, which also means they are lower and cant get over the fence that well. Will ask to stand later on to make it fair</t>
  </si>
  <si>
    <t>most pppl just put the view-panel (once done) to the side. One put them in the sky (lost of space there and easily pickupable and viewable I guess :shrug:)</t>
  </si>
  <si>
    <t>21.10.24</t>
  </si>
  <si>
    <t>386.19</t>
  </si>
  <si>
    <t>125.51</t>
  </si>
  <si>
    <t>136.91</t>
  </si>
  <si>
    <t>386.17</t>
  </si>
  <si>
    <t>132.95</t>
  </si>
  <si>
    <t>179.38</t>
  </si>
  <si>
    <t>618.50</t>
  </si>
  <si>
    <t>29.70</t>
  </si>
  <si>
    <t>618.48</t>
  </si>
  <si>
    <t>450.13</t>
  </si>
  <si>
    <t>avg</t>
  </si>
  <si>
    <t>26.10.24</t>
  </si>
  <si>
    <t>183.86</t>
  </si>
  <si>
    <t>183.84</t>
  </si>
  <si>
    <t>BlueDoor</t>
  </si>
  <si>
    <t>140.47</t>
  </si>
  <si>
    <t>SodaBottle</t>
  </si>
  <si>
    <t>88.84</t>
  </si>
  <si>
    <t>25.72</t>
  </si>
  <si>
    <t>149.08</t>
  </si>
  <si>
    <t>253.76</t>
  </si>
  <si>
    <t>40.82</t>
  </si>
  <si>
    <t>253.74</t>
  </si>
  <si>
    <t>187.52</t>
  </si>
  <si>
    <t>Banana</t>
  </si>
  <si>
    <t>florence</t>
  </si>
  <si>
    <t>27.10.24</t>
  </si>
  <si>
    <t>645.03</t>
  </si>
  <si>
    <t>645.01</t>
  </si>
  <si>
    <t>209.91</t>
  </si>
  <si>
    <t>321.24</t>
  </si>
  <si>
    <t>490.79</t>
  </si>
  <si>
    <t>202.31</t>
  </si>
  <si>
    <t>490.77</t>
  </si>
  <si>
    <t>25.28</t>
  </si>
  <si>
    <t>446.57</t>
  </si>
  <si>
    <t>elisa</t>
  </si>
  <si>
    <t>525.07</t>
  </si>
  <si>
    <t>335.01</t>
  </si>
  <si>
    <t>71.28</t>
  </si>
  <si>
    <t>432.54</t>
  </si>
  <si>
    <t>164.52</t>
  </si>
  <si>
    <t>269.41</t>
  </si>
  <si>
    <t>295.86</t>
  </si>
  <si>
    <t>295.84</t>
  </si>
  <si>
    <t>110.19</t>
  </si>
  <si>
    <t>32.00</t>
  </si>
  <si>
    <t>554.02</t>
  </si>
  <si>
    <t>247.74</t>
  </si>
  <si>
    <t>554.00</t>
  </si>
  <si>
    <t>490.59</t>
  </si>
  <si>
    <t>111.43</t>
  </si>
  <si>
    <t>11.14</t>
  </si>
  <si>
    <t>94.36</t>
  </si>
  <si>
    <t>111.41</t>
  </si>
  <si>
    <t>36.78</t>
  </si>
  <si>
    <t>36.40</t>
  </si>
  <si>
    <t>lio</t>
  </si>
  <si>
    <t>191.72</t>
  </si>
  <si>
    <t>76.68</t>
  </si>
  <si>
    <t>95.00</t>
  </si>
  <si>
    <t>191.70</t>
  </si>
  <si>
    <t>54.28</t>
  </si>
  <si>
    <t>113.01</t>
  </si>
  <si>
    <t>80.80</t>
  </si>
  <si>
    <t>9.04</t>
  </si>
  <si>
    <t>62.18</t>
  </si>
  <si>
    <t>80.78</t>
  </si>
  <si>
    <t>500.84</t>
  </si>
  <si>
    <t>244.48</t>
  </si>
  <si>
    <t>220.21</t>
  </si>
  <si>
    <t>500.82</t>
  </si>
  <si>
    <t>167.84</t>
  </si>
  <si>
    <t>31.62</t>
  </si>
  <si>
    <t>145.95</t>
  </si>
  <si>
    <t>167.82</t>
  </si>
  <si>
    <t>94.80</t>
  </si>
  <si>
    <t>39.10</t>
  </si>
  <si>
    <t>sina</t>
  </si>
  <si>
    <t>28.10.24</t>
  </si>
  <si>
    <t>Preferred Drone</t>
  </si>
  <si>
    <t>Preferred Hover</t>
  </si>
  <si>
    <t>all the records that have used a burger poi</t>
  </si>
  <si>
    <t xml:space="preserve">using </t>
  </si>
  <si>
    <t>https://answers.microsoft.com/en-us/msoffice/forum/all/select-rows-with-a-certain-value-in-a-column/5fcb17ab-354e-41e0-93fa-22002529d9a2</t>
  </si>
  <si>
    <t>to select burger rows</t>
  </si>
  <si>
    <t>(had to unmerge and delete stuff tho)</t>
  </si>
  <si>
    <t>timeNeeded</t>
  </si>
  <si>
    <t>poiName</t>
  </si>
  <si>
    <t>LostTrack</t>
  </si>
  <si>
    <t>mode</t>
  </si>
  <si>
    <t>drone</t>
  </si>
  <si>
    <t>hover</t>
  </si>
  <si>
    <t>https://www.youtube.com/watch?v=39lsUsJsc2c</t>
  </si>
  <si>
    <t>RectifiedTimeNeeded</t>
  </si>
  <si>
    <t>copy pasted stuff by hand, since vba is a bitch</t>
  </si>
  <si>
    <t>martin</t>
  </si>
  <si>
    <t xml:space="preserve">martin </t>
  </si>
  <si>
    <t>04.11.24</t>
  </si>
  <si>
    <t>eva</t>
  </si>
  <si>
    <t>499.46</t>
  </si>
  <si>
    <t>60.56</t>
  </si>
  <si>
    <t>17.92</t>
  </si>
  <si>
    <t>499.44</t>
  </si>
  <si>
    <t>383.27</t>
  </si>
  <si>
    <t>121.93</t>
  </si>
  <si>
    <t>85.94</t>
  </si>
  <si>
    <t>383.25</t>
  </si>
  <si>
    <t>22.62</t>
  </si>
  <si>
    <t>308.37</t>
  </si>
  <si>
    <t>94.38</t>
  </si>
  <si>
    <t>48.36</t>
  </si>
  <si>
    <t>21.38</t>
  </si>
  <si>
    <t>72.88</t>
  </si>
  <si>
    <t>59.74</t>
  </si>
  <si>
    <t>283.96</t>
  </si>
  <si>
    <t>24.36</t>
  </si>
  <si>
    <t>283.94</t>
  </si>
  <si>
    <t>133.51</t>
  </si>
  <si>
    <t>on avg study took 30-50min</t>
  </si>
  <si>
    <t xml:space="preserve">sometimes the hmd disconnected (cable just unplugged) on replug users would be double their size (since I don’t have a feature to make sure everyone is the same height). Would give them an advantage when they are talled since they have better overview </t>
  </si>
  <si>
    <t>some users get confused with controls and want to press UI buttons with the 'A' button</t>
  </si>
  <si>
    <t>users would like to select objects in hover-mode through the view-panel, is problematic if they want to select items far away since occlusion etc. eG they already navigated with the cam so they see their next obj. would have been a nice feature…</t>
  </si>
  <si>
    <t>hover mode: some users just stayed on an object and zoomed and circled to get an overview</t>
  </si>
  <si>
    <t>users said hover cam has worse overview of the diorama</t>
  </si>
  <si>
    <t>some users like to put their view-panels real far away</t>
  </si>
  <si>
    <t>a users did not spawn cam and then move panel but instead turned left/right and spawned cam so that view-panel is already somewhere where it doesn’t bother</t>
  </si>
  <si>
    <t xml:space="preserve">a users said the drone embodiment changed over time. </t>
  </si>
  <si>
    <t>some users often forgot the look and fly feature, they keep deleting the cam an spawning a new one (one specific one however did it deliberately, he "likes to keep his views tidy"</t>
  </si>
  <si>
    <t>a user said with the hover-cam it is hard to look into corners</t>
  </si>
  <si>
    <t>some users did not like the drones inverted axis for looking</t>
  </si>
  <si>
    <t>some users would have liked to change the sensibility of the drone/hoverCam</t>
  </si>
  <si>
    <t>some users want to zoom through objects using the hoverCam</t>
  </si>
  <si>
    <t>since the hoverCam and drone can move into meshes, this can lead to weird and confusing perspectives for users</t>
  </si>
  <si>
    <t xml:space="preserve">hoverMode: the panels can occlude the raycasts, which is annoying. </t>
  </si>
  <si>
    <t>someone remarked its weird that hoverModes movement is on right joystick but on the drone cam its on the left joystick</t>
  </si>
  <si>
    <t>one user (dodo) has lost one of her iris, therefore special case</t>
  </si>
  <si>
    <t>hoverMode: the raycast selection can be frusstrating, ppl confuse the buttons and don’t realise what is going on. Also hard to get correct item that are far away. Look and fly would need more feedback!</t>
  </si>
  <si>
    <t>someone remarked items are too hard to find. Should be color coded like in games, eg always bright yellow</t>
  </si>
  <si>
    <t>some users did not like the "found POIs" UI and were annoyed by it</t>
  </si>
  <si>
    <t>some users were confused by the different modes: in hover 'A' does not spawn a new one, in drone mode 'A' spawns a new cam</t>
  </si>
  <si>
    <t>a user remarked that the drone moves a lot but the user itself is always standing still. Is disorienting and draining</t>
  </si>
  <si>
    <t>a user said the hover controls are harder to learn than the drone ones (are more used to it?)</t>
  </si>
  <si>
    <t>a user remarked that locking the UI to the HUD is useless, never used it</t>
  </si>
  <si>
    <t>hoverMode: users often accidentally moved the cam away from a found object. They wanted to spawn a new cam</t>
  </si>
  <si>
    <t>HoverMode: a users was deliberatley selecting objects high up to get an overview of the scene</t>
  </si>
  <si>
    <t>a user remarked: liked the drone in the tutorial already more</t>
  </si>
  <si>
    <t>a user remarked: droneMode -&gt; would swap the control sticks, hard to move camera and also press up/down face-buttons at same time if on the same controller</t>
  </si>
  <si>
    <t>drone-mode: when users accidentaly spawn a new cam it disrupts the flow. The need to delete the new cam and select the old one again.</t>
  </si>
  <si>
    <t>a user remarked: the prefered mode depends on whether they see the target or not. Hover if they can, drone if not</t>
  </si>
  <si>
    <t>a user said the hover mode is too restrictive: hard to select items far away with raycast. Would be nice to select through the view-panel</t>
  </si>
  <si>
    <t>verdict: drone is better for exploration. Hover most likely better for closer inspection of items. Suggest a combined version where fly drone, then can raycast select through the viewpanel -&gt; view obj in detail. Change back and fly around again.</t>
  </si>
  <si>
    <t>also streamline controls, and add animations to everything: eG when cam changes from drone to hoverCam. Plus more feedback.</t>
  </si>
  <si>
    <t>gender</t>
  </si>
  <si>
    <t>vr experience</t>
  </si>
  <si>
    <t>male</t>
  </si>
  <si>
    <t>female</t>
  </si>
  <si>
    <t>age</t>
  </si>
  <si>
    <t>vr experience -&gt; 1-4; 1=never used; 4 = frequently use</t>
  </si>
  <si>
    <t>finlay</t>
  </si>
  <si>
    <t>HoverCamEmbodiment</t>
  </si>
  <si>
    <t>DroneCamEmbodiment</t>
  </si>
  <si>
    <t>Preferred Control-Scheme</t>
  </si>
  <si>
    <t>hoverCam -&gt; 0 = user; 1 = cam</t>
  </si>
  <si>
    <t>droneCam -&gt; 0 = user; 1 = cam</t>
  </si>
  <si>
    <t>preferred control -&gt; 0 = user-centric; 1 = drone-centric</t>
  </si>
  <si>
    <t>decimal</t>
  </si>
  <si>
    <t>integer</t>
  </si>
  <si>
    <t>for paper, list amount of male/female, avg age and std of age</t>
  </si>
  <si>
    <t>also average vr experience</t>
  </si>
  <si>
    <t>also list how many glasses, and how many removed</t>
  </si>
  <si>
    <t>glasses but removed</t>
  </si>
  <si>
    <t>glasses total</t>
  </si>
  <si>
    <t>not very sure on that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</si>
</sst>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4">
    <xf numFmtId="0" fontId="0" fillId="0" borderId="0" xfId="0"/>
    <xf numFmtId="14" fontId="0" fillId="0" borderId="0" xfId="0" applyNumberFormat="1"/>
    <xf numFmtId="0" fontId="0" fillId="0" borderId="0" xfId="0" applyAlignment="1">
      <alignment wrapText="1"/>
    </xf>
    <xf numFmtId="0" fontId="0" fillId="0" borderId="1" xfId="0" applyBorder="1"/>
    <xf numFmtId="0" fontId="0" fillId="2" borderId="0" xfId="0" applyFill="1"/>
    <xf numFmtId="0" fontId="0" fillId="3" borderId="0" xfId="0" applyFill="1"/>
    <xf numFmtId="0" fontId="0" fillId="0" borderId="0" xfId="0" applyAlignment="1">
      <alignment vertical="center"/>
    </xf>
    <xf numFmtId="14" fontId="0" fillId="0" borderId="0" xfId="0" applyNumberFormat="1" applyAlignment="1">
      <alignment vertical="center"/>
    </xf>
    <xf numFmtId="2" fontId="0" fillId="0" borderId="0" xfId="1" applyNumberFormat="1" applyFont="1"/>
    <xf numFmtId="164" fontId="0" fillId="0" borderId="0" xfId="1" applyNumberFormat="1" applyFont="1"/>
    <xf numFmtId="164" fontId="0" fillId="0" borderId="0" xfId="0" applyNumberFormat="1"/>
    <xf numFmtId="0" fontId="0" fillId="0" borderId="2" xfId="0" applyBorder="1" applyAlignment="1">
      <alignment horizontal="center"/>
    </xf>
    <xf numFmtId="14" fontId="0" fillId="0" borderId="0" xfId="0" applyNumberFormat="1" applyAlignment="1">
      <alignment horizontal="center" vertical="center"/>
    </xf>
    <xf numFmtId="0" fontId="2" fillId="0" borderId="0" xfId="2"/>
  </cellXfs>
  <cellStyles count="3">
    <cellStyle name="Comma" xfId="1" builtinId="3"/>
    <cellStyle name="Hyperlink" xfId="2" builtinId="8"/>
    <cellStyle name="Normal" xfId="0" builtinId="0"/>
  </cellStyles>
  <dxfs count="466">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'SpawnedCamCount' by 'Name' and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Drone</c:v>
          </c:tx>
          <c:spPr>
            <a:solidFill>
              <a:schemeClr val="accent1"/>
            </a:solidFill>
            <a:ln>
              <a:noFill/>
            </a:ln>
            <a:effectLst/>
          </c:spPr>
          <c:invertIfNegative val="0"/>
          <c:cat>
            <c:strLit>
              <c:ptCount val="10"/>
              <c:pt idx="0">
                <c:v>Birgit</c:v>
              </c:pt>
              <c:pt idx="1">
                <c:v>dodo</c:v>
              </c:pt>
              <c:pt idx="2">
                <c:v>elisa</c:v>
              </c:pt>
              <c:pt idx="3">
                <c:v>finley</c:v>
              </c:pt>
              <c:pt idx="4">
                <c:v>florence</c:v>
              </c:pt>
              <c:pt idx="5">
                <c:v>lio</c:v>
              </c:pt>
              <c:pt idx="6">
                <c:v>markus</c:v>
              </c:pt>
              <c:pt idx="7">
                <c:v>nhung</c:v>
              </c:pt>
              <c:pt idx="8">
                <c:v>peter</c:v>
              </c:pt>
              <c:pt idx="9">
                <c:v>sina</c:v>
              </c:pt>
            </c:strLit>
          </c:cat>
          <c:val>
            <c:numLit>
              <c:formatCode>General</c:formatCode>
              <c:ptCount val="10"/>
              <c:pt idx="0">
                <c:v>3</c:v>
              </c:pt>
              <c:pt idx="1">
                <c:v>5</c:v>
              </c:pt>
              <c:pt idx="2">
                <c:v>6</c:v>
              </c:pt>
              <c:pt idx="3">
                <c:v>3</c:v>
              </c:pt>
              <c:pt idx="4">
                <c:v>6</c:v>
              </c:pt>
              <c:pt idx="5">
                <c:v>5</c:v>
              </c:pt>
              <c:pt idx="6">
                <c:v>3</c:v>
              </c:pt>
              <c:pt idx="7">
                <c:v>6</c:v>
              </c:pt>
              <c:pt idx="8">
                <c:v>11</c:v>
              </c:pt>
              <c:pt idx="9">
                <c:v>5</c:v>
              </c:pt>
            </c:numLit>
          </c:val>
          <c:extLst>
            <c:ext xmlns:c16="http://schemas.microsoft.com/office/drawing/2014/chart" uri="{C3380CC4-5D6E-409C-BE32-E72D297353CC}">
              <c16:uniqueId val="{00000000-C80D-4EE4-997E-EB724DDD4CB4}"/>
            </c:ext>
          </c:extLst>
        </c:ser>
        <c:ser>
          <c:idx val="1"/>
          <c:order val="1"/>
          <c:tx>
            <c:v>Hover</c:v>
          </c:tx>
          <c:spPr>
            <a:solidFill>
              <a:schemeClr val="accent2"/>
            </a:solidFill>
            <a:ln>
              <a:noFill/>
            </a:ln>
            <a:effectLst/>
          </c:spPr>
          <c:invertIfNegative val="0"/>
          <c:cat>
            <c:strLit>
              <c:ptCount val="10"/>
              <c:pt idx="0">
                <c:v>Birgit</c:v>
              </c:pt>
              <c:pt idx="1">
                <c:v>dodo</c:v>
              </c:pt>
              <c:pt idx="2">
                <c:v>elisa</c:v>
              </c:pt>
              <c:pt idx="3">
                <c:v>finley</c:v>
              </c:pt>
              <c:pt idx="4">
                <c:v>florence</c:v>
              </c:pt>
              <c:pt idx="5">
                <c:v>lio</c:v>
              </c:pt>
              <c:pt idx="6">
                <c:v>markus</c:v>
              </c:pt>
              <c:pt idx="7">
                <c:v>nhung</c:v>
              </c:pt>
              <c:pt idx="8">
                <c:v>peter</c:v>
              </c:pt>
              <c:pt idx="9">
                <c:v>sina</c:v>
              </c:pt>
            </c:strLit>
          </c:cat>
          <c:val>
            <c:numLit>
              <c:formatCode>General</c:formatCode>
              <c:ptCount val="10"/>
              <c:pt idx="0">
                <c:v>14</c:v>
              </c:pt>
              <c:pt idx="1">
                <c:v>67</c:v>
              </c:pt>
              <c:pt idx="2">
                <c:v>18</c:v>
              </c:pt>
              <c:pt idx="3">
                <c:v>15</c:v>
              </c:pt>
              <c:pt idx="4">
                <c:v>39</c:v>
              </c:pt>
              <c:pt idx="5">
                <c:v>7</c:v>
              </c:pt>
              <c:pt idx="6">
                <c:v>9</c:v>
              </c:pt>
              <c:pt idx="7">
                <c:v>10</c:v>
              </c:pt>
              <c:pt idx="8">
                <c:v>17</c:v>
              </c:pt>
              <c:pt idx="9">
                <c:v>34</c:v>
              </c:pt>
            </c:numLit>
          </c:val>
          <c:extLst>
            <c:ext xmlns:c16="http://schemas.microsoft.com/office/drawing/2014/chart" uri="{C3380CC4-5D6E-409C-BE32-E72D297353CC}">
              <c16:uniqueId val="{00000001-C80D-4EE4-997E-EB724DDD4CB4}"/>
            </c:ext>
          </c:extLst>
        </c:ser>
        <c:dLbls>
          <c:showLegendKey val="0"/>
          <c:showVal val="0"/>
          <c:showCatName val="0"/>
          <c:showSerName val="0"/>
          <c:showPercent val="0"/>
          <c:showBubbleSize val="0"/>
        </c:dLbls>
        <c:gapWidth val="140"/>
        <c:overlap val="-30"/>
        <c:axId val="170728576"/>
        <c:axId val="170710816"/>
      </c:barChart>
      <c:catAx>
        <c:axId val="1707285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70710816"/>
        <c:crosses val="autoZero"/>
        <c:auto val="1"/>
        <c:lblAlgn val="ctr"/>
        <c:lblOffset val="100"/>
        <c:noMultiLvlLbl val="0"/>
      </c:catAx>
      <c:valAx>
        <c:axId val="17071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SpawnedCamCount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70728576"/>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9.xml"/></Relationships>
</file>

<file path=xl/drawings/_rels/drawing11.xml.rels><?xml version="1.0" encoding="UTF-8" standalone="yes"?>
<Relationships xmlns="http://schemas.openxmlformats.org/package/2006/relationships"><Relationship Id="rId1" Type="http://schemas.microsoft.com/office/2014/relationships/chartEx" Target="../charts/chartEx10.xml"/></Relationships>
</file>

<file path=xl/drawings/_rels/drawing12.xml.rels><?xml version="1.0" encoding="UTF-8" standalone="yes"?>
<Relationships xmlns="http://schemas.openxmlformats.org/package/2006/relationships"><Relationship Id="rId1" Type="http://schemas.microsoft.com/office/2014/relationships/chartEx" Target="../charts/chartEx11.xml"/></Relationships>
</file>

<file path=xl/drawings/_rels/drawing13.xml.rels><?xml version="1.0" encoding="UTF-8" standalone="yes"?>
<Relationships xmlns="http://schemas.openxmlformats.org/package/2006/relationships"><Relationship Id="rId1" Type="http://schemas.microsoft.com/office/2014/relationships/chartEx" Target="../charts/chartEx12.xml"/></Relationships>
</file>

<file path=xl/drawings/_rels/drawing14.xml.rels><?xml version="1.0" encoding="UTF-8" standalone="yes"?>
<Relationships xmlns="http://schemas.openxmlformats.org/package/2006/relationships"><Relationship Id="rId1" Type="http://schemas.microsoft.com/office/2014/relationships/chartEx" Target="../charts/chartEx13.xml"/></Relationships>
</file>

<file path=xl/drawings/_rels/drawing15.xml.rels><?xml version="1.0" encoding="UTF-8" standalone="yes"?>
<Relationships xmlns="http://schemas.openxmlformats.org/package/2006/relationships"><Relationship Id="rId1" Type="http://schemas.microsoft.com/office/2014/relationships/chartEx" Target="../charts/chartEx14.xml"/></Relationships>
</file>

<file path=xl/drawings/_rels/drawing16.xml.rels><?xml version="1.0" encoding="UTF-8" standalone="yes"?>
<Relationships xmlns="http://schemas.openxmlformats.org/package/2006/relationships"><Relationship Id="rId1" Type="http://schemas.microsoft.com/office/2014/relationships/chartEx" Target="../charts/chartEx15.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microsoft.com/office/2014/relationships/chartEx" Target="../charts/chartEx4.xml"/></Relationships>
</file>

<file path=xl/drawings/_rels/drawing6.xml.rels><?xml version="1.0" encoding="UTF-8" standalone="yes"?>
<Relationships xmlns="http://schemas.openxmlformats.org/package/2006/relationships"><Relationship Id="rId1" Type="http://schemas.microsoft.com/office/2014/relationships/chartEx" Target="../charts/chartEx5.xml"/></Relationships>
</file>

<file path=xl/drawings/_rels/drawing7.xml.rels><?xml version="1.0" encoding="UTF-8" standalone="yes"?>
<Relationships xmlns="http://schemas.openxmlformats.org/package/2006/relationships"><Relationship Id="rId1" Type="http://schemas.microsoft.com/office/2014/relationships/chartEx" Target="../charts/chartEx6.xml"/></Relationships>
</file>

<file path=xl/drawings/_rels/drawing8.xml.rels><?xml version="1.0" encoding="UTF-8" standalone="yes"?>
<Relationships xmlns="http://schemas.openxmlformats.org/package/2006/relationships"><Relationship Id="rId1" Type="http://schemas.microsoft.com/office/2014/relationships/chartEx" Target="../charts/chartEx7.xml"/></Relationships>
</file>

<file path=xl/drawings/_rels/drawing9.xml.rels><?xml version="1.0" encoding="UTF-8" standalone="yes"?>
<Relationships xmlns="http://schemas.openxmlformats.org/package/2006/relationships"><Relationship Id="rId1"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8</xdr:col>
      <xdr:colOff>133350</xdr:colOff>
      <xdr:row>1</xdr:row>
      <xdr:rowOff>63500</xdr:rowOff>
    </xdr:from>
    <xdr:to>
      <xdr:col>17</xdr:col>
      <xdr:colOff>171450</xdr:colOff>
      <xdr:row>28</xdr:row>
      <xdr:rowOff>171450</xdr:rowOff>
    </xdr:to>
    <xdr:graphicFrame macro="">
      <xdr:nvGraphicFramePr>
        <xdr:cNvPr id="2" name="Chart 1" descr="Chart type: Clustered Bar. 'SpawnedCamCount' by 'Name' and 'Mode'&#10;&#10;Description automatically generated">
          <a:extLst>
            <a:ext uri="{FF2B5EF4-FFF2-40B4-BE49-F238E27FC236}">
              <a16:creationId xmlns:a16="http://schemas.microsoft.com/office/drawing/2014/main" id="{8B45B3F0-BB95-41A5-A927-A2FDF1151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AF9EEC3-345C-41C7-9889-7C3A7D336A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3822A9F-FBBC-4AA6-994B-71E407CB1E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4AFDB5-80C4-4A4D-A3E8-71017EED6B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206375</xdr:colOff>
      <xdr:row>17</xdr:row>
      <xdr:rowOff>107950</xdr:rowOff>
    </xdr:from>
    <xdr:to>
      <xdr:col>14</xdr:col>
      <xdr:colOff>511175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BB56472-FC40-4013-9851-E69A5BDEB0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73575" y="32385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206375</xdr:colOff>
      <xdr:row>17</xdr:row>
      <xdr:rowOff>107950</xdr:rowOff>
    </xdr:from>
    <xdr:to>
      <xdr:col>14</xdr:col>
      <xdr:colOff>511175</xdr:colOff>
      <xdr:row>32</xdr:row>
      <xdr:rowOff>88900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EFD9930-4201-2325-82D5-A38DBC1310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73575" y="32385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0A85380-6E07-4D3C-8E60-A097D79A8B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32385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40B92A5-4CD6-452F-9FC7-DB3D81A62E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32385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4E8756D-7B0A-40F5-B612-53D18D79CA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3CB135E-9E78-4656-8714-D8B7B58DFB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C7C0844-90AA-4AC9-9EF0-C566AD1928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F10458E-932D-4216-A133-9C3C3B5EE0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80E383D-88FD-490B-809A-39298A799C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63E8A04-82AB-4A42-A4D8-FF093FD71B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2B778AC-60D1-4CD1-A460-76C4A36BF5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398BC0-4E2C-4F8F-8071-ADD8986087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8321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answers.microsoft.com/en-us/msoffice/forum/all/select-rows-with-a-certain-value-in-a-column/5fcb17ab-354e-41e0-93fa-22002529d9a2"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answers.microsoft.com/en-us/msoffice/forum/all/select-rows-with-a-certain-value-in-a-column/5fcb17ab-354e-41e0-93fa-22002529d9a2"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8D3A-219F-4D5E-8302-8DFAC23AFD3A}">
  <sheetPr codeName="Sheet1"/>
  <dimension ref="A1:H13"/>
  <sheetViews>
    <sheetView showOutlineSymbols="0" showWhiteSpace="0" workbookViewId="0"/>
  </sheetViews>
  <sheetFormatPr defaultRowHeight="14.5" x14ac:dyDescent="0.35"/>
  <cols>
    <col min="3" max="3" width="10.54296875" bestFit="1" customWidth="1"/>
    <col min="4" max="4" width="19" bestFit="1" customWidth="1"/>
    <col min="5" max="5" width="9" bestFit="1" customWidth="1"/>
    <col min="6" max="6" width="17.453125" bestFit="1" customWidth="1"/>
    <col min="7" max="7" width="16.453125" bestFit="1" customWidth="1"/>
    <col min="8" max="8" width="49.1796875" customWidth="1"/>
  </cols>
  <sheetData>
    <row r="1" spans="1:8" ht="21.75" x14ac:dyDescent="0.35">
      <c r="A1" t="s">
        <v>78</v>
      </c>
      <c r="B1" t="s">
        <v>79</v>
      </c>
      <c r="C1" t="s">
        <v>80</v>
      </c>
      <c r="D1" t="s">
        <v>81</v>
      </c>
      <c r="E1" t="s">
        <v>82</v>
      </c>
      <c r="F1" t="s">
        <v>83</v>
      </c>
      <c r="G1" t="s">
        <v>84</v>
      </c>
      <c r="H1" t="s">
        <v>85</v>
      </c>
    </row>
    <row r="2" spans="1:8" ht="21.75" x14ac:dyDescent="0.35">
      <c r="A2" t="s">
        <v>86</v>
      </c>
      <c r="B2">
        <v>26</v>
      </c>
      <c r="C2">
        <v>3</v>
      </c>
      <c r="D2">
        <v>5</v>
      </c>
      <c r="E2">
        <v>1</v>
      </c>
      <c r="F2">
        <v>4</v>
      </c>
      <c r="G2">
        <v>2</v>
      </c>
      <c r="H2" t="s">
        <v>88</v>
      </c>
    </row>
    <row r="3" spans="1:8" ht="21.75" x14ac:dyDescent="0.35">
      <c r="A3" t="s">
        <v>89</v>
      </c>
      <c r="B3">
        <v>20</v>
      </c>
      <c r="C3">
        <v>5</v>
      </c>
      <c r="D3">
        <v>1</v>
      </c>
      <c r="E3">
        <v>4</v>
      </c>
      <c r="F3">
        <v>3</v>
      </c>
      <c r="G3">
        <v>2</v>
      </c>
      <c r="H3" t="s">
        <v>90</v>
      </c>
    </row>
    <row r="4" spans="1:8" ht="21.75" x14ac:dyDescent="0.35">
      <c r="A4" t="s">
        <v>91</v>
      </c>
      <c r="B4">
        <v>25</v>
      </c>
      <c r="C4">
        <v>4</v>
      </c>
      <c r="D4">
        <v>1</v>
      </c>
      <c r="E4">
        <v>5</v>
      </c>
      <c r="F4">
        <v>2</v>
      </c>
      <c r="G4">
        <v>3</v>
      </c>
    </row>
    <row r="5" spans="1:8" ht="21.75" x14ac:dyDescent="0.35">
      <c r="A5" t="s">
        <v>92</v>
      </c>
      <c r="B5">
        <v>29</v>
      </c>
      <c r="C5">
        <v>4</v>
      </c>
      <c r="D5">
        <v>1</v>
      </c>
      <c r="E5">
        <v>5</v>
      </c>
      <c r="F5">
        <v>3</v>
      </c>
      <c r="G5">
        <v>2</v>
      </c>
      <c r="H5" t="s">
        <v>93</v>
      </c>
    </row>
    <row r="6" spans="1:8" x14ac:dyDescent="0.35">
      <c r="A6" s="3" t="s">
        <v>50</v>
      </c>
      <c r="B6" s="3">
        <v>27</v>
      </c>
      <c r="C6" s="3">
        <v>5</v>
      </c>
      <c r="D6" s="3">
        <v>1</v>
      </c>
      <c r="E6" s="3">
        <v>4</v>
      </c>
      <c r="F6" s="3">
        <v>3</v>
      </c>
      <c r="G6" s="3">
        <v>2</v>
      </c>
      <c r="H6" t="s">
        <v>94</v>
      </c>
    </row>
    <row r="7" spans="1:8" ht="21.75" x14ac:dyDescent="0.35">
      <c r="A7" s="11" t="s">
        <v>119</v>
      </c>
      <c r="B7" s="11"/>
      <c r="C7">
        <f>AVERAGE(C2:C6)</f>
        <v>4.2</v>
      </c>
      <c r="D7">
        <f>AVERAGE(D2:D6)</f>
        <v>1.8</v>
      </c>
      <c r="E7">
        <f>AVERAGE(E2:E6)</f>
        <v>3.8</v>
      </c>
      <c r="F7">
        <f>AVERAGE(F2:F6)</f>
        <v>3</v>
      </c>
      <c r="G7">
        <f>AVERAGE(G2:G6)</f>
        <v>2.2000000000000002</v>
      </c>
    </row>
    <row r="8" spans="1:8" ht="21.75" x14ac:dyDescent="0.35">
      <c r="C8" s="4">
        <v>5</v>
      </c>
      <c r="D8" s="5">
        <v>1</v>
      </c>
      <c r="E8" s="4">
        <v>4</v>
      </c>
      <c r="F8" s="4">
        <v>3</v>
      </c>
      <c r="G8" s="4">
        <v>2</v>
      </c>
    </row>
    <row r="9" spans="1:8" ht="21.75" x14ac:dyDescent="0.35">
      <c r="G9" t="s">
        <v>95</v>
      </c>
      <c r="H9">
        <f>COUNT(B2:B6)</f>
        <v>5</v>
      </c>
    </row>
    <row r="10" spans="1:8" ht="21.75" x14ac:dyDescent="0.35">
      <c r="G10" t="s">
        <v>96</v>
      </c>
      <c r="H10">
        <f>AVERAGE(B2:B6)</f>
        <v>25.4</v>
      </c>
    </row>
    <row r="13" spans="1:8" ht="65.25" x14ac:dyDescent="0.35">
      <c r="H13" s="2" t="s">
        <v>87</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8D88A-A613-43EB-B2A6-AA830F97C32F}">
  <sheetPr codeName="Sheet20">
    <tabColor theme="4" tint="0.39997558519241921"/>
  </sheetPr>
  <dimension ref="A1:AC30"/>
  <sheetViews>
    <sheetView showOutlineSymbols="0" showWhiteSpace="0" topLeftCell="A7" workbookViewId="0">
      <selection activeCell="G16" sqref="G16"/>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89</v>
      </c>
      <c r="B8" s="1" t="s">
        <v>120</v>
      </c>
      <c r="C8" s="7" t="s">
        <v>20</v>
      </c>
      <c r="D8" t="s">
        <v>20</v>
      </c>
      <c r="E8" t="s">
        <v>129</v>
      </c>
      <c r="F8" t="s">
        <v>130</v>
      </c>
      <c r="G8" t="s">
        <v>39</v>
      </c>
      <c r="H8">
        <v>5</v>
      </c>
      <c r="I8" t="s">
        <v>131</v>
      </c>
      <c r="J8" t="s">
        <v>37</v>
      </c>
      <c r="K8">
        <v>0</v>
      </c>
      <c r="L8" t="s">
        <v>132</v>
      </c>
      <c r="M8" t="s">
        <v>133</v>
      </c>
      <c r="N8">
        <v>1</v>
      </c>
      <c r="O8" t="s">
        <v>21</v>
      </c>
      <c r="P8" t="s">
        <v>40</v>
      </c>
      <c r="Q8">
        <v>0</v>
      </c>
      <c r="R8" t="s">
        <v>21</v>
      </c>
      <c r="S8" t="s">
        <v>40</v>
      </c>
      <c r="T8">
        <v>0</v>
      </c>
      <c r="U8" t="s">
        <v>21</v>
      </c>
      <c r="V8" t="s">
        <v>40</v>
      </c>
      <c r="W8">
        <v>0</v>
      </c>
      <c r="X8">
        <v>15</v>
      </c>
      <c r="Y8">
        <v>5</v>
      </c>
      <c r="Z8">
        <v>0</v>
      </c>
      <c r="AA8">
        <v>0</v>
      </c>
      <c r="AB8" t="s">
        <v>21</v>
      </c>
      <c r="AC8" t="s">
        <v>21</v>
      </c>
    </row>
    <row r="9" spans="1:29" ht="21.75" x14ac:dyDescent="0.35">
      <c r="A9" t="s">
        <v>134</v>
      </c>
      <c r="B9" s="1" t="s">
        <v>135</v>
      </c>
      <c r="C9" s="7" t="s">
        <v>22</v>
      </c>
      <c r="D9" t="s">
        <v>22</v>
      </c>
      <c r="E9" t="s">
        <v>140</v>
      </c>
      <c r="F9" t="s">
        <v>141</v>
      </c>
      <c r="G9" t="s">
        <v>73</v>
      </c>
      <c r="H9">
        <v>0</v>
      </c>
      <c r="I9" t="s">
        <v>142</v>
      </c>
      <c r="J9" t="s">
        <v>133</v>
      </c>
      <c r="K9">
        <v>0</v>
      </c>
      <c r="L9" t="s">
        <v>143</v>
      </c>
      <c r="M9" t="s">
        <v>62</v>
      </c>
      <c r="N9">
        <v>2</v>
      </c>
      <c r="O9" t="s">
        <v>21</v>
      </c>
      <c r="P9" t="s">
        <v>40</v>
      </c>
      <c r="Q9">
        <v>0</v>
      </c>
      <c r="R9" t="s">
        <v>21</v>
      </c>
      <c r="S9" t="s">
        <v>40</v>
      </c>
      <c r="T9">
        <v>0</v>
      </c>
      <c r="U9" t="s">
        <v>21</v>
      </c>
      <c r="V9" t="s">
        <v>40</v>
      </c>
      <c r="W9">
        <v>0</v>
      </c>
      <c r="X9">
        <v>6</v>
      </c>
      <c r="Y9">
        <v>3</v>
      </c>
      <c r="Z9">
        <v>0</v>
      </c>
      <c r="AA9">
        <v>0</v>
      </c>
      <c r="AB9" t="s">
        <v>144</v>
      </c>
      <c r="AC9" t="s">
        <v>21</v>
      </c>
    </row>
    <row r="10" spans="1:29" ht="21.75" x14ac:dyDescent="0.35">
      <c r="A10" t="s">
        <v>187</v>
      </c>
      <c r="B10" s="1" t="s">
        <v>188</v>
      </c>
      <c r="C10" s="7" t="s">
        <v>22</v>
      </c>
      <c r="D10" t="s">
        <v>22</v>
      </c>
      <c r="E10" t="s">
        <v>181</v>
      </c>
      <c r="F10" t="s">
        <v>182</v>
      </c>
      <c r="G10" t="s">
        <v>133</v>
      </c>
      <c r="H10">
        <v>0</v>
      </c>
      <c r="I10" t="s">
        <v>183</v>
      </c>
      <c r="J10" t="s">
        <v>37</v>
      </c>
      <c r="K10">
        <v>0</v>
      </c>
      <c r="L10" t="s">
        <v>184</v>
      </c>
      <c r="M10" t="s">
        <v>56</v>
      </c>
      <c r="N10">
        <v>0</v>
      </c>
      <c r="O10" t="s">
        <v>21</v>
      </c>
      <c r="P10" t="s">
        <v>40</v>
      </c>
      <c r="Q10">
        <v>0</v>
      </c>
      <c r="R10" t="s">
        <v>21</v>
      </c>
      <c r="S10" t="s">
        <v>40</v>
      </c>
      <c r="T10">
        <v>0</v>
      </c>
      <c r="U10" t="s">
        <v>21</v>
      </c>
      <c r="V10" t="s">
        <v>40</v>
      </c>
      <c r="W10">
        <v>0</v>
      </c>
      <c r="X10">
        <v>5</v>
      </c>
      <c r="Y10">
        <v>2</v>
      </c>
      <c r="Z10">
        <v>0</v>
      </c>
      <c r="AA10">
        <v>0</v>
      </c>
      <c r="AB10" t="s">
        <v>185</v>
      </c>
      <c r="AC10" t="s">
        <v>186</v>
      </c>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v>
      </c>
      <c r="C22" t="s">
        <v>132</v>
      </c>
      <c r="D22" t="s">
        <v>133</v>
      </c>
      <c r="E22">
        <v>1</v>
      </c>
      <c r="F22">
        <f>_xlfn.NUMBERVALUE(C22,".")</f>
        <v>187.52</v>
      </c>
    </row>
    <row r="23" spans="2:20" x14ac:dyDescent="0.35">
      <c r="B23" s="1" t="s">
        <v>200</v>
      </c>
      <c r="C23" t="s">
        <v>142</v>
      </c>
      <c r="D23" t="s">
        <v>133</v>
      </c>
      <c r="E23">
        <v>0</v>
      </c>
      <c r="F23">
        <f>_xlfn.NUMBERVALUE(C23,".")</f>
        <v>490.77</v>
      </c>
      <c r="T23" t="s">
        <v>202</v>
      </c>
    </row>
    <row r="24" spans="2:20" x14ac:dyDescent="0.35">
      <c r="B24" s="1" t="s">
        <v>200</v>
      </c>
      <c r="C24" t="s">
        <v>182</v>
      </c>
      <c r="D24" t="s">
        <v>133</v>
      </c>
      <c r="E24">
        <v>0</v>
      </c>
      <c r="F24">
        <f t="shared" ref="F24:F27" si="0">_xlfn.NUMBERVALUE(C24,".")</f>
        <v>31.62</v>
      </c>
    </row>
    <row r="25" spans="2:20" x14ac:dyDescent="0.35">
      <c r="B25" s="1"/>
    </row>
    <row r="26" spans="2:20" ht="21.75" x14ac:dyDescent="0.35">
      <c r="B26" s="1"/>
    </row>
    <row r="27" spans="2:20" x14ac:dyDescent="0.35">
      <c r="B27" s="1"/>
    </row>
    <row r="28" spans="2:20" x14ac:dyDescent="0.35">
      <c r="B28" s="1"/>
    </row>
    <row r="29" spans="2:20" x14ac:dyDescent="0.35">
      <c r="B29" s="1"/>
    </row>
    <row r="30" spans="2:20" x14ac:dyDescent="0.35">
      <c r="B30" s="1"/>
    </row>
  </sheetData>
  <conditionalFormatting sqref="B21:G21 B22:B30 F22:F30">
    <cfRule type="expression" dxfId="415" priority="33">
      <formula>$D21="Hover"</formula>
    </cfRule>
    <cfRule type="expression" dxfId="414" priority="34">
      <formula>$D21="Drone"</formula>
    </cfRule>
  </conditionalFormatting>
  <conditionalFormatting sqref="A17 D21 H17:XFD17 A21 H21:XFD21">
    <cfRule type="expression" dxfId="413" priority="35">
      <formula>$D21="Hover"</formula>
    </cfRule>
    <cfRule type="expression" dxfId="412" priority="36">
      <formula>$D21="Drone"</formula>
    </cfRule>
  </conditionalFormatting>
  <conditionalFormatting sqref="C18">
    <cfRule type="expression" dxfId="411" priority="37">
      <formula>$D15="Hover"</formula>
    </cfRule>
    <cfRule type="expression" dxfId="410" priority="38">
      <formula>$D15="Drone"</formula>
    </cfRule>
  </conditionalFormatting>
  <conditionalFormatting sqref="A14:XFD16">
    <cfRule type="expression" dxfId="409" priority="31">
      <formula>$D14="Hover"</formula>
    </cfRule>
    <cfRule type="expression" dxfId="408" priority="32">
      <formula>$D14="Drone"</formula>
    </cfRule>
  </conditionalFormatting>
  <conditionalFormatting sqref="C28:E29">
    <cfRule type="expression" dxfId="407" priority="29">
      <formula>$D28="Hover"</formula>
    </cfRule>
    <cfRule type="expression" dxfId="406" priority="30">
      <formula>$D28="Drone"</formula>
    </cfRule>
  </conditionalFormatting>
  <conditionalFormatting sqref="C30:E30">
    <cfRule type="expression" dxfId="405" priority="27">
      <formula>$D30="Hover"</formula>
    </cfRule>
    <cfRule type="expression" dxfId="404" priority="28">
      <formula>$D30="Drone"</formula>
    </cfRule>
  </conditionalFormatting>
  <conditionalFormatting sqref="A13:XFD13">
    <cfRule type="expression" dxfId="403" priority="25">
      <formula>$D13="Hover"</formula>
    </cfRule>
    <cfRule type="expression" dxfId="402" priority="26">
      <formula>$D13="Drone"</formula>
    </cfRule>
  </conditionalFormatting>
  <conditionalFormatting sqref="C27:E27">
    <cfRule type="expression" dxfId="401" priority="23">
      <formula>$D27="Hover"</formula>
    </cfRule>
    <cfRule type="expression" dxfId="400" priority="24">
      <formula>$D27="Drone"</formula>
    </cfRule>
  </conditionalFormatting>
  <conditionalFormatting sqref="A11:XFD12">
    <cfRule type="expression" dxfId="399" priority="21">
      <formula>$D11="Hover"</formula>
    </cfRule>
    <cfRule type="expression" dxfId="398" priority="22">
      <formula>$D11="Drone"</formula>
    </cfRule>
  </conditionalFormatting>
  <conditionalFormatting sqref="C25:E25">
    <cfRule type="expression" dxfId="397" priority="19">
      <formula>$D25="Hover"</formula>
    </cfRule>
    <cfRule type="expression" dxfId="396" priority="20">
      <formula>$D25="Drone"</formula>
    </cfRule>
  </conditionalFormatting>
  <conditionalFormatting sqref="C26:E26">
    <cfRule type="expression" dxfId="395" priority="17">
      <formula>$D26="Hover"</formula>
    </cfRule>
    <cfRule type="expression" dxfId="394" priority="18">
      <formula>$D26="Drone"</formula>
    </cfRule>
  </conditionalFormatting>
  <conditionalFormatting sqref="A8:XFD10">
    <cfRule type="expression" dxfId="383" priority="7">
      <formula>$D8="Hover"</formula>
    </cfRule>
    <cfRule type="expression" dxfId="382" priority="8">
      <formula>$D8="Drone"</formula>
    </cfRule>
  </conditionalFormatting>
  <conditionalFormatting sqref="C22:E22">
    <cfRule type="expression" dxfId="381" priority="5">
      <formula>$D22="Hover"</formula>
    </cfRule>
    <cfRule type="expression" dxfId="380" priority="6">
      <formula>$D22="Drone"</formula>
    </cfRule>
  </conditionalFormatting>
  <conditionalFormatting sqref="C24:E24">
    <cfRule type="expression" dxfId="379" priority="3">
      <formula>$D24="Hover"</formula>
    </cfRule>
    <cfRule type="expression" dxfId="378" priority="4">
      <formula>$D24="Drone"</formula>
    </cfRule>
  </conditionalFormatting>
  <conditionalFormatting sqref="C23:E23">
    <cfRule type="expression" dxfId="377" priority="1">
      <formula>$D23="Hover"</formula>
    </cfRule>
    <cfRule type="expression" dxfId="376" priority="2">
      <formula>$D23="Drone"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C039-A038-4DFE-ABCB-E9791EFCBE60}">
  <sheetPr codeName="Sheet19">
    <tabColor theme="4" tint="0.39997558519241921"/>
  </sheetPr>
  <dimension ref="A1:AC30"/>
  <sheetViews>
    <sheetView showOutlineSymbols="0" showWhiteSpace="0" topLeftCell="A7" workbookViewId="0">
      <selection activeCell="C26" sqref="C26"/>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89</v>
      </c>
      <c r="B8" s="1" t="s">
        <v>120</v>
      </c>
      <c r="C8" s="7" t="s">
        <v>20</v>
      </c>
      <c r="D8" t="s">
        <v>22</v>
      </c>
      <c r="E8" t="s">
        <v>121</v>
      </c>
      <c r="F8" t="s">
        <v>122</v>
      </c>
      <c r="G8" t="s">
        <v>123</v>
      </c>
      <c r="H8">
        <v>0</v>
      </c>
      <c r="I8" t="s">
        <v>124</v>
      </c>
      <c r="J8" t="s">
        <v>125</v>
      </c>
      <c r="K8">
        <v>1</v>
      </c>
      <c r="L8" t="s">
        <v>126</v>
      </c>
      <c r="M8" t="s">
        <v>60</v>
      </c>
      <c r="N8">
        <v>0</v>
      </c>
      <c r="O8" t="s">
        <v>21</v>
      </c>
      <c r="P8" t="s">
        <v>40</v>
      </c>
      <c r="Q8">
        <v>0</v>
      </c>
      <c r="R8" t="s">
        <v>21</v>
      </c>
      <c r="S8" t="s">
        <v>40</v>
      </c>
      <c r="T8">
        <v>0</v>
      </c>
      <c r="U8" t="s">
        <v>21</v>
      </c>
      <c r="V8" t="s">
        <v>40</v>
      </c>
      <c r="W8">
        <v>0</v>
      </c>
      <c r="X8">
        <v>3</v>
      </c>
      <c r="Y8">
        <v>0</v>
      </c>
      <c r="Z8">
        <v>0</v>
      </c>
      <c r="AA8">
        <v>0</v>
      </c>
      <c r="AB8" t="s">
        <v>127</v>
      </c>
      <c r="AC8" t="s">
        <v>128</v>
      </c>
    </row>
    <row r="9" spans="1:29" ht="21.75" x14ac:dyDescent="0.35">
      <c r="A9" t="s">
        <v>145</v>
      </c>
      <c r="B9" s="1" t="s">
        <v>135</v>
      </c>
      <c r="C9" s="7" t="s">
        <v>22</v>
      </c>
      <c r="D9" t="s">
        <v>20</v>
      </c>
      <c r="E9" t="s">
        <v>152</v>
      </c>
      <c r="F9" t="s">
        <v>153</v>
      </c>
      <c r="G9" t="s">
        <v>60</v>
      </c>
      <c r="H9">
        <v>0</v>
      </c>
      <c r="I9" t="s">
        <v>154</v>
      </c>
      <c r="J9" t="s">
        <v>35</v>
      </c>
      <c r="K9">
        <v>1</v>
      </c>
      <c r="L9" t="s">
        <v>155</v>
      </c>
      <c r="M9" t="s">
        <v>123</v>
      </c>
      <c r="N9">
        <v>9</v>
      </c>
      <c r="O9" t="s">
        <v>21</v>
      </c>
      <c r="P9" t="s">
        <v>40</v>
      </c>
      <c r="Q9">
        <v>0</v>
      </c>
      <c r="R9" t="s">
        <v>21</v>
      </c>
      <c r="S9" t="s">
        <v>40</v>
      </c>
      <c r="T9">
        <v>0</v>
      </c>
      <c r="U9" t="s">
        <v>21</v>
      </c>
      <c r="V9" t="s">
        <v>40</v>
      </c>
      <c r="W9">
        <v>0</v>
      </c>
      <c r="X9">
        <v>18</v>
      </c>
      <c r="Y9">
        <v>0</v>
      </c>
      <c r="Z9">
        <v>0</v>
      </c>
      <c r="AA9">
        <v>0</v>
      </c>
      <c r="AB9" t="s">
        <v>21</v>
      </c>
      <c r="AC9" t="s">
        <v>21</v>
      </c>
    </row>
    <row r="10" spans="1:29" ht="21.75" x14ac:dyDescent="0.35">
      <c r="A10" t="s">
        <v>208</v>
      </c>
      <c r="B10" s="1" t="s">
        <v>207</v>
      </c>
      <c r="C10" s="7" t="s">
        <v>22</v>
      </c>
      <c r="D10" t="s">
        <v>20</v>
      </c>
      <c r="E10" t="s">
        <v>224</v>
      </c>
      <c r="F10" t="s">
        <v>225</v>
      </c>
      <c r="G10" t="s">
        <v>45</v>
      </c>
      <c r="H10">
        <v>1</v>
      </c>
      <c r="I10" t="s">
        <v>226</v>
      </c>
      <c r="J10" t="s">
        <v>123</v>
      </c>
      <c r="K10">
        <v>0</v>
      </c>
      <c r="L10" t="s">
        <v>227</v>
      </c>
      <c r="M10" t="s">
        <v>60</v>
      </c>
      <c r="N10">
        <v>2</v>
      </c>
      <c r="O10" t="s">
        <v>21</v>
      </c>
      <c r="P10" t="s">
        <v>40</v>
      </c>
      <c r="Q10">
        <v>0</v>
      </c>
      <c r="R10" t="s">
        <v>21</v>
      </c>
      <c r="S10" t="s">
        <v>40</v>
      </c>
      <c r="T10">
        <v>0</v>
      </c>
      <c r="U10" t="s">
        <v>21</v>
      </c>
      <c r="V10" t="s">
        <v>40</v>
      </c>
      <c r="W10">
        <v>0</v>
      </c>
      <c r="X10">
        <v>29</v>
      </c>
      <c r="Y10">
        <v>12</v>
      </c>
      <c r="Z10">
        <v>0</v>
      </c>
      <c r="AA10">
        <v>0</v>
      </c>
      <c r="AB10" t="s">
        <v>21</v>
      </c>
      <c r="AC10" t="s">
        <v>21</v>
      </c>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122</v>
      </c>
      <c r="D22" t="s">
        <v>123</v>
      </c>
      <c r="E22">
        <v>0</v>
      </c>
      <c r="F22">
        <f>_xlfn.NUMBERVALUE(C22,".")</f>
        <v>183.84</v>
      </c>
    </row>
    <row r="23" spans="2:20" x14ac:dyDescent="0.35">
      <c r="B23" s="1" t="s">
        <v>201</v>
      </c>
      <c r="C23" t="s">
        <v>155</v>
      </c>
      <c r="D23" t="s">
        <v>123</v>
      </c>
      <c r="E23">
        <v>9</v>
      </c>
      <c r="F23">
        <f>_xlfn.NUMBERVALUE(C23,".")</f>
        <v>32</v>
      </c>
      <c r="T23" t="s">
        <v>202</v>
      </c>
    </row>
    <row r="24" spans="2:20" x14ac:dyDescent="0.35">
      <c r="B24" s="1" t="s">
        <v>201</v>
      </c>
      <c r="C24" t="s">
        <v>226</v>
      </c>
      <c r="D24" t="s">
        <v>123</v>
      </c>
      <c r="E24">
        <v>0</v>
      </c>
      <c r="F24">
        <f t="shared" ref="F24:F27" si="0">_xlfn.NUMBERVALUE(C24,".")</f>
        <v>283.94</v>
      </c>
    </row>
    <row r="25" spans="2:20" x14ac:dyDescent="0.35">
      <c r="B25" s="1"/>
    </row>
    <row r="26" spans="2:20" ht="21.75" x14ac:dyDescent="0.35">
      <c r="B26" s="1"/>
    </row>
    <row r="27" spans="2:20" x14ac:dyDescent="0.35">
      <c r="B27" s="1"/>
    </row>
    <row r="28" spans="2:20" x14ac:dyDescent="0.35">
      <c r="B28" s="1"/>
    </row>
    <row r="29" spans="2:20" x14ac:dyDescent="0.35">
      <c r="B29" s="1"/>
    </row>
    <row r="30" spans="2:20" x14ac:dyDescent="0.35">
      <c r="B30" s="1"/>
    </row>
  </sheetData>
  <conditionalFormatting sqref="B21:G21 B22:B30 F22:F30">
    <cfRule type="expression" dxfId="375" priority="31">
      <formula>$D21="Hover"</formula>
    </cfRule>
    <cfRule type="expression" dxfId="374" priority="32">
      <formula>$D21="Drone"</formula>
    </cfRule>
  </conditionalFormatting>
  <conditionalFormatting sqref="A17 D21 H17:XFD17 A21 H21:XFD21">
    <cfRule type="expression" dxfId="373" priority="33">
      <formula>$D21="Hover"</formula>
    </cfRule>
    <cfRule type="expression" dxfId="372" priority="34">
      <formula>$D21="Drone"</formula>
    </cfRule>
  </conditionalFormatting>
  <conditionalFormatting sqref="C18">
    <cfRule type="expression" dxfId="371" priority="35">
      <formula>$D15="Hover"</formula>
    </cfRule>
    <cfRule type="expression" dxfId="370" priority="36">
      <formula>$D15="Drone"</formula>
    </cfRule>
  </conditionalFormatting>
  <conditionalFormatting sqref="A14:XFD16">
    <cfRule type="expression" dxfId="369" priority="29">
      <formula>$D14="Hover"</formula>
    </cfRule>
    <cfRule type="expression" dxfId="368" priority="30">
      <formula>$D14="Drone"</formula>
    </cfRule>
  </conditionalFormatting>
  <conditionalFormatting sqref="C28:E29">
    <cfRule type="expression" dxfId="367" priority="27">
      <formula>$D28="Hover"</formula>
    </cfRule>
    <cfRule type="expression" dxfId="366" priority="28">
      <formula>$D28="Drone"</formula>
    </cfRule>
  </conditionalFormatting>
  <conditionalFormatting sqref="C30:E30">
    <cfRule type="expression" dxfId="365" priority="25">
      <formula>$D30="Hover"</formula>
    </cfRule>
    <cfRule type="expression" dxfId="364" priority="26">
      <formula>$D30="Drone"</formula>
    </cfRule>
  </conditionalFormatting>
  <conditionalFormatting sqref="A13:XFD13">
    <cfRule type="expression" dxfId="363" priority="23">
      <formula>$D13="Hover"</formula>
    </cfRule>
    <cfRule type="expression" dxfId="362" priority="24">
      <formula>$D13="Drone"</formula>
    </cfRule>
  </conditionalFormatting>
  <conditionalFormatting sqref="C27:E27">
    <cfRule type="expression" dxfId="361" priority="21">
      <formula>$D27="Hover"</formula>
    </cfRule>
    <cfRule type="expression" dxfId="360" priority="22">
      <formula>$D27="Drone"</formula>
    </cfRule>
  </conditionalFormatting>
  <conditionalFormatting sqref="A11:XFD12">
    <cfRule type="expression" dxfId="359" priority="19">
      <formula>$D11="Hover"</formula>
    </cfRule>
    <cfRule type="expression" dxfId="358" priority="20">
      <formula>$D11="Drone"</formula>
    </cfRule>
  </conditionalFormatting>
  <conditionalFormatting sqref="C25:E25">
    <cfRule type="expression" dxfId="351" priority="11">
      <formula>$D25="Hover"</formula>
    </cfRule>
    <cfRule type="expression" dxfId="350" priority="12">
      <formula>$D25="Drone"</formula>
    </cfRule>
  </conditionalFormatting>
  <conditionalFormatting sqref="C26:E26">
    <cfRule type="expression" dxfId="349" priority="9">
      <formula>$D26="Hover"</formula>
    </cfRule>
    <cfRule type="expression" dxfId="348" priority="10">
      <formula>$D26="Drone"</formula>
    </cfRule>
  </conditionalFormatting>
  <conditionalFormatting sqref="A8:XFD10">
    <cfRule type="expression" dxfId="347" priority="7">
      <formula>$D8="Hover"</formula>
    </cfRule>
    <cfRule type="expression" dxfId="346" priority="8">
      <formula>$D8="Drone"</formula>
    </cfRule>
  </conditionalFormatting>
  <conditionalFormatting sqref="C22:E22">
    <cfRule type="expression" dxfId="345" priority="5">
      <formula>$D22="Hover"</formula>
    </cfRule>
    <cfRule type="expression" dxfId="344" priority="6">
      <formula>$D22="Drone"</formula>
    </cfRule>
  </conditionalFormatting>
  <conditionalFormatting sqref="C23:E23">
    <cfRule type="expression" dxfId="343" priority="3">
      <formula>$D23="Hover"</formula>
    </cfRule>
    <cfRule type="expression" dxfId="342" priority="4">
      <formula>$D23="Drone"</formula>
    </cfRule>
  </conditionalFormatting>
  <conditionalFormatting sqref="C24:E24">
    <cfRule type="expression" dxfId="341" priority="1">
      <formula>$D24="Hover"</formula>
    </cfRule>
    <cfRule type="expression" dxfId="340" priority="2">
      <formula>$D24="Drone"</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1DB88-B7BB-48EF-A2F9-2AB43B414811}">
  <sheetPr codeName="Sheet18">
    <tabColor theme="4" tint="0.39997558519241921"/>
  </sheetPr>
  <dimension ref="A1:AC30"/>
  <sheetViews>
    <sheetView showOutlineSymbols="0" showWhiteSpace="0" topLeftCell="A7" workbookViewId="0">
      <selection activeCell="C28" sqref="C28"/>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22</v>
      </c>
      <c r="E8" t="s">
        <v>57</v>
      </c>
      <c r="F8" t="s">
        <v>58</v>
      </c>
      <c r="G8" t="s">
        <v>49</v>
      </c>
      <c r="H8">
        <v>0</v>
      </c>
      <c r="I8" t="s">
        <v>59</v>
      </c>
      <c r="J8" t="s">
        <v>60</v>
      </c>
      <c r="K8">
        <v>3</v>
      </c>
      <c r="L8" t="s">
        <v>61</v>
      </c>
      <c r="M8" t="s">
        <v>62</v>
      </c>
      <c r="N8">
        <v>6</v>
      </c>
      <c r="O8" t="s">
        <v>21</v>
      </c>
      <c r="P8" t="s">
        <v>40</v>
      </c>
      <c r="Q8">
        <v>0</v>
      </c>
      <c r="R8" t="s">
        <v>21</v>
      </c>
      <c r="S8" t="s">
        <v>40</v>
      </c>
      <c r="T8">
        <v>0</v>
      </c>
      <c r="U8" t="s">
        <v>21</v>
      </c>
      <c r="V8" t="s">
        <v>40</v>
      </c>
      <c r="W8">
        <v>0</v>
      </c>
      <c r="X8">
        <v>3</v>
      </c>
      <c r="Y8">
        <v>0</v>
      </c>
      <c r="Z8">
        <v>0</v>
      </c>
      <c r="AA8">
        <v>0</v>
      </c>
      <c r="AB8" t="s">
        <v>63</v>
      </c>
      <c r="AC8" t="s">
        <v>64</v>
      </c>
    </row>
    <row r="9" spans="1:29" ht="21.75" x14ac:dyDescent="0.35">
      <c r="A9" t="s">
        <v>89</v>
      </c>
      <c r="B9" s="1" t="s">
        <v>120</v>
      </c>
      <c r="C9" s="7" t="s">
        <v>20</v>
      </c>
      <c r="D9" t="s">
        <v>22</v>
      </c>
      <c r="E9" t="s">
        <v>121</v>
      </c>
      <c r="F9" t="s">
        <v>122</v>
      </c>
      <c r="G9" t="s">
        <v>123</v>
      </c>
      <c r="H9">
        <v>0</v>
      </c>
      <c r="I9" t="s">
        <v>124</v>
      </c>
      <c r="J9" t="s">
        <v>125</v>
      </c>
      <c r="K9">
        <v>1</v>
      </c>
      <c r="L9" t="s">
        <v>126</v>
      </c>
      <c r="M9" t="s">
        <v>60</v>
      </c>
      <c r="N9">
        <v>0</v>
      </c>
      <c r="O9" t="s">
        <v>21</v>
      </c>
      <c r="P9" t="s">
        <v>40</v>
      </c>
      <c r="Q9">
        <v>0</v>
      </c>
      <c r="R9" t="s">
        <v>21</v>
      </c>
      <c r="S9" t="s">
        <v>40</v>
      </c>
      <c r="T9">
        <v>0</v>
      </c>
      <c r="U9" t="s">
        <v>21</v>
      </c>
      <c r="V9" t="s">
        <v>40</v>
      </c>
      <c r="W9">
        <v>0</v>
      </c>
      <c r="X9">
        <v>3</v>
      </c>
      <c r="Y9">
        <v>0</v>
      </c>
      <c r="Z9">
        <v>0</v>
      </c>
      <c r="AA9">
        <v>0</v>
      </c>
      <c r="AB9" t="s">
        <v>127</v>
      </c>
      <c r="AC9" t="s">
        <v>128</v>
      </c>
    </row>
    <row r="10" spans="1:29" ht="21.75" x14ac:dyDescent="0.35">
      <c r="A10" t="s">
        <v>145</v>
      </c>
      <c r="B10" s="1" t="s">
        <v>135</v>
      </c>
      <c r="C10" s="7" t="s">
        <v>22</v>
      </c>
      <c r="D10" t="s">
        <v>20</v>
      </c>
      <c r="E10" t="s">
        <v>152</v>
      </c>
      <c r="F10" t="s">
        <v>153</v>
      </c>
      <c r="G10" t="s">
        <v>60</v>
      </c>
      <c r="H10">
        <v>0</v>
      </c>
      <c r="I10" t="s">
        <v>154</v>
      </c>
      <c r="J10" t="s">
        <v>35</v>
      </c>
      <c r="K10">
        <v>1</v>
      </c>
      <c r="L10" t="s">
        <v>155</v>
      </c>
      <c r="M10" t="s">
        <v>123</v>
      </c>
      <c r="N10">
        <v>9</v>
      </c>
      <c r="O10" t="s">
        <v>21</v>
      </c>
      <c r="P10" t="s">
        <v>40</v>
      </c>
      <c r="Q10">
        <v>0</v>
      </c>
      <c r="R10" t="s">
        <v>21</v>
      </c>
      <c r="S10" t="s">
        <v>40</v>
      </c>
      <c r="T10">
        <v>0</v>
      </c>
      <c r="U10" t="s">
        <v>21</v>
      </c>
      <c r="V10" t="s">
        <v>40</v>
      </c>
      <c r="W10">
        <v>0</v>
      </c>
      <c r="X10">
        <v>18</v>
      </c>
      <c r="Y10">
        <v>0</v>
      </c>
      <c r="Z10">
        <v>0</v>
      </c>
      <c r="AA10">
        <v>0</v>
      </c>
      <c r="AB10" t="s">
        <v>21</v>
      </c>
      <c r="AC10" t="s">
        <v>21</v>
      </c>
    </row>
    <row r="11" spans="1:29" ht="21.75" x14ac:dyDescent="0.35">
      <c r="A11" t="s">
        <v>206</v>
      </c>
      <c r="B11" s="1" t="s">
        <v>207</v>
      </c>
      <c r="C11" s="7" t="s">
        <v>22</v>
      </c>
      <c r="D11" t="s">
        <v>22</v>
      </c>
      <c r="E11" t="s">
        <v>213</v>
      </c>
      <c r="F11" t="s">
        <v>214</v>
      </c>
      <c r="G11" t="s">
        <v>73</v>
      </c>
      <c r="H11">
        <v>0</v>
      </c>
      <c r="I11" t="s">
        <v>215</v>
      </c>
      <c r="J11" t="s">
        <v>37</v>
      </c>
      <c r="K11">
        <v>0</v>
      </c>
      <c r="L11" t="s">
        <v>216</v>
      </c>
      <c r="M11" t="s">
        <v>60</v>
      </c>
      <c r="N11">
        <v>0</v>
      </c>
      <c r="O11" t="s">
        <v>21</v>
      </c>
      <c r="P11" t="s">
        <v>40</v>
      </c>
      <c r="Q11">
        <v>0</v>
      </c>
      <c r="R11" t="s">
        <v>21</v>
      </c>
      <c r="S11" t="s">
        <v>40</v>
      </c>
      <c r="T11">
        <v>0</v>
      </c>
      <c r="U11" t="s">
        <v>21</v>
      </c>
      <c r="V11" t="s">
        <v>40</v>
      </c>
      <c r="W11">
        <v>0</v>
      </c>
      <c r="X11">
        <v>4</v>
      </c>
      <c r="Y11">
        <v>1</v>
      </c>
      <c r="Z11">
        <v>0</v>
      </c>
      <c r="AA11">
        <v>0</v>
      </c>
      <c r="AB11" t="s">
        <v>217</v>
      </c>
      <c r="AC11" t="s">
        <v>218</v>
      </c>
    </row>
    <row r="12" spans="1:29" ht="21.75" x14ac:dyDescent="0.35">
      <c r="A12" t="s">
        <v>208</v>
      </c>
      <c r="B12" s="1" t="s">
        <v>207</v>
      </c>
      <c r="C12" s="7" t="s">
        <v>22</v>
      </c>
      <c r="D12" t="s">
        <v>20</v>
      </c>
      <c r="E12" t="s">
        <v>224</v>
      </c>
      <c r="F12" t="s">
        <v>225</v>
      </c>
      <c r="G12" t="s">
        <v>45</v>
      </c>
      <c r="H12">
        <v>1</v>
      </c>
      <c r="I12" t="s">
        <v>226</v>
      </c>
      <c r="J12" t="s">
        <v>123</v>
      </c>
      <c r="K12">
        <v>0</v>
      </c>
      <c r="L12" t="s">
        <v>227</v>
      </c>
      <c r="M12" t="s">
        <v>60</v>
      </c>
      <c r="N12">
        <v>2</v>
      </c>
      <c r="O12" t="s">
        <v>21</v>
      </c>
      <c r="P12" t="s">
        <v>40</v>
      </c>
      <c r="Q12">
        <v>0</v>
      </c>
      <c r="R12" t="s">
        <v>21</v>
      </c>
      <c r="S12" t="s">
        <v>40</v>
      </c>
      <c r="T12">
        <v>0</v>
      </c>
      <c r="U12" t="s">
        <v>21</v>
      </c>
      <c r="V12" t="s">
        <v>40</v>
      </c>
      <c r="W12">
        <v>0</v>
      </c>
      <c r="X12">
        <v>29</v>
      </c>
      <c r="Y12">
        <v>12</v>
      </c>
      <c r="Z12">
        <v>0</v>
      </c>
      <c r="AA12">
        <v>0</v>
      </c>
      <c r="AB12" t="s">
        <v>21</v>
      </c>
      <c r="AC12" t="s">
        <v>21</v>
      </c>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59</v>
      </c>
      <c r="D22" t="s">
        <v>60</v>
      </c>
      <c r="E22">
        <v>3</v>
      </c>
      <c r="F22">
        <f>_xlfn.NUMBERVALUE(C22,".")</f>
        <v>76.02</v>
      </c>
    </row>
    <row r="23" spans="2:20" x14ac:dyDescent="0.35">
      <c r="B23" s="1" t="s">
        <v>200</v>
      </c>
      <c r="C23" t="s">
        <v>126</v>
      </c>
      <c r="D23" t="s">
        <v>60</v>
      </c>
      <c r="E23">
        <v>0</v>
      </c>
      <c r="F23">
        <f>_xlfn.NUMBERVALUE(C23,".")</f>
        <v>88.84</v>
      </c>
      <c r="T23" t="s">
        <v>202</v>
      </c>
    </row>
    <row r="24" spans="2:20" x14ac:dyDescent="0.35">
      <c r="B24" s="1" t="s">
        <v>201</v>
      </c>
      <c r="C24" t="s">
        <v>153</v>
      </c>
      <c r="D24" t="s">
        <v>60</v>
      </c>
      <c r="E24">
        <v>0</v>
      </c>
      <c r="F24">
        <f t="shared" ref="F24:F27" si="0">_xlfn.NUMBERVALUE(C24,".")</f>
        <v>295.83999999999997</v>
      </c>
    </row>
    <row r="25" spans="2:20" x14ac:dyDescent="0.35">
      <c r="B25" s="1" t="s">
        <v>200</v>
      </c>
      <c r="C25" t="s">
        <v>216</v>
      </c>
      <c r="D25" t="s">
        <v>60</v>
      </c>
      <c r="E25">
        <v>0</v>
      </c>
      <c r="F25">
        <f t="shared" si="0"/>
        <v>383.25</v>
      </c>
    </row>
    <row r="26" spans="2:20" ht="21.75" x14ac:dyDescent="0.35">
      <c r="B26" s="1" t="s">
        <v>201</v>
      </c>
      <c r="C26" t="s">
        <v>227</v>
      </c>
      <c r="D26" t="s">
        <v>60</v>
      </c>
      <c r="E26">
        <v>2</v>
      </c>
      <c r="F26">
        <f t="shared" si="0"/>
        <v>133.51</v>
      </c>
    </row>
    <row r="27" spans="2:20" x14ac:dyDescent="0.35">
      <c r="B27" s="1"/>
    </row>
    <row r="28" spans="2:20" x14ac:dyDescent="0.35">
      <c r="B28" s="1"/>
    </row>
    <row r="29" spans="2:20" x14ac:dyDescent="0.35">
      <c r="B29" s="1"/>
    </row>
    <row r="30" spans="2:20" x14ac:dyDescent="0.35">
      <c r="B30" s="1"/>
    </row>
  </sheetData>
  <conditionalFormatting sqref="B21:G21 B22:B30 F22:F30">
    <cfRule type="expression" dxfId="339" priority="31">
      <formula>$D21="Hover"</formula>
    </cfRule>
    <cfRule type="expression" dxfId="338" priority="32">
      <formula>$D21="Drone"</formula>
    </cfRule>
  </conditionalFormatting>
  <conditionalFormatting sqref="A17 D21 H17:XFD17 A21 H21:XFD21">
    <cfRule type="expression" dxfId="337" priority="33">
      <formula>$D21="Hover"</formula>
    </cfRule>
    <cfRule type="expression" dxfId="336" priority="34">
      <formula>$D21="Drone"</formula>
    </cfRule>
  </conditionalFormatting>
  <conditionalFormatting sqref="C18">
    <cfRule type="expression" dxfId="335" priority="35">
      <formula>$D15="Hover"</formula>
    </cfRule>
    <cfRule type="expression" dxfId="334" priority="36">
      <formula>$D15="Drone"</formula>
    </cfRule>
  </conditionalFormatting>
  <conditionalFormatting sqref="A14:XFD16">
    <cfRule type="expression" dxfId="333" priority="29">
      <formula>$D14="Hover"</formula>
    </cfRule>
    <cfRule type="expression" dxfId="332" priority="30">
      <formula>$D14="Drone"</formula>
    </cfRule>
  </conditionalFormatting>
  <conditionalFormatting sqref="C28:E29">
    <cfRule type="expression" dxfId="331" priority="27">
      <formula>$D28="Hover"</formula>
    </cfRule>
    <cfRule type="expression" dxfId="330" priority="28">
      <formula>$D28="Drone"</formula>
    </cfRule>
  </conditionalFormatting>
  <conditionalFormatting sqref="C30:E30">
    <cfRule type="expression" dxfId="329" priority="25">
      <formula>$D30="Hover"</formula>
    </cfRule>
    <cfRule type="expression" dxfId="328" priority="26">
      <formula>$D30="Drone"</formula>
    </cfRule>
  </conditionalFormatting>
  <conditionalFormatting sqref="A13:XFD13">
    <cfRule type="expression" dxfId="327" priority="23">
      <formula>$D13="Hover"</formula>
    </cfRule>
    <cfRule type="expression" dxfId="326" priority="24">
      <formula>$D13="Drone"</formula>
    </cfRule>
  </conditionalFormatting>
  <conditionalFormatting sqref="C27:E27">
    <cfRule type="expression" dxfId="317" priority="13">
      <formula>$D27="Hover"</formula>
    </cfRule>
    <cfRule type="expression" dxfId="316" priority="14">
      <formula>$D27="Drone"</formula>
    </cfRule>
  </conditionalFormatting>
  <conditionalFormatting sqref="A8:XFD12">
    <cfRule type="expression" dxfId="315" priority="11">
      <formula>$D8="Hover"</formula>
    </cfRule>
    <cfRule type="expression" dxfId="314" priority="12">
      <formula>$D8="Drone"</formula>
    </cfRule>
  </conditionalFormatting>
  <conditionalFormatting sqref="C22:E22">
    <cfRule type="expression" dxfId="313" priority="9">
      <formula>$D22="Hover"</formula>
    </cfRule>
    <cfRule type="expression" dxfId="312" priority="10">
      <formula>$D22="Drone"</formula>
    </cfRule>
  </conditionalFormatting>
  <conditionalFormatting sqref="C23:E23">
    <cfRule type="expression" dxfId="311" priority="7">
      <formula>$D23="Hover"</formula>
    </cfRule>
    <cfRule type="expression" dxfId="310" priority="8">
      <formula>$D23="Drone"</formula>
    </cfRule>
  </conditionalFormatting>
  <conditionalFormatting sqref="C24:E24">
    <cfRule type="expression" dxfId="309" priority="5">
      <formula>$D24="Hover"</formula>
    </cfRule>
    <cfRule type="expression" dxfId="308" priority="6">
      <formula>$D24="Drone"</formula>
    </cfRule>
  </conditionalFormatting>
  <conditionalFormatting sqref="C25:E25">
    <cfRule type="expression" dxfId="307" priority="3">
      <formula>$D25="Hover"</formula>
    </cfRule>
    <cfRule type="expression" dxfId="306" priority="4">
      <formula>$D25="Drone"</formula>
    </cfRule>
  </conditionalFormatting>
  <conditionalFormatting sqref="C26:E26">
    <cfRule type="expression" dxfId="305" priority="1">
      <formula>$D26="Hover"</formula>
    </cfRule>
    <cfRule type="expression" dxfId="304" priority="2">
      <formula>$D26="Drone"</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8E1EE-8563-4FBD-8748-BE6E71EFA02A}">
  <sheetPr codeName="Sheet17">
    <tabColor theme="4" tint="0.39997558519241921"/>
  </sheetPr>
  <dimension ref="A1:AC30"/>
  <sheetViews>
    <sheetView showOutlineSymbols="0" showWhiteSpace="0" topLeftCell="A7" workbookViewId="0">
      <selection activeCell="H24" sqref="H24"/>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65</v>
      </c>
      <c r="B8" s="1" t="s">
        <v>32</v>
      </c>
      <c r="C8" s="7" t="s">
        <v>20</v>
      </c>
      <c r="D8" t="s">
        <v>22</v>
      </c>
      <c r="E8" t="s">
        <v>71</v>
      </c>
      <c r="F8" t="s">
        <v>72</v>
      </c>
      <c r="G8" t="s">
        <v>73</v>
      </c>
      <c r="H8">
        <v>0</v>
      </c>
      <c r="I8" t="s">
        <v>74</v>
      </c>
      <c r="J8" t="s">
        <v>35</v>
      </c>
      <c r="K8">
        <v>2</v>
      </c>
      <c r="L8" t="s">
        <v>75</v>
      </c>
      <c r="M8" t="s">
        <v>37</v>
      </c>
      <c r="N8">
        <v>0</v>
      </c>
      <c r="O8" t="s">
        <v>21</v>
      </c>
      <c r="P8" t="s">
        <v>40</v>
      </c>
      <c r="Q8">
        <v>0</v>
      </c>
      <c r="R8" t="s">
        <v>21</v>
      </c>
      <c r="S8" t="s">
        <v>40</v>
      </c>
      <c r="T8">
        <v>0</v>
      </c>
      <c r="U8" t="s">
        <v>21</v>
      </c>
      <c r="V8" t="s">
        <v>40</v>
      </c>
      <c r="W8">
        <v>0</v>
      </c>
      <c r="X8">
        <v>11</v>
      </c>
      <c r="Y8">
        <v>8</v>
      </c>
      <c r="Z8">
        <v>0</v>
      </c>
      <c r="AA8">
        <v>0</v>
      </c>
      <c r="AB8" t="s">
        <v>76</v>
      </c>
      <c r="AC8" t="s">
        <v>21</v>
      </c>
    </row>
    <row r="9" spans="1:29" ht="21.75" x14ac:dyDescent="0.35">
      <c r="A9" t="s">
        <v>91</v>
      </c>
      <c r="B9" s="1" t="s">
        <v>108</v>
      </c>
      <c r="C9" s="7" t="s">
        <v>22</v>
      </c>
      <c r="D9" t="s">
        <v>20</v>
      </c>
      <c r="E9" t="s">
        <v>115</v>
      </c>
      <c r="F9" t="s">
        <v>116</v>
      </c>
      <c r="G9" t="s">
        <v>35</v>
      </c>
      <c r="H9">
        <v>0</v>
      </c>
      <c r="I9" t="s">
        <v>117</v>
      </c>
      <c r="J9" t="s">
        <v>73</v>
      </c>
      <c r="K9">
        <v>0</v>
      </c>
      <c r="L9" t="s">
        <v>118</v>
      </c>
      <c r="M9" t="s">
        <v>54</v>
      </c>
      <c r="N9">
        <v>2</v>
      </c>
      <c r="O9" t="s">
        <v>21</v>
      </c>
      <c r="P9" t="s">
        <v>40</v>
      </c>
      <c r="Q9">
        <v>0</v>
      </c>
      <c r="R9" t="s">
        <v>21</v>
      </c>
      <c r="S9" t="s">
        <v>40</v>
      </c>
      <c r="T9">
        <v>0</v>
      </c>
      <c r="U9" t="s">
        <v>21</v>
      </c>
      <c r="V9" t="s">
        <v>40</v>
      </c>
      <c r="W9">
        <v>0</v>
      </c>
      <c r="X9">
        <v>10</v>
      </c>
      <c r="Y9">
        <v>3</v>
      </c>
      <c r="Z9">
        <v>0</v>
      </c>
      <c r="AA9">
        <v>0</v>
      </c>
      <c r="AB9" t="s">
        <v>21</v>
      </c>
      <c r="AC9" t="s">
        <v>21</v>
      </c>
    </row>
    <row r="10" spans="1:29" ht="21.75" x14ac:dyDescent="0.35">
      <c r="A10" t="s">
        <v>134</v>
      </c>
      <c r="B10" s="1" t="s">
        <v>135</v>
      </c>
      <c r="C10" s="7" t="s">
        <v>22</v>
      </c>
      <c r="D10" t="s">
        <v>22</v>
      </c>
      <c r="E10" t="s">
        <v>140</v>
      </c>
      <c r="F10" t="s">
        <v>141</v>
      </c>
      <c r="G10" t="s">
        <v>73</v>
      </c>
      <c r="H10">
        <v>0</v>
      </c>
      <c r="I10" t="s">
        <v>142</v>
      </c>
      <c r="J10" t="s">
        <v>133</v>
      </c>
      <c r="K10">
        <v>0</v>
      </c>
      <c r="L10" t="s">
        <v>143</v>
      </c>
      <c r="M10" t="s">
        <v>62</v>
      </c>
      <c r="N10">
        <v>2</v>
      </c>
      <c r="O10" t="s">
        <v>21</v>
      </c>
      <c r="P10" t="s">
        <v>40</v>
      </c>
      <c r="Q10">
        <v>0</v>
      </c>
      <c r="R10" t="s">
        <v>21</v>
      </c>
      <c r="S10" t="s">
        <v>40</v>
      </c>
      <c r="T10">
        <v>0</v>
      </c>
      <c r="U10" t="s">
        <v>21</v>
      </c>
      <c r="V10" t="s">
        <v>40</v>
      </c>
      <c r="W10">
        <v>0</v>
      </c>
      <c r="X10">
        <v>6</v>
      </c>
      <c r="Y10">
        <v>3</v>
      </c>
      <c r="Z10">
        <v>0</v>
      </c>
      <c r="AA10">
        <v>0</v>
      </c>
      <c r="AB10" t="s">
        <v>144</v>
      </c>
      <c r="AC10" t="s">
        <v>21</v>
      </c>
    </row>
    <row r="11" spans="1:29" ht="21.75" x14ac:dyDescent="0.35">
      <c r="A11" t="s">
        <v>86</v>
      </c>
      <c r="B11" s="1" t="s">
        <v>135</v>
      </c>
      <c r="C11" s="7" t="s">
        <v>22</v>
      </c>
      <c r="D11" t="s">
        <v>22</v>
      </c>
      <c r="E11" t="s">
        <v>160</v>
      </c>
      <c r="F11" t="s">
        <v>161</v>
      </c>
      <c r="G11" t="s">
        <v>35</v>
      </c>
      <c r="H11">
        <v>3</v>
      </c>
      <c r="I11" t="s">
        <v>162</v>
      </c>
      <c r="J11" t="s">
        <v>73</v>
      </c>
      <c r="K11">
        <v>0</v>
      </c>
      <c r="L11" t="s">
        <v>163</v>
      </c>
      <c r="M11" t="s">
        <v>39</v>
      </c>
      <c r="N11">
        <v>0</v>
      </c>
      <c r="O11" t="s">
        <v>21</v>
      </c>
      <c r="P11" t="s">
        <v>40</v>
      </c>
      <c r="Q11">
        <v>0</v>
      </c>
      <c r="R11" t="s">
        <v>21</v>
      </c>
      <c r="S11" t="s">
        <v>40</v>
      </c>
      <c r="T11">
        <v>0</v>
      </c>
      <c r="U11" t="s">
        <v>21</v>
      </c>
      <c r="V11" t="s">
        <v>40</v>
      </c>
      <c r="W11">
        <v>0</v>
      </c>
      <c r="X11">
        <v>5</v>
      </c>
      <c r="Y11">
        <v>2</v>
      </c>
      <c r="Z11">
        <v>0</v>
      </c>
      <c r="AA11">
        <v>0</v>
      </c>
      <c r="AB11" t="s">
        <v>164</v>
      </c>
      <c r="AC11" t="s">
        <v>165</v>
      </c>
    </row>
    <row r="12" spans="1:29" ht="21.75" x14ac:dyDescent="0.35">
      <c r="A12" t="s">
        <v>166</v>
      </c>
      <c r="B12" s="1" t="s">
        <v>135</v>
      </c>
      <c r="C12" s="7" t="s">
        <v>22</v>
      </c>
      <c r="D12" t="s">
        <v>22</v>
      </c>
      <c r="E12" t="s">
        <v>167</v>
      </c>
      <c r="F12" t="s">
        <v>168</v>
      </c>
      <c r="G12" t="s">
        <v>73</v>
      </c>
      <c r="H12">
        <v>0</v>
      </c>
      <c r="I12" t="s">
        <v>169</v>
      </c>
      <c r="J12" t="s">
        <v>37</v>
      </c>
      <c r="K12">
        <v>1</v>
      </c>
      <c r="L12" t="s">
        <v>170</v>
      </c>
      <c r="M12" t="s">
        <v>47</v>
      </c>
      <c r="N12">
        <v>0</v>
      </c>
      <c r="O12" t="s">
        <v>21</v>
      </c>
      <c r="P12" t="s">
        <v>40</v>
      </c>
      <c r="Q12">
        <v>0</v>
      </c>
      <c r="R12" t="s">
        <v>21</v>
      </c>
      <c r="S12" t="s">
        <v>40</v>
      </c>
      <c r="T12">
        <v>0</v>
      </c>
      <c r="U12" t="s">
        <v>21</v>
      </c>
      <c r="V12" t="s">
        <v>40</v>
      </c>
      <c r="W12">
        <v>0</v>
      </c>
      <c r="X12">
        <v>5</v>
      </c>
      <c r="Y12">
        <v>2</v>
      </c>
      <c r="Z12">
        <v>0</v>
      </c>
      <c r="AA12">
        <v>0</v>
      </c>
      <c r="AB12" t="s">
        <v>171</v>
      </c>
      <c r="AC12" t="s">
        <v>172</v>
      </c>
    </row>
    <row r="13" spans="1:29" ht="21.75" x14ac:dyDescent="0.35">
      <c r="A13" t="s">
        <v>206</v>
      </c>
      <c r="B13" s="1" t="s">
        <v>207</v>
      </c>
      <c r="C13" s="7" t="s">
        <v>22</v>
      </c>
      <c r="D13" t="s">
        <v>22</v>
      </c>
      <c r="E13" t="s">
        <v>213</v>
      </c>
      <c r="F13" t="s">
        <v>214</v>
      </c>
      <c r="G13" t="s">
        <v>73</v>
      </c>
      <c r="H13">
        <v>0</v>
      </c>
      <c r="I13" t="s">
        <v>215</v>
      </c>
      <c r="J13" t="s">
        <v>37</v>
      </c>
      <c r="K13">
        <v>0</v>
      </c>
      <c r="L13" t="s">
        <v>216</v>
      </c>
      <c r="M13" t="s">
        <v>60</v>
      </c>
      <c r="N13">
        <v>0</v>
      </c>
      <c r="O13" t="s">
        <v>21</v>
      </c>
      <c r="P13" t="s">
        <v>40</v>
      </c>
      <c r="Q13">
        <v>0</v>
      </c>
      <c r="R13" t="s">
        <v>21</v>
      </c>
      <c r="S13" t="s">
        <v>40</v>
      </c>
      <c r="T13">
        <v>0</v>
      </c>
      <c r="U13" t="s">
        <v>21</v>
      </c>
      <c r="V13" t="s">
        <v>40</v>
      </c>
      <c r="W13">
        <v>0</v>
      </c>
      <c r="X13">
        <v>4</v>
      </c>
      <c r="Y13">
        <v>1</v>
      </c>
      <c r="Z13">
        <v>0</v>
      </c>
      <c r="AA13">
        <v>0</v>
      </c>
      <c r="AB13" t="s">
        <v>217</v>
      </c>
      <c r="AC13" t="s">
        <v>218</v>
      </c>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72</v>
      </c>
      <c r="D22" t="s">
        <v>73</v>
      </c>
      <c r="E22">
        <v>0</v>
      </c>
      <c r="F22">
        <f>_xlfn.NUMBERVALUE(C22,".")</f>
        <v>324.52</v>
      </c>
    </row>
    <row r="23" spans="2:20" x14ac:dyDescent="0.35">
      <c r="B23" s="1" t="s">
        <v>201</v>
      </c>
      <c r="C23" t="s">
        <v>117</v>
      </c>
      <c r="D23" t="s">
        <v>73</v>
      </c>
      <c r="E23">
        <v>0</v>
      </c>
      <c r="F23">
        <f>_xlfn.NUMBERVALUE(C23,".")</f>
        <v>618.48</v>
      </c>
      <c r="T23" t="s">
        <v>202</v>
      </c>
    </row>
    <row r="24" spans="2:20" x14ac:dyDescent="0.35">
      <c r="B24" s="1" t="s">
        <v>200</v>
      </c>
      <c r="C24" t="s">
        <v>141</v>
      </c>
      <c r="D24" t="s">
        <v>73</v>
      </c>
      <c r="E24">
        <v>0</v>
      </c>
      <c r="F24">
        <f t="shared" ref="F24:F27" si="0">_xlfn.NUMBERVALUE(C24,".")</f>
        <v>202.31</v>
      </c>
    </row>
    <row r="25" spans="2:20" x14ac:dyDescent="0.35">
      <c r="B25" s="1" t="s">
        <v>200</v>
      </c>
      <c r="C25" t="s">
        <v>162</v>
      </c>
      <c r="D25" t="s">
        <v>73</v>
      </c>
      <c r="E25">
        <v>0</v>
      </c>
      <c r="F25">
        <f t="shared" si="0"/>
        <v>94.36</v>
      </c>
    </row>
    <row r="26" spans="2:20" ht="21.75" x14ac:dyDescent="0.35">
      <c r="B26" s="1" t="s">
        <v>200</v>
      </c>
      <c r="C26" t="s">
        <v>168</v>
      </c>
      <c r="D26" t="s">
        <v>73</v>
      </c>
      <c r="E26">
        <v>0</v>
      </c>
      <c r="F26">
        <f t="shared" si="0"/>
        <v>76.680000000000007</v>
      </c>
    </row>
    <row r="27" spans="2:20" x14ac:dyDescent="0.35">
      <c r="B27" s="1" t="s">
        <v>200</v>
      </c>
      <c r="C27" t="s">
        <v>214</v>
      </c>
      <c r="D27" t="s">
        <v>73</v>
      </c>
      <c r="E27">
        <v>0</v>
      </c>
      <c r="F27">
        <f t="shared" si="0"/>
        <v>121.93</v>
      </c>
    </row>
    <row r="28" spans="2:20" x14ac:dyDescent="0.35">
      <c r="B28" s="1"/>
    </row>
    <row r="29" spans="2:20" x14ac:dyDescent="0.35">
      <c r="B29" s="1"/>
    </row>
    <row r="30" spans="2:20" x14ac:dyDescent="0.35">
      <c r="B30" s="1"/>
    </row>
  </sheetData>
  <conditionalFormatting sqref="B21:G21 B22:B30 F22:F30">
    <cfRule type="expression" dxfId="303" priority="35">
      <formula>$D21="Hover"</formula>
    </cfRule>
    <cfRule type="expression" dxfId="302" priority="36">
      <formula>$D21="Drone"</formula>
    </cfRule>
  </conditionalFormatting>
  <conditionalFormatting sqref="A17 D21 H17:XFD17 A21 H21:XFD21">
    <cfRule type="expression" dxfId="301" priority="37">
      <formula>$D21="Hover"</formula>
    </cfRule>
    <cfRule type="expression" dxfId="300" priority="38">
      <formula>$D21="Drone"</formula>
    </cfRule>
  </conditionalFormatting>
  <conditionalFormatting sqref="C18">
    <cfRule type="expression" dxfId="299" priority="39">
      <formula>$D15="Hover"</formula>
    </cfRule>
    <cfRule type="expression" dxfId="298" priority="40">
      <formula>$D15="Drone"</formula>
    </cfRule>
  </conditionalFormatting>
  <conditionalFormatting sqref="A14:XFD16">
    <cfRule type="expression" dxfId="297" priority="33">
      <formula>$D14="Hover"</formula>
    </cfRule>
    <cfRule type="expression" dxfId="296" priority="34">
      <formula>$D14="Drone"</formula>
    </cfRule>
  </conditionalFormatting>
  <conditionalFormatting sqref="C28:E29">
    <cfRule type="expression" dxfId="295" priority="31">
      <formula>$D28="Hover"</formula>
    </cfRule>
    <cfRule type="expression" dxfId="294" priority="32">
      <formula>$D28="Drone"</formula>
    </cfRule>
  </conditionalFormatting>
  <conditionalFormatting sqref="C30:E30">
    <cfRule type="expression" dxfId="293" priority="29">
      <formula>$D30="Hover"</formula>
    </cfRule>
    <cfRule type="expression" dxfId="292" priority="30">
      <formula>$D30="Drone"</formula>
    </cfRule>
  </conditionalFormatting>
  <conditionalFormatting sqref="A8:XFD13">
    <cfRule type="expression" dxfId="275" priority="11">
      <formula>$D8="Hover"</formula>
    </cfRule>
    <cfRule type="expression" dxfId="274" priority="12">
      <formula>$D8="Drone"</formula>
    </cfRule>
  </conditionalFormatting>
  <conditionalFormatting sqref="C22:E22">
    <cfRule type="expression" dxfId="273" priority="9">
      <formula>$D22="Hover"</formula>
    </cfRule>
    <cfRule type="expression" dxfId="272" priority="10">
      <formula>$D22="Drone"</formula>
    </cfRule>
  </conditionalFormatting>
  <conditionalFormatting sqref="C23:E23">
    <cfRule type="expression" dxfId="271" priority="7">
      <formula>$D23="Hover"</formula>
    </cfRule>
    <cfRule type="expression" dxfId="270" priority="8">
      <formula>$D23="Drone"</formula>
    </cfRule>
  </conditionalFormatting>
  <conditionalFormatting sqref="C24:E24">
    <cfRule type="expression" dxfId="269" priority="5">
      <formula>$D24="Hover"</formula>
    </cfRule>
    <cfRule type="expression" dxfId="268" priority="6">
      <formula>$D24="Drone"</formula>
    </cfRule>
  </conditionalFormatting>
  <conditionalFormatting sqref="C25:E25">
    <cfRule type="expression" dxfId="267" priority="3">
      <formula>$D25="Hover"</formula>
    </cfRule>
    <cfRule type="expression" dxfId="266" priority="4">
      <formula>$D25="Drone"</formula>
    </cfRule>
  </conditionalFormatting>
  <conditionalFormatting sqref="C26:E27">
    <cfRule type="expression" dxfId="265" priority="1">
      <formula>$D26="Hover"</formula>
    </cfRule>
    <cfRule type="expression" dxfId="264" priority="2">
      <formula>$D26="Drone"</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DB20-9730-458D-8064-4977C58E97B8}">
  <sheetPr codeName="Sheet16">
    <tabColor theme="4" tint="0.39997558519241921"/>
  </sheetPr>
  <dimension ref="A1:AC30"/>
  <sheetViews>
    <sheetView showOutlineSymbols="0" showWhiteSpace="0" topLeftCell="A7" workbookViewId="0">
      <selection activeCell="F30" sqref="F30"/>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65</v>
      </c>
      <c r="B8" s="1" t="s">
        <v>32</v>
      </c>
      <c r="C8" s="7" t="s">
        <v>20</v>
      </c>
      <c r="D8" t="s">
        <v>20</v>
      </c>
      <c r="E8" t="s">
        <v>66</v>
      </c>
      <c r="F8" t="s">
        <v>67</v>
      </c>
      <c r="G8" t="s">
        <v>62</v>
      </c>
      <c r="H8">
        <v>4</v>
      </c>
      <c r="I8" t="s">
        <v>68</v>
      </c>
      <c r="J8" t="s">
        <v>69</v>
      </c>
      <c r="K8">
        <v>0</v>
      </c>
      <c r="L8" t="s">
        <v>70</v>
      </c>
      <c r="M8" t="s">
        <v>47</v>
      </c>
      <c r="N8">
        <v>10</v>
      </c>
      <c r="O8" t="s">
        <v>21</v>
      </c>
      <c r="P8" t="s">
        <v>40</v>
      </c>
      <c r="Q8">
        <v>0</v>
      </c>
      <c r="R8" t="s">
        <v>21</v>
      </c>
      <c r="S8" t="s">
        <v>40</v>
      </c>
      <c r="T8">
        <v>0</v>
      </c>
      <c r="U8" t="s">
        <v>21</v>
      </c>
      <c r="V8" t="s">
        <v>40</v>
      </c>
      <c r="W8">
        <v>0</v>
      </c>
      <c r="X8">
        <v>17</v>
      </c>
      <c r="Y8">
        <v>13</v>
      </c>
      <c r="Z8">
        <v>0</v>
      </c>
      <c r="AA8">
        <v>0</v>
      </c>
      <c r="AB8" t="s">
        <v>21</v>
      </c>
      <c r="AC8" t="s">
        <v>21</v>
      </c>
    </row>
    <row r="9" spans="1:29" ht="21.75" x14ac:dyDescent="0.35">
      <c r="A9" t="s">
        <v>91</v>
      </c>
      <c r="B9" s="1" t="s">
        <v>108</v>
      </c>
      <c r="C9" s="7" t="s">
        <v>22</v>
      </c>
      <c r="D9" t="s">
        <v>22</v>
      </c>
      <c r="E9" t="s">
        <v>109</v>
      </c>
      <c r="F9" t="s">
        <v>110</v>
      </c>
      <c r="G9" t="s">
        <v>69</v>
      </c>
      <c r="H9">
        <v>1</v>
      </c>
      <c r="I9" t="s">
        <v>111</v>
      </c>
      <c r="J9" t="s">
        <v>37</v>
      </c>
      <c r="K9">
        <v>1</v>
      </c>
      <c r="L9" t="s">
        <v>112</v>
      </c>
      <c r="M9" t="s">
        <v>49</v>
      </c>
      <c r="N9">
        <v>0</v>
      </c>
      <c r="O9" t="s">
        <v>21</v>
      </c>
      <c r="P9" t="s">
        <v>40</v>
      </c>
      <c r="Q9">
        <v>0</v>
      </c>
      <c r="R9" t="s">
        <v>21</v>
      </c>
      <c r="S9" t="s">
        <v>40</v>
      </c>
      <c r="T9">
        <v>0</v>
      </c>
      <c r="U9" t="s">
        <v>21</v>
      </c>
      <c r="V9" t="s">
        <v>40</v>
      </c>
      <c r="W9">
        <v>0</v>
      </c>
      <c r="X9">
        <v>6</v>
      </c>
      <c r="Y9">
        <v>3</v>
      </c>
      <c r="Z9">
        <v>0</v>
      </c>
      <c r="AA9">
        <v>0</v>
      </c>
      <c r="AB9" t="s">
        <v>113</v>
      </c>
      <c r="AC9" t="s">
        <v>114</v>
      </c>
    </row>
    <row r="10" spans="1:29" ht="21.75" x14ac:dyDescent="0.35">
      <c r="A10" t="s">
        <v>134</v>
      </c>
      <c r="B10" s="1" t="s">
        <v>135</v>
      </c>
      <c r="C10" s="7" t="s">
        <v>22</v>
      </c>
      <c r="D10" t="s">
        <v>20</v>
      </c>
      <c r="E10" t="s">
        <v>136</v>
      </c>
      <c r="F10" t="s">
        <v>137</v>
      </c>
      <c r="G10" t="s">
        <v>49</v>
      </c>
      <c r="H10">
        <v>0</v>
      </c>
      <c r="I10" t="s">
        <v>138</v>
      </c>
      <c r="J10" t="s">
        <v>56</v>
      </c>
      <c r="K10">
        <v>2</v>
      </c>
      <c r="L10" t="s">
        <v>139</v>
      </c>
      <c r="M10" t="s">
        <v>69</v>
      </c>
      <c r="N10">
        <v>0</v>
      </c>
      <c r="O10" t="s">
        <v>21</v>
      </c>
      <c r="P10" t="s">
        <v>40</v>
      </c>
      <c r="Q10">
        <v>0</v>
      </c>
      <c r="R10" t="s">
        <v>21</v>
      </c>
      <c r="S10" t="s">
        <v>40</v>
      </c>
      <c r="T10">
        <v>0</v>
      </c>
      <c r="U10" t="s">
        <v>21</v>
      </c>
      <c r="V10" t="s">
        <v>40</v>
      </c>
      <c r="W10">
        <v>0</v>
      </c>
      <c r="X10">
        <v>39</v>
      </c>
      <c r="Y10">
        <v>12</v>
      </c>
      <c r="Z10">
        <v>0</v>
      </c>
      <c r="AA10">
        <v>0</v>
      </c>
      <c r="AB10" t="s">
        <v>21</v>
      </c>
      <c r="AC10" t="s">
        <v>21</v>
      </c>
    </row>
    <row r="11" spans="1:29" ht="21.75" x14ac:dyDescent="0.35">
      <c r="A11" t="s">
        <v>166</v>
      </c>
      <c r="B11" s="1" t="s">
        <v>135</v>
      </c>
      <c r="C11" s="7" t="s">
        <v>22</v>
      </c>
      <c r="D11" t="s">
        <v>20</v>
      </c>
      <c r="E11" t="s">
        <v>173</v>
      </c>
      <c r="F11" t="s">
        <v>174</v>
      </c>
      <c r="G11" t="s">
        <v>69</v>
      </c>
      <c r="H11">
        <v>1</v>
      </c>
      <c r="I11" t="s">
        <v>175</v>
      </c>
      <c r="J11" t="s">
        <v>62</v>
      </c>
      <c r="K11">
        <v>0</v>
      </c>
      <c r="L11" t="s">
        <v>176</v>
      </c>
      <c r="M11" t="s">
        <v>125</v>
      </c>
      <c r="N11">
        <v>0</v>
      </c>
      <c r="O11" t="s">
        <v>21</v>
      </c>
      <c r="P11" t="s">
        <v>40</v>
      </c>
      <c r="Q11">
        <v>0</v>
      </c>
      <c r="R11" t="s">
        <v>21</v>
      </c>
      <c r="S11" t="s">
        <v>40</v>
      </c>
      <c r="T11">
        <v>0</v>
      </c>
      <c r="U11" t="s">
        <v>21</v>
      </c>
      <c r="V11" t="s">
        <v>40</v>
      </c>
      <c r="W11">
        <v>0</v>
      </c>
      <c r="X11">
        <v>7</v>
      </c>
      <c r="Y11">
        <v>1</v>
      </c>
      <c r="Z11">
        <v>0</v>
      </c>
      <c r="AA11">
        <v>0</v>
      </c>
      <c r="AB11" t="s">
        <v>21</v>
      </c>
      <c r="AC11" t="s">
        <v>21</v>
      </c>
    </row>
    <row r="12" spans="1:29" ht="21.75" x14ac:dyDescent="0.35">
      <c r="A12" t="s">
        <v>187</v>
      </c>
      <c r="B12" s="1" t="s">
        <v>188</v>
      </c>
      <c r="C12" s="7" t="s">
        <v>22</v>
      </c>
      <c r="D12" t="s">
        <v>20</v>
      </c>
      <c r="E12" t="s">
        <v>177</v>
      </c>
      <c r="F12" t="s">
        <v>178</v>
      </c>
      <c r="G12" t="s">
        <v>45</v>
      </c>
      <c r="H12">
        <v>1</v>
      </c>
      <c r="I12" t="s">
        <v>179</v>
      </c>
      <c r="J12" t="s">
        <v>125</v>
      </c>
      <c r="K12">
        <v>4</v>
      </c>
      <c r="L12" t="s">
        <v>180</v>
      </c>
      <c r="M12" t="s">
        <v>69</v>
      </c>
      <c r="N12">
        <v>0</v>
      </c>
      <c r="O12" t="s">
        <v>21</v>
      </c>
      <c r="P12" t="s">
        <v>40</v>
      </c>
      <c r="Q12">
        <v>0</v>
      </c>
      <c r="R12" t="s">
        <v>21</v>
      </c>
      <c r="S12" t="s">
        <v>40</v>
      </c>
      <c r="T12">
        <v>0</v>
      </c>
      <c r="U12" t="s">
        <v>21</v>
      </c>
      <c r="V12" t="s">
        <v>40</v>
      </c>
      <c r="W12">
        <v>0</v>
      </c>
      <c r="X12">
        <v>34</v>
      </c>
      <c r="Y12">
        <v>8</v>
      </c>
      <c r="Z12">
        <v>0</v>
      </c>
      <c r="AA12">
        <v>0</v>
      </c>
      <c r="AB12" t="s">
        <v>21</v>
      </c>
      <c r="AC12" t="s">
        <v>21</v>
      </c>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201</v>
      </c>
      <c r="C22" t="s">
        <v>68</v>
      </c>
      <c r="D22" t="s">
        <v>69</v>
      </c>
      <c r="E22">
        <v>0</v>
      </c>
      <c r="F22">
        <f>_xlfn.NUMBERVALUE(C22,".")</f>
        <v>477.28</v>
      </c>
    </row>
    <row r="23" spans="2:20" x14ac:dyDescent="0.35">
      <c r="B23" s="1" t="s">
        <v>200</v>
      </c>
      <c r="C23" t="s">
        <v>110</v>
      </c>
      <c r="D23" t="s">
        <v>69</v>
      </c>
      <c r="E23">
        <v>1</v>
      </c>
      <c r="F23">
        <f>_xlfn.NUMBERVALUE(C23,".")</f>
        <v>125.51</v>
      </c>
      <c r="T23" t="s">
        <v>202</v>
      </c>
    </row>
    <row r="24" spans="2:20" x14ac:dyDescent="0.35">
      <c r="B24" s="1" t="s">
        <v>201</v>
      </c>
      <c r="C24" t="s">
        <v>139</v>
      </c>
      <c r="D24" t="s">
        <v>69</v>
      </c>
      <c r="E24">
        <v>0</v>
      </c>
      <c r="F24">
        <f t="shared" ref="F24:F26" si="0">_xlfn.NUMBERVALUE(C24,".")</f>
        <v>321.24</v>
      </c>
    </row>
    <row r="25" spans="2:20" x14ac:dyDescent="0.35">
      <c r="B25" s="1" t="s">
        <v>20</v>
      </c>
      <c r="C25" t="s">
        <v>174</v>
      </c>
      <c r="D25" t="s">
        <v>69</v>
      </c>
      <c r="E25">
        <v>1</v>
      </c>
      <c r="F25">
        <f t="shared" si="0"/>
        <v>9.0399999999999991</v>
      </c>
    </row>
    <row r="26" spans="2:20" ht="21.75" x14ac:dyDescent="0.35">
      <c r="B26" s="1" t="s">
        <v>201</v>
      </c>
      <c r="C26" t="s">
        <v>180</v>
      </c>
      <c r="D26" t="s">
        <v>69</v>
      </c>
      <c r="E26">
        <v>0</v>
      </c>
      <c r="F26">
        <f t="shared" si="0"/>
        <v>500.82</v>
      </c>
    </row>
    <row r="27" spans="2:20" x14ac:dyDescent="0.35">
      <c r="B27" s="1"/>
    </row>
    <row r="28" spans="2:20" x14ac:dyDescent="0.35">
      <c r="B28" s="1"/>
    </row>
    <row r="29" spans="2:20" x14ac:dyDescent="0.35">
      <c r="B29" s="1"/>
    </row>
    <row r="30" spans="2:20" x14ac:dyDescent="0.35">
      <c r="B30" s="1"/>
    </row>
  </sheetData>
  <conditionalFormatting sqref="B21:G21 B22:B30 F22:F30">
    <cfRule type="expression" dxfId="263" priority="33">
      <formula>$D21="Hover"</formula>
    </cfRule>
    <cfRule type="expression" dxfId="262" priority="34">
      <formula>$D21="Drone"</formula>
    </cfRule>
  </conditionalFormatting>
  <conditionalFormatting sqref="A17 D21 H17:XFD17 A21 H21:XFD21">
    <cfRule type="expression" dxfId="261" priority="35">
      <formula>$D21="Hover"</formula>
    </cfRule>
    <cfRule type="expression" dxfId="260" priority="36">
      <formula>$D21="Drone"</formula>
    </cfRule>
  </conditionalFormatting>
  <conditionalFormatting sqref="C18">
    <cfRule type="expression" dxfId="259" priority="37">
      <formula>$D15="Hover"</formula>
    </cfRule>
    <cfRule type="expression" dxfId="258" priority="38">
      <formula>$D15="Drone"</formula>
    </cfRule>
  </conditionalFormatting>
  <conditionalFormatting sqref="A14:XFD16">
    <cfRule type="expression" dxfId="257" priority="31">
      <formula>$D14="Hover"</formula>
    </cfRule>
    <cfRule type="expression" dxfId="256" priority="32">
      <formula>$D14="Drone"</formula>
    </cfRule>
  </conditionalFormatting>
  <conditionalFormatting sqref="C28:E29">
    <cfRule type="expression" dxfId="255" priority="29">
      <formula>$D28="Hover"</formula>
    </cfRule>
    <cfRule type="expression" dxfId="254" priority="30">
      <formula>$D28="Drone"</formula>
    </cfRule>
  </conditionalFormatting>
  <conditionalFormatting sqref="C30:E30">
    <cfRule type="expression" dxfId="253" priority="27">
      <formula>$D30="Hover"</formula>
    </cfRule>
    <cfRule type="expression" dxfId="252" priority="28">
      <formula>$D30="Drone"</formula>
    </cfRule>
  </conditionalFormatting>
  <conditionalFormatting sqref="A13:XFD13">
    <cfRule type="expression" dxfId="251" priority="25">
      <formula>$D13="Hover"</formula>
    </cfRule>
    <cfRule type="expression" dxfId="250" priority="26">
      <formula>$D13="Drone"</formula>
    </cfRule>
  </conditionalFormatting>
  <conditionalFormatting sqref="C27:E27">
    <cfRule type="expression" dxfId="249" priority="23">
      <formula>$D27="Hover"</formula>
    </cfRule>
    <cfRule type="expression" dxfId="248" priority="24">
      <formula>$D27="Drone"</formula>
    </cfRule>
  </conditionalFormatting>
  <conditionalFormatting sqref="A8:XFD12">
    <cfRule type="expression" dxfId="237" priority="11">
      <formula>$D8="Hover"</formula>
    </cfRule>
    <cfRule type="expression" dxfId="236" priority="12">
      <formula>$D8="Drone"</formula>
    </cfRule>
  </conditionalFormatting>
  <conditionalFormatting sqref="C22:E22">
    <cfRule type="expression" dxfId="235" priority="9">
      <formula>$D22="Hover"</formula>
    </cfRule>
    <cfRule type="expression" dxfId="234" priority="10">
      <formula>$D22="Drone"</formula>
    </cfRule>
  </conditionalFormatting>
  <conditionalFormatting sqref="C23:E23">
    <cfRule type="expression" dxfId="233" priority="7">
      <formula>$D23="Hover"</formula>
    </cfRule>
    <cfRule type="expression" dxfId="232" priority="8">
      <formula>$D23="Drone"</formula>
    </cfRule>
  </conditionalFormatting>
  <conditionalFormatting sqref="C24:E24">
    <cfRule type="expression" dxfId="231" priority="5">
      <formula>$D24="Hover"</formula>
    </cfRule>
    <cfRule type="expression" dxfId="230" priority="6">
      <formula>$D24="Drone"</formula>
    </cfRule>
  </conditionalFormatting>
  <conditionalFormatting sqref="C25:E25">
    <cfRule type="expression" dxfId="229" priority="3">
      <formula>$D25="Hover"</formula>
    </cfRule>
    <cfRule type="expression" dxfId="228" priority="4">
      <formula>$D25="Drone"</formula>
    </cfRule>
  </conditionalFormatting>
  <conditionalFormatting sqref="C26:E26">
    <cfRule type="expression" dxfId="227" priority="1">
      <formula>$D26="Hover"</formula>
    </cfRule>
    <cfRule type="expression" dxfId="226" priority="2">
      <formula>$D26="Drone"</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3BF85-BEDE-4F0A-971B-01C669883663}">
  <sheetPr codeName="Sheet15">
    <tabColor theme="4" tint="0.39997558519241921"/>
  </sheetPr>
  <dimension ref="A1:AC30"/>
  <sheetViews>
    <sheetView showOutlineSymbols="0" showWhiteSpace="0" topLeftCell="A7" workbookViewId="0">
      <selection activeCell="H16" sqref="H16"/>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22</v>
      </c>
      <c r="E8" t="s">
        <v>57</v>
      </c>
      <c r="F8" t="s">
        <v>58</v>
      </c>
      <c r="G8" t="s">
        <v>49</v>
      </c>
      <c r="H8">
        <v>0</v>
      </c>
      <c r="I8" t="s">
        <v>59</v>
      </c>
      <c r="J8" t="s">
        <v>60</v>
      </c>
      <c r="K8">
        <v>3</v>
      </c>
      <c r="L8" t="s">
        <v>61</v>
      </c>
      <c r="M8" t="s">
        <v>62</v>
      </c>
      <c r="N8">
        <v>6</v>
      </c>
      <c r="O8" t="s">
        <v>21</v>
      </c>
      <c r="P8" t="s">
        <v>40</v>
      </c>
      <c r="Q8">
        <v>0</v>
      </c>
      <c r="R8" t="s">
        <v>21</v>
      </c>
      <c r="S8" t="s">
        <v>40</v>
      </c>
      <c r="T8">
        <v>0</v>
      </c>
      <c r="U8" t="s">
        <v>21</v>
      </c>
      <c r="V8" t="s">
        <v>40</v>
      </c>
      <c r="W8">
        <v>0</v>
      </c>
      <c r="X8">
        <v>3</v>
      </c>
      <c r="Y8">
        <v>0</v>
      </c>
      <c r="Z8">
        <v>0</v>
      </c>
      <c r="AA8">
        <v>0</v>
      </c>
      <c r="AB8" t="s">
        <v>63</v>
      </c>
      <c r="AC8" t="s">
        <v>64</v>
      </c>
    </row>
    <row r="9" spans="1:29" ht="21.75" x14ac:dyDescent="0.35">
      <c r="A9" t="s">
        <v>65</v>
      </c>
      <c r="B9" s="1" t="s">
        <v>32</v>
      </c>
      <c r="C9" s="7" t="s">
        <v>20</v>
      </c>
      <c r="D9" t="s">
        <v>20</v>
      </c>
      <c r="E9" t="s">
        <v>66</v>
      </c>
      <c r="F9" t="s">
        <v>67</v>
      </c>
      <c r="G9" t="s">
        <v>62</v>
      </c>
      <c r="H9">
        <v>4</v>
      </c>
      <c r="I9" t="s">
        <v>68</v>
      </c>
      <c r="J9" t="s">
        <v>69</v>
      </c>
      <c r="K9">
        <v>0</v>
      </c>
      <c r="L9" t="s">
        <v>70</v>
      </c>
      <c r="M9" t="s">
        <v>47</v>
      </c>
      <c r="N9">
        <v>10</v>
      </c>
      <c r="O9" t="s">
        <v>21</v>
      </c>
      <c r="P9" t="s">
        <v>40</v>
      </c>
      <c r="Q9">
        <v>0</v>
      </c>
      <c r="R9" t="s">
        <v>21</v>
      </c>
      <c r="S9" t="s">
        <v>40</v>
      </c>
      <c r="T9">
        <v>0</v>
      </c>
      <c r="U9" t="s">
        <v>21</v>
      </c>
      <c r="V9" t="s">
        <v>40</v>
      </c>
      <c r="W9">
        <v>0</v>
      </c>
      <c r="X9">
        <v>17</v>
      </c>
      <c r="Y9">
        <v>13</v>
      </c>
      <c r="Z9">
        <v>0</v>
      </c>
      <c r="AA9">
        <v>0</v>
      </c>
      <c r="AB9" t="s">
        <v>21</v>
      </c>
      <c r="AC9" t="s">
        <v>21</v>
      </c>
    </row>
    <row r="10" spans="1:29" ht="21.75" x14ac:dyDescent="0.35">
      <c r="A10" t="s">
        <v>134</v>
      </c>
      <c r="B10" s="1" t="s">
        <v>135</v>
      </c>
      <c r="C10" s="7" t="s">
        <v>22</v>
      </c>
      <c r="D10" t="s">
        <v>22</v>
      </c>
      <c r="E10" t="s">
        <v>140</v>
      </c>
      <c r="F10" t="s">
        <v>141</v>
      </c>
      <c r="G10" t="s">
        <v>73</v>
      </c>
      <c r="H10">
        <v>0</v>
      </c>
      <c r="I10" t="s">
        <v>142</v>
      </c>
      <c r="J10" t="s">
        <v>133</v>
      </c>
      <c r="K10">
        <v>0</v>
      </c>
      <c r="L10" t="s">
        <v>143</v>
      </c>
      <c r="M10" t="s">
        <v>62</v>
      </c>
      <c r="N10">
        <v>2</v>
      </c>
      <c r="O10" t="s">
        <v>21</v>
      </c>
      <c r="P10" t="s">
        <v>40</v>
      </c>
      <c r="Q10">
        <v>0</v>
      </c>
      <c r="R10" t="s">
        <v>21</v>
      </c>
      <c r="S10" t="s">
        <v>40</v>
      </c>
      <c r="T10">
        <v>0</v>
      </c>
      <c r="U10" t="s">
        <v>21</v>
      </c>
      <c r="V10" t="s">
        <v>40</v>
      </c>
      <c r="W10">
        <v>0</v>
      </c>
      <c r="X10">
        <v>6</v>
      </c>
      <c r="Y10">
        <v>3</v>
      </c>
      <c r="Z10">
        <v>0</v>
      </c>
      <c r="AA10">
        <v>0</v>
      </c>
      <c r="AB10" t="s">
        <v>144</v>
      </c>
      <c r="AC10" t="s">
        <v>21</v>
      </c>
    </row>
    <row r="11" spans="1:29" ht="21.75" x14ac:dyDescent="0.35">
      <c r="A11" t="s">
        <v>166</v>
      </c>
      <c r="B11" s="1" t="s">
        <v>135</v>
      </c>
      <c r="C11" s="7" t="s">
        <v>22</v>
      </c>
      <c r="D11" t="s">
        <v>20</v>
      </c>
      <c r="E11" t="s">
        <v>173</v>
      </c>
      <c r="F11" t="s">
        <v>174</v>
      </c>
      <c r="G11" t="s">
        <v>69</v>
      </c>
      <c r="H11">
        <v>1</v>
      </c>
      <c r="I11" t="s">
        <v>175</v>
      </c>
      <c r="J11" t="s">
        <v>62</v>
      </c>
      <c r="K11">
        <v>0</v>
      </c>
      <c r="L11" t="s">
        <v>176</v>
      </c>
      <c r="M11" t="s">
        <v>125</v>
      </c>
      <c r="N11">
        <v>0</v>
      </c>
      <c r="O11" t="s">
        <v>21</v>
      </c>
      <c r="P11" t="s">
        <v>40</v>
      </c>
      <c r="Q11">
        <v>0</v>
      </c>
      <c r="R11" t="s">
        <v>21</v>
      </c>
      <c r="S11" t="s">
        <v>40</v>
      </c>
      <c r="T11">
        <v>0</v>
      </c>
      <c r="U11" t="s">
        <v>21</v>
      </c>
      <c r="V11" t="s">
        <v>40</v>
      </c>
      <c r="W11">
        <v>0</v>
      </c>
      <c r="X11">
        <v>7</v>
      </c>
      <c r="Y11">
        <v>1</v>
      </c>
      <c r="Z11">
        <v>0</v>
      </c>
      <c r="AA11">
        <v>0</v>
      </c>
      <c r="AB11" t="s">
        <v>21</v>
      </c>
      <c r="AC11" t="s">
        <v>21</v>
      </c>
    </row>
    <row r="12" spans="1:29" ht="21.75" x14ac:dyDescent="0.35">
      <c r="A12" t="s">
        <v>208</v>
      </c>
      <c r="B12" s="1" t="s">
        <v>207</v>
      </c>
      <c r="C12" s="7" t="s">
        <v>22</v>
      </c>
      <c r="D12" t="s">
        <v>22</v>
      </c>
      <c r="E12" t="s">
        <v>219</v>
      </c>
      <c r="F12" t="s">
        <v>220</v>
      </c>
      <c r="G12" t="s">
        <v>35</v>
      </c>
      <c r="H12">
        <v>1</v>
      </c>
      <c r="I12" t="s">
        <v>221</v>
      </c>
      <c r="J12" t="s">
        <v>62</v>
      </c>
      <c r="K12">
        <v>3</v>
      </c>
      <c r="L12" t="s">
        <v>222</v>
      </c>
      <c r="M12" t="s">
        <v>37</v>
      </c>
      <c r="N12">
        <v>1</v>
      </c>
      <c r="O12" t="s">
        <v>21</v>
      </c>
      <c r="P12" t="s">
        <v>40</v>
      </c>
      <c r="Q12">
        <v>0</v>
      </c>
      <c r="R12" t="s">
        <v>21</v>
      </c>
      <c r="S12" t="s">
        <v>40</v>
      </c>
      <c r="T12">
        <v>0</v>
      </c>
      <c r="U12" t="s">
        <v>21</v>
      </c>
      <c r="V12" t="s">
        <v>40</v>
      </c>
      <c r="W12">
        <v>0</v>
      </c>
      <c r="X12">
        <v>3</v>
      </c>
      <c r="Y12">
        <v>0</v>
      </c>
      <c r="Z12">
        <v>0</v>
      </c>
      <c r="AA12">
        <v>0</v>
      </c>
      <c r="AB12" t="s">
        <v>223</v>
      </c>
      <c r="AC12" t="s">
        <v>21</v>
      </c>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61</v>
      </c>
      <c r="D22" t="s">
        <v>62</v>
      </c>
      <c r="E22">
        <v>6</v>
      </c>
      <c r="F22">
        <f>_xlfn.NUMBERVALUE(C22,".")</f>
        <v>5.64</v>
      </c>
    </row>
    <row r="23" spans="2:20" x14ac:dyDescent="0.35">
      <c r="B23" s="1" t="s">
        <v>201</v>
      </c>
      <c r="C23" t="s">
        <v>67</v>
      </c>
      <c r="D23" t="s">
        <v>62</v>
      </c>
      <c r="E23">
        <v>4</v>
      </c>
      <c r="F23">
        <f>_xlfn.NUMBERVALUE(C23,".")</f>
        <v>61.28</v>
      </c>
      <c r="T23" t="s">
        <v>202</v>
      </c>
    </row>
    <row r="24" spans="2:20" x14ac:dyDescent="0.35">
      <c r="B24" s="1" t="s">
        <v>200</v>
      </c>
      <c r="C24" t="s">
        <v>143</v>
      </c>
      <c r="D24" t="s">
        <v>62</v>
      </c>
      <c r="E24">
        <v>2</v>
      </c>
      <c r="F24">
        <f t="shared" ref="F24:F26" si="0">_xlfn.NUMBERVALUE(C24,".")</f>
        <v>25.28</v>
      </c>
    </row>
    <row r="25" spans="2:20" x14ac:dyDescent="0.35">
      <c r="B25" s="1" t="s">
        <v>20</v>
      </c>
      <c r="C25" t="s">
        <v>175</v>
      </c>
      <c r="D25" t="s">
        <v>62</v>
      </c>
      <c r="E25">
        <v>0</v>
      </c>
      <c r="F25">
        <f t="shared" si="0"/>
        <v>62.18</v>
      </c>
    </row>
    <row r="26" spans="2:20" ht="21.75" x14ac:dyDescent="0.35">
      <c r="B26" s="1" t="s">
        <v>200</v>
      </c>
      <c r="C26" t="s">
        <v>221</v>
      </c>
      <c r="D26" t="s">
        <v>62</v>
      </c>
      <c r="E26">
        <v>3</v>
      </c>
      <c r="F26">
        <f t="shared" si="0"/>
        <v>21.38</v>
      </c>
    </row>
    <row r="27" spans="2:20" x14ac:dyDescent="0.35">
      <c r="B27" s="1"/>
    </row>
    <row r="28" spans="2:20" x14ac:dyDescent="0.35">
      <c r="B28" s="1"/>
    </row>
    <row r="29" spans="2:20" x14ac:dyDescent="0.35">
      <c r="B29" s="1"/>
    </row>
    <row r="30" spans="2:20" x14ac:dyDescent="0.35">
      <c r="B30" s="1"/>
    </row>
  </sheetData>
  <conditionalFormatting sqref="B21:G21 B22:B30 F22:F30">
    <cfRule type="expression" dxfId="225" priority="31">
      <formula>$D21="Hover"</formula>
    </cfRule>
    <cfRule type="expression" dxfId="224" priority="32">
      <formula>$D21="Drone"</formula>
    </cfRule>
  </conditionalFormatting>
  <conditionalFormatting sqref="A17 D21 H17:XFD17 A21 H21:XFD21">
    <cfRule type="expression" dxfId="223" priority="33">
      <formula>$D21="Hover"</formula>
    </cfRule>
    <cfRule type="expression" dxfId="222" priority="34">
      <formula>$D21="Drone"</formula>
    </cfRule>
  </conditionalFormatting>
  <conditionalFormatting sqref="C18">
    <cfRule type="expression" dxfId="221" priority="35">
      <formula>$D15="Hover"</formula>
    </cfRule>
    <cfRule type="expression" dxfId="220" priority="36">
      <formula>$D15="Drone"</formula>
    </cfRule>
  </conditionalFormatting>
  <conditionalFormatting sqref="A14:XFD16">
    <cfRule type="expression" dxfId="219" priority="29">
      <formula>$D14="Hover"</formula>
    </cfRule>
    <cfRule type="expression" dxfId="218" priority="30">
      <formula>$D14="Drone"</formula>
    </cfRule>
  </conditionalFormatting>
  <conditionalFormatting sqref="C28:E29">
    <cfRule type="expression" dxfId="217" priority="27">
      <formula>$D28="Hover"</formula>
    </cfRule>
    <cfRule type="expression" dxfId="216" priority="28">
      <formula>$D28="Drone"</formula>
    </cfRule>
  </conditionalFormatting>
  <conditionalFormatting sqref="C30:E30">
    <cfRule type="expression" dxfId="215" priority="25">
      <formula>$D30="Hover"</formula>
    </cfRule>
    <cfRule type="expression" dxfId="214" priority="26">
      <formula>$D30="Drone"</formula>
    </cfRule>
  </conditionalFormatting>
  <conditionalFormatting sqref="A13:XFD13">
    <cfRule type="expression" dxfId="213" priority="23">
      <formula>$D13="Hover"</formula>
    </cfRule>
    <cfRule type="expression" dxfId="212" priority="24">
      <formula>$D13="Drone"</formula>
    </cfRule>
  </conditionalFormatting>
  <conditionalFormatting sqref="C27:E27">
    <cfRule type="expression" dxfId="209" priority="19">
      <formula>$D27="Hover"</formula>
    </cfRule>
    <cfRule type="expression" dxfId="208" priority="20">
      <formula>$D27="Drone"</formula>
    </cfRule>
  </conditionalFormatting>
  <conditionalFormatting sqref="A8:XFD12">
    <cfRule type="expression" dxfId="199" priority="9">
      <formula>$D8="Hover"</formula>
    </cfRule>
    <cfRule type="expression" dxfId="198" priority="10">
      <formula>$D8="Drone"</formula>
    </cfRule>
  </conditionalFormatting>
  <conditionalFormatting sqref="C22:E22">
    <cfRule type="expression" dxfId="197" priority="7">
      <formula>$D22="Hover"</formula>
    </cfRule>
    <cfRule type="expression" dxfId="196" priority="8">
      <formula>$D22="Drone"</formula>
    </cfRule>
  </conditionalFormatting>
  <conditionalFormatting sqref="C23:E23">
    <cfRule type="expression" dxfId="195" priority="5">
      <formula>$D23="Hover"</formula>
    </cfRule>
    <cfRule type="expression" dxfId="194" priority="6">
      <formula>$D23="Drone"</formula>
    </cfRule>
  </conditionalFormatting>
  <conditionalFormatting sqref="C24:E24">
    <cfRule type="expression" dxfId="193" priority="3">
      <formula>$D24="Hover"</formula>
    </cfRule>
    <cfRule type="expression" dxfId="192" priority="4">
      <formula>$D24="Drone"</formula>
    </cfRule>
  </conditionalFormatting>
  <conditionalFormatting sqref="C25:E26">
    <cfRule type="expression" dxfId="191" priority="1">
      <formula>$D25="Hover"</formula>
    </cfRule>
    <cfRule type="expression" dxfId="190" priority="2">
      <formula>$D25="Drone"</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E1C7-B957-4E12-B1A8-4FB631CFFAD3}">
  <sheetPr codeName="Sheet14">
    <tabColor theme="4" tint="0.39997558519241921"/>
  </sheetPr>
  <dimension ref="A1:AC30"/>
  <sheetViews>
    <sheetView showOutlineSymbols="0" showWhiteSpace="0" topLeftCell="A7" workbookViewId="0">
      <selection activeCell="B24" sqref="B24"/>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20</v>
      </c>
      <c r="E8" t="s">
        <v>51</v>
      </c>
      <c r="F8" t="s">
        <v>52</v>
      </c>
      <c r="G8" t="s">
        <v>47</v>
      </c>
      <c r="H8">
        <v>6</v>
      </c>
      <c r="I8" t="s">
        <v>53</v>
      </c>
      <c r="J8" t="s">
        <v>54</v>
      </c>
      <c r="K8">
        <v>3</v>
      </c>
      <c r="L8" t="s">
        <v>55</v>
      </c>
      <c r="M8" t="s">
        <v>56</v>
      </c>
      <c r="N8">
        <v>0</v>
      </c>
      <c r="O8" t="s">
        <v>21</v>
      </c>
      <c r="P8" t="s">
        <v>40</v>
      </c>
      <c r="Q8">
        <v>0</v>
      </c>
      <c r="R8" t="s">
        <v>21</v>
      </c>
      <c r="S8" t="s">
        <v>40</v>
      </c>
      <c r="T8">
        <v>0</v>
      </c>
      <c r="U8" t="s">
        <v>21</v>
      </c>
      <c r="V8" t="s">
        <v>40</v>
      </c>
      <c r="W8">
        <v>0</v>
      </c>
      <c r="X8">
        <v>9</v>
      </c>
      <c r="Y8">
        <v>0</v>
      </c>
      <c r="Z8">
        <v>0</v>
      </c>
      <c r="AA8">
        <v>0</v>
      </c>
      <c r="AB8" t="s">
        <v>21</v>
      </c>
      <c r="AC8" t="s">
        <v>21</v>
      </c>
    </row>
    <row r="9" spans="1:29" ht="21.75" x14ac:dyDescent="0.35">
      <c r="A9" t="s">
        <v>134</v>
      </c>
      <c r="B9" s="1" t="s">
        <v>135</v>
      </c>
      <c r="C9" s="7" t="s">
        <v>22</v>
      </c>
      <c r="D9" t="s">
        <v>20</v>
      </c>
      <c r="E9" t="s">
        <v>136</v>
      </c>
      <c r="F9" t="s">
        <v>137</v>
      </c>
      <c r="G9" t="s">
        <v>49</v>
      </c>
      <c r="H9">
        <v>0</v>
      </c>
      <c r="I9" t="s">
        <v>138</v>
      </c>
      <c r="J9" t="s">
        <v>56</v>
      </c>
      <c r="K9">
        <v>2</v>
      </c>
      <c r="L9" t="s">
        <v>139</v>
      </c>
      <c r="M9" t="s">
        <v>69</v>
      </c>
      <c r="N9">
        <v>0</v>
      </c>
      <c r="O9" t="s">
        <v>21</v>
      </c>
      <c r="P9" t="s">
        <v>40</v>
      </c>
      <c r="Q9">
        <v>0</v>
      </c>
      <c r="R9" t="s">
        <v>21</v>
      </c>
      <c r="S9" t="s">
        <v>40</v>
      </c>
      <c r="T9">
        <v>0</v>
      </c>
      <c r="U9" t="s">
        <v>21</v>
      </c>
      <c r="V9" t="s">
        <v>40</v>
      </c>
      <c r="W9">
        <v>0</v>
      </c>
      <c r="X9">
        <v>39</v>
      </c>
      <c r="Y9">
        <v>12</v>
      </c>
      <c r="Z9">
        <v>0</v>
      </c>
      <c r="AA9">
        <v>0</v>
      </c>
      <c r="AB9" t="s">
        <v>21</v>
      </c>
      <c r="AC9" t="s">
        <v>21</v>
      </c>
    </row>
    <row r="10" spans="1:29" ht="21.75" x14ac:dyDescent="0.35">
      <c r="A10" t="s">
        <v>145</v>
      </c>
      <c r="B10" s="1" t="s">
        <v>135</v>
      </c>
      <c r="C10" s="7" t="s">
        <v>22</v>
      </c>
      <c r="D10" t="s">
        <v>22</v>
      </c>
      <c r="E10" t="s">
        <v>146</v>
      </c>
      <c r="F10" t="s">
        <v>147</v>
      </c>
      <c r="G10" t="s">
        <v>49</v>
      </c>
      <c r="H10">
        <v>1</v>
      </c>
      <c r="I10" t="s">
        <v>148</v>
      </c>
      <c r="J10" t="s">
        <v>37</v>
      </c>
      <c r="K10">
        <v>1</v>
      </c>
      <c r="L10" t="s">
        <v>149</v>
      </c>
      <c r="M10" t="s">
        <v>56</v>
      </c>
      <c r="N10">
        <v>0</v>
      </c>
      <c r="O10" t="s">
        <v>21</v>
      </c>
      <c r="P10" t="s">
        <v>40</v>
      </c>
      <c r="Q10">
        <v>0</v>
      </c>
      <c r="R10" t="s">
        <v>21</v>
      </c>
      <c r="S10" t="s">
        <v>40</v>
      </c>
      <c r="T10">
        <v>0</v>
      </c>
      <c r="U10" t="s">
        <v>21</v>
      </c>
      <c r="V10" t="s">
        <v>40</v>
      </c>
      <c r="W10">
        <v>0</v>
      </c>
      <c r="X10">
        <v>6</v>
      </c>
      <c r="Y10">
        <v>3</v>
      </c>
      <c r="Z10">
        <v>0</v>
      </c>
      <c r="AA10">
        <v>0</v>
      </c>
      <c r="AB10" t="s">
        <v>150</v>
      </c>
      <c r="AC10" t="s">
        <v>151</v>
      </c>
    </row>
    <row r="11" spans="1:29" ht="21.75" x14ac:dyDescent="0.35">
      <c r="A11" t="s">
        <v>187</v>
      </c>
      <c r="B11" s="1" t="s">
        <v>188</v>
      </c>
      <c r="C11" s="7" t="s">
        <v>22</v>
      </c>
      <c r="D11" t="s">
        <v>22</v>
      </c>
      <c r="E11" t="s">
        <v>181</v>
      </c>
      <c r="F11" t="s">
        <v>182</v>
      </c>
      <c r="G11" t="s">
        <v>133</v>
      </c>
      <c r="H11">
        <v>0</v>
      </c>
      <c r="I11" t="s">
        <v>183</v>
      </c>
      <c r="J11" t="s">
        <v>37</v>
      </c>
      <c r="K11">
        <v>0</v>
      </c>
      <c r="L11" t="s">
        <v>184</v>
      </c>
      <c r="M11" t="s">
        <v>56</v>
      </c>
      <c r="N11">
        <v>0</v>
      </c>
      <c r="O11" t="s">
        <v>21</v>
      </c>
      <c r="P11" t="s">
        <v>40</v>
      </c>
      <c r="Q11">
        <v>0</v>
      </c>
      <c r="R11" t="s">
        <v>21</v>
      </c>
      <c r="S11" t="s">
        <v>40</v>
      </c>
      <c r="T11">
        <v>0</v>
      </c>
      <c r="U11" t="s">
        <v>21</v>
      </c>
      <c r="V11" t="s">
        <v>40</v>
      </c>
      <c r="W11">
        <v>0</v>
      </c>
      <c r="X11">
        <v>5</v>
      </c>
      <c r="Y11">
        <v>2</v>
      </c>
      <c r="Z11">
        <v>0</v>
      </c>
      <c r="AA11">
        <v>0</v>
      </c>
      <c r="AB11" t="s">
        <v>185</v>
      </c>
      <c r="AC11" t="s">
        <v>186</v>
      </c>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v>
      </c>
      <c r="C22" t="s">
        <v>55</v>
      </c>
      <c r="D22" t="s">
        <v>56</v>
      </c>
      <c r="E22">
        <v>0</v>
      </c>
      <c r="F22">
        <f>_xlfn.NUMBERVALUE(C22,".")</f>
        <v>273.58999999999997</v>
      </c>
    </row>
    <row r="23" spans="2:20" x14ac:dyDescent="0.35">
      <c r="B23" s="1" t="s">
        <v>20</v>
      </c>
      <c r="C23" t="s">
        <v>138</v>
      </c>
      <c r="D23" t="s">
        <v>56</v>
      </c>
      <c r="E23">
        <v>2</v>
      </c>
      <c r="F23">
        <f>_xlfn.NUMBERVALUE(C23,".")</f>
        <v>209.91</v>
      </c>
      <c r="T23" t="s">
        <v>202</v>
      </c>
    </row>
    <row r="24" spans="2:20" x14ac:dyDescent="0.35">
      <c r="B24" s="1" t="s">
        <v>200</v>
      </c>
      <c r="C24" t="s">
        <v>149</v>
      </c>
      <c r="D24" t="s">
        <v>56</v>
      </c>
      <c r="E24">
        <v>0</v>
      </c>
      <c r="F24">
        <f t="shared" ref="F24:F25" si="0">_xlfn.NUMBERVALUE(C24,".")</f>
        <v>432.54</v>
      </c>
    </row>
    <row r="25" spans="2:20" x14ac:dyDescent="0.35">
      <c r="B25" s="1" t="s">
        <v>200</v>
      </c>
      <c r="C25" t="s">
        <v>184</v>
      </c>
      <c r="D25" t="s">
        <v>56</v>
      </c>
      <c r="E25">
        <v>0</v>
      </c>
      <c r="F25">
        <f t="shared" si="0"/>
        <v>167.82</v>
      </c>
    </row>
    <row r="26" spans="2:20" ht="21.75" x14ac:dyDescent="0.35">
      <c r="B26" s="1"/>
    </row>
    <row r="27" spans="2:20" x14ac:dyDescent="0.35">
      <c r="B27" s="1"/>
    </row>
    <row r="28" spans="2:20" x14ac:dyDescent="0.35">
      <c r="B28" s="1"/>
    </row>
    <row r="29" spans="2:20" x14ac:dyDescent="0.35">
      <c r="B29" s="1"/>
    </row>
    <row r="30" spans="2:20" x14ac:dyDescent="0.35">
      <c r="B30" s="1"/>
    </row>
  </sheetData>
  <conditionalFormatting sqref="B21:G21 B22:B30 F22:F30">
    <cfRule type="expression" dxfId="189" priority="29">
      <formula>$D21="Hover"</formula>
    </cfRule>
    <cfRule type="expression" dxfId="188" priority="30">
      <formula>$D21="Drone"</formula>
    </cfRule>
  </conditionalFormatting>
  <conditionalFormatting sqref="A17 D21 H17:XFD17 A21 H21:XFD21">
    <cfRule type="expression" dxfId="187" priority="31">
      <formula>$D21="Hover"</formula>
    </cfRule>
    <cfRule type="expression" dxfId="186" priority="32">
      <formula>$D21="Drone"</formula>
    </cfRule>
  </conditionalFormatting>
  <conditionalFormatting sqref="C18">
    <cfRule type="expression" dxfId="185" priority="33">
      <formula>$D15="Hover"</formula>
    </cfRule>
    <cfRule type="expression" dxfId="184" priority="34">
      <formula>$D15="Drone"</formula>
    </cfRule>
  </conditionalFormatting>
  <conditionalFormatting sqref="A14:XFD16">
    <cfRule type="expression" dxfId="183" priority="27">
      <formula>$D14="Hover"</formula>
    </cfRule>
    <cfRule type="expression" dxfId="182" priority="28">
      <formula>$D14="Drone"</formula>
    </cfRule>
  </conditionalFormatting>
  <conditionalFormatting sqref="C28:E29">
    <cfRule type="expression" dxfId="181" priority="25">
      <formula>$D28="Hover"</formula>
    </cfRule>
    <cfRule type="expression" dxfId="180" priority="26">
      <formula>$D28="Drone"</formula>
    </cfRule>
  </conditionalFormatting>
  <conditionalFormatting sqref="C30:E30">
    <cfRule type="expression" dxfId="179" priority="23">
      <formula>$D30="Hover"</formula>
    </cfRule>
    <cfRule type="expression" dxfId="178" priority="24">
      <formula>$D30="Drone"</formula>
    </cfRule>
  </conditionalFormatting>
  <conditionalFormatting sqref="A12:XFD13">
    <cfRule type="expression" dxfId="177" priority="21">
      <formula>$D12="Hover"</formula>
    </cfRule>
    <cfRule type="expression" dxfId="176" priority="22">
      <formula>$D12="Drone"</formula>
    </cfRule>
  </conditionalFormatting>
  <conditionalFormatting sqref="C26:E26">
    <cfRule type="expression" dxfId="173" priority="17">
      <formula>$D26="Hover"</formula>
    </cfRule>
    <cfRule type="expression" dxfId="172" priority="18">
      <formula>$D26="Drone"</formula>
    </cfRule>
  </conditionalFormatting>
  <conditionalFormatting sqref="C27:E27">
    <cfRule type="expression" dxfId="171" priority="15">
      <formula>$D27="Hover"</formula>
    </cfRule>
    <cfRule type="expression" dxfId="170" priority="16">
      <formula>$D27="Drone"</formula>
    </cfRule>
  </conditionalFormatting>
  <conditionalFormatting sqref="A8:XFD11">
    <cfRule type="expression" dxfId="163" priority="7">
      <formula>$D8="Hover"</formula>
    </cfRule>
    <cfRule type="expression" dxfId="162" priority="8">
      <formula>$D8="Drone"</formula>
    </cfRule>
  </conditionalFormatting>
  <conditionalFormatting sqref="C22:E22">
    <cfRule type="expression" dxfId="161" priority="5">
      <formula>$D22="Hover"</formula>
    </cfRule>
    <cfRule type="expression" dxfId="160" priority="6">
      <formula>$D22="Drone"</formula>
    </cfRule>
  </conditionalFormatting>
  <conditionalFormatting sqref="C23:E23">
    <cfRule type="expression" dxfId="159" priority="3">
      <formula>$D23="Hover"</formula>
    </cfRule>
    <cfRule type="expression" dxfId="158" priority="4">
      <formula>$D23="Drone"</formula>
    </cfRule>
  </conditionalFormatting>
  <conditionalFormatting sqref="C24:E25">
    <cfRule type="expression" dxfId="157" priority="1">
      <formula>$D24="Hover"</formula>
    </cfRule>
    <cfRule type="expression" dxfId="156" priority="2">
      <formula>$D24="Drone"</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89FA9-0262-45B1-8DAE-7BDFF05AC1DB}">
  <sheetPr codeName="Sheet13">
    <tabColor theme="4" tint="0.39997558519241921"/>
  </sheetPr>
  <dimension ref="A1:AC30"/>
  <sheetViews>
    <sheetView showOutlineSymbols="0" showWhiteSpace="0" topLeftCell="A7" workbookViewId="0">
      <selection activeCell="B24" sqref="B24"/>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20</v>
      </c>
      <c r="E8" t="s">
        <v>51</v>
      </c>
      <c r="F8" t="s">
        <v>52</v>
      </c>
      <c r="G8" t="s">
        <v>47</v>
      </c>
      <c r="H8">
        <v>6</v>
      </c>
      <c r="I8" t="s">
        <v>53</v>
      </c>
      <c r="J8" t="s">
        <v>54</v>
      </c>
      <c r="K8">
        <v>3</v>
      </c>
      <c r="L8" t="s">
        <v>55</v>
      </c>
      <c r="M8" t="s">
        <v>56</v>
      </c>
      <c r="N8">
        <v>0</v>
      </c>
      <c r="O8" t="s">
        <v>21</v>
      </c>
      <c r="P8" t="s">
        <v>40</v>
      </c>
      <c r="Q8">
        <v>0</v>
      </c>
      <c r="R8" t="s">
        <v>21</v>
      </c>
      <c r="S8" t="s">
        <v>40</v>
      </c>
      <c r="T8">
        <v>0</v>
      </c>
      <c r="U8" t="s">
        <v>21</v>
      </c>
      <c r="V8" t="s">
        <v>40</v>
      </c>
      <c r="W8">
        <v>0</v>
      </c>
      <c r="X8">
        <v>9</v>
      </c>
      <c r="Y8">
        <v>0</v>
      </c>
      <c r="Z8">
        <v>0</v>
      </c>
      <c r="AA8">
        <v>0</v>
      </c>
      <c r="AB8" t="s">
        <v>21</v>
      </c>
      <c r="AC8" t="s">
        <v>21</v>
      </c>
    </row>
    <row r="9" spans="1:29" ht="21.75" x14ac:dyDescent="0.35">
      <c r="A9" t="s">
        <v>91</v>
      </c>
      <c r="B9" s="1" t="s">
        <v>108</v>
      </c>
      <c r="C9" s="7" t="s">
        <v>22</v>
      </c>
      <c r="D9" t="s">
        <v>20</v>
      </c>
      <c r="E9" t="s">
        <v>115</v>
      </c>
      <c r="F9" t="s">
        <v>116</v>
      </c>
      <c r="G9" t="s">
        <v>35</v>
      </c>
      <c r="H9">
        <v>0</v>
      </c>
      <c r="I9" t="s">
        <v>117</v>
      </c>
      <c r="J9" t="s">
        <v>73</v>
      </c>
      <c r="K9">
        <v>0</v>
      </c>
      <c r="L9" t="s">
        <v>118</v>
      </c>
      <c r="M9" t="s">
        <v>54</v>
      </c>
      <c r="N9">
        <v>2</v>
      </c>
      <c r="O9" t="s">
        <v>21</v>
      </c>
      <c r="P9" t="s">
        <v>40</v>
      </c>
      <c r="Q9">
        <v>0</v>
      </c>
      <c r="R9" t="s">
        <v>21</v>
      </c>
      <c r="S9" t="s">
        <v>40</v>
      </c>
      <c r="T9">
        <v>0</v>
      </c>
      <c r="U9" t="s">
        <v>21</v>
      </c>
      <c r="V9" t="s">
        <v>40</v>
      </c>
      <c r="W9">
        <v>0</v>
      </c>
      <c r="X9">
        <v>10</v>
      </c>
      <c r="Y9">
        <v>3</v>
      </c>
      <c r="Z9">
        <v>0</v>
      </c>
      <c r="AA9">
        <v>0</v>
      </c>
      <c r="AB9" t="s">
        <v>21</v>
      </c>
      <c r="AC9" t="s">
        <v>21</v>
      </c>
    </row>
    <row r="10" spans="1:29" ht="21.75" x14ac:dyDescent="0.35">
      <c r="B10" s="1"/>
      <c r="C10" s="7"/>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v>
      </c>
      <c r="C22" t="s">
        <v>53</v>
      </c>
      <c r="D22" t="s">
        <v>54</v>
      </c>
      <c r="E22">
        <v>3</v>
      </c>
      <c r="F22">
        <f>_xlfn.NUMBERVALUE(C22,".")</f>
        <v>109.25</v>
      </c>
    </row>
    <row r="23" spans="2:20" x14ac:dyDescent="0.35">
      <c r="B23" s="1" t="s">
        <v>20</v>
      </c>
      <c r="C23" t="s">
        <v>118</v>
      </c>
      <c r="D23" t="s">
        <v>54</v>
      </c>
      <c r="E23">
        <v>2</v>
      </c>
      <c r="F23">
        <f>_xlfn.NUMBERVALUE(C23,".")</f>
        <v>450.13</v>
      </c>
      <c r="T23" t="s">
        <v>202</v>
      </c>
    </row>
    <row r="24" spans="2:20" x14ac:dyDescent="0.35">
      <c r="B24" s="1"/>
    </row>
    <row r="25" spans="2:20" x14ac:dyDescent="0.35">
      <c r="B25" s="1"/>
    </row>
    <row r="26" spans="2:20" ht="21.75" x14ac:dyDescent="0.35">
      <c r="B26" s="1"/>
    </row>
    <row r="27" spans="2:20" x14ac:dyDescent="0.35">
      <c r="B27" s="1"/>
    </row>
    <row r="28" spans="2:20" x14ac:dyDescent="0.35">
      <c r="B28" s="1"/>
    </row>
    <row r="29" spans="2:20" x14ac:dyDescent="0.35">
      <c r="B29" s="1"/>
    </row>
    <row r="30" spans="2:20" x14ac:dyDescent="0.35">
      <c r="B30" s="1"/>
    </row>
  </sheetData>
  <conditionalFormatting sqref="B21:G21 B22:B30 F22:F30">
    <cfRule type="expression" dxfId="155" priority="25">
      <formula>$D21="Hover"</formula>
    </cfRule>
    <cfRule type="expression" dxfId="154" priority="26">
      <formula>$D21="Drone"</formula>
    </cfRule>
  </conditionalFormatting>
  <conditionalFormatting sqref="A17 D21 H17:XFD17 A21 H21:XFD21">
    <cfRule type="expression" dxfId="153" priority="27">
      <formula>$D21="Hover"</formula>
    </cfRule>
    <cfRule type="expression" dxfId="152" priority="28">
      <formula>$D21="Drone"</formula>
    </cfRule>
  </conditionalFormatting>
  <conditionalFormatting sqref="C18">
    <cfRule type="expression" dxfId="151" priority="29">
      <formula>$D15="Hover"</formula>
    </cfRule>
    <cfRule type="expression" dxfId="150" priority="30">
      <formula>$D15="Drone"</formula>
    </cfRule>
  </conditionalFormatting>
  <conditionalFormatting sqref="A14:XFD16">
    <cfRule type="expression" dxfId="149" priority="23">
      <formula>$D14="Hover"</formula>
    </cfRule>
    <cfRule type="expression" dxfId="148" priority="24">
      <formula>$D14="Drone"</formula>
    </cfRule>
  </conditionalFormatting>
  <conditionalFormatting sqref="C28:E29">
    <cfRule type="expression" dxfId="147" priority="21">
      <formula>$D28="Hover"</formula>
    </cfRule>
    <cfRule type="expression" dxfId="146" priority="22">
      <formula>$D28="Drone"</formula>
    </cfRule>
  </conditionalFormatting>
  <conditionalFormatting sqref="C30:E30">
    <cfRule type="expression" dxfId="145" priority="19">
      <formula>$D30="Hover"</formula>
    </cfRule>
    <cfRule type="expression" dxfId="144" priority="20">
      <formula>$D30="Drone"</formula>
    </cfRule>
  </conditionalFormatting>
  <conditionalFormatting sqref="A10:XFD13">
    <cfRule type="expression" dxfId="143" priority="17">
      <formula>$D10="Hover"</formula>
    </cfRule>
    <cfRule type="expression" dxfId="142" priority="18">
      <formula>$D10="Drone"</formula>
    </cfRule>
  </conditionalFormatting>
  <conditionalFormatting sqref="C24:E24">
    <cfRule type="expression" dxfId="137" priority="11">
      <formula>$D24="Hover"</formula>
    </cfRule>
    <cfRule type="expression" dxfId="136" priority="12">
      <formula>$D24="Drone"</formula>
    </cfRule>
  </conditionalFormatting>
  <conditionalFormatting sqref="C25:E26">
    <cfRule type="expression" dxfId="135" priority="9">
      <formula>$D25="Hover"</formula>
    </cfRule>
    <cfRule type="expression" dxfId="134" priority="10">
      <formula>$D25="Drone"</formula>
    </cfRule>
  </conditionalFormatting>
  <conditionalFormatting sqref="C27:E27">
    <cfRule type="expression" dxfId="133" priority="7">
      <formula>$D27="Hover"</formula>
    </cfRule>
    <cfRule type="expression" dxfId="132" priority="8">
      <formula>$D27="Drone"</formula>
    </cfRule>
  </conditionalFormatting>
  <conditionalFormatting sqref="A8:XFD9">
    <cfRule type="expression" dxfId="131" priority="5">
      <formula>$D8="Hover"</formula>
    </cfRule>
    <cfRule type="expression" dxfId="130" priority="6">
      <formula>$D8="Drone"</formula>
    </cfRule>
  </conditionalFormatting>
  <conditionalFormatting sqref="C22:E22">
    <cfRule type="expression" dxfId="129" priority="3">
      <formula>$D22="Hover"</formula>
    </cfRule>
    <cfRule type="expression" dxfId="128" priority="4">
      <formula>$D22="Drone"</formula>
    </cfRule>
  </conditionalFormatting>
  <conditionalFormatting sqref="C23:E23">
    <cfRule type="expression" dxfId="127" priority="1">
      <formula>$D23="Hover"</formula>
    </cfRule>
    <cfRule type="expression" dxfId="126" priority="2">
      <formula>$D23="Drone"</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41C4-C2CC-4653-997B-7703EC5326FB}">
  <sheetPr codeName="Sheet12">
    <tabColor theme="4" tint="0.39997558519241921"/>
  </sheetPr>
  <dimension ref="A1:AC30"/>
  <sheetViews>
    <sheetView showOutlineSymbols="0" showWhiteSpace="0" topLeftCell="A7" workbookViewId="0">
      <selection activeCell="B27" sqref="B27"/>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31</v>
      </c>
      <c r="B8" s="1" t="s">
        <v>32</v>
      </c>
      <c r="C8" s="7" t="s">
        <v>22</v>
      </c>
      <c r="D8" t="s">
        <v>20</v>
      </c>
      <c r="E8" t="s">
        <v>43</v>
      </c>
      <c r="F8" t="s">
        <v>44</v>
      </c>
      <c r="G8" t="s">
        <v>45</v>
      </c>
      <c r="H8">
        <v>0</v>
      </c>
      <c r="I8" t="s">
        <v>46</v>
      </c>
      <c r="J8" t="s">
        <v>47</v>
      </c>
      <c r="K8">
        <v>3</v>
      </c>
      <c r="L8" t="s">
        <v>48</v>
      </c>
      <c r="M8" t="s">
        <v>49</v>
      </c>
      <c r="N8">
        <v>0</v>
      </c>
      <c r="O8" t="s">
        <v>21</v>
      </c>
      <c r="P8" t="s">
        <v>40</v>
      </c>
      <c r="Q8">
        <v>0</v>
      </c>
      <c r="R8" t="s">
        <v>21</v>
      </c>
      <c r="S8" t="s">
        <v>40</v>
      </c>
      <c r="T8">
        <v>0</v>
      </c>
      <c r="U8" t="s">
        <v>21</v>
      </c>
      <c r="V8" t="s">
        <v>40</v>
      </c>
      <c r="W8">
        <v>0</v>
      </c>
      <c r="X8">
        <v>14</v>
      </c>
      <c r="Y8">
        <v>9</v>
      </c>
      <c r="Z8">
        <v>0</v>
      </c>
      <c r="AA8">
        <v>0</v>
      </c>
      <c r="AB8" t="s">
        <v>21</v>
      </c>
      <c r="AC8" t="s">
        <v>21</v>
      </c>
    </row>
    <row r="9" spans="1:29" ht="21.75" x14ac:dyDescent="0.35">
      <c r="A9" t="s">
        <v>50</v>
      </c>
      <c r="B9" s="1" t="s">
        <v>32</v>
      </c>
      <c r="C9" s="7" t="s">
        <v>22</v>
      </c>
      <c r="D9" t="s">
        <v>20</v>
      </c>
      <c r="E9" t="s">
        <v>51</v>
      </c>
      <c r="F9" t="s">
        <v>52</v>
      </c>
      <c r="G9" t="s">
        <v>47</v>
      </c>
      <c r="H9">
        <v>6</v>
      </c>
      <c r="I9" t="s">
        <v>53</v>
      </c>
      <c r="J9" t="s">
        <v>54</v>
      </c>
      <c r="K9">
        <v>3</v>
      </c>
      <c r="L9" t="s">
        <v>55</v>
      </c>
      <c r="M9" t="s">
        <v>56</v>
      </c>
      <c r="N9">
        <v>0</v>
      </c>
      <c r="O9" t="s">
        <v>21</v>
      </c>
      <c r="P9" t="s">
        <v>40</v>
      </c>
      <c r="Q9">
        <v>0</v>
      </c>
      <c r="R9" t="s">
        <v>21</v>
      </c>
      <c r="S9" t="s">
        <v>40</v>
      </c>
      <c r="T9">
        <v>0</v>
      </c>
      <c r="U9" t="s">
        <v>21</v>
      </c>
      <c r="V9" t="s">
        <v>40</v>
      </c>
      <c r="W9">
        <v>0</v>
      </c>
      <c r="X9">
        <v>9</v>
      </c>
      <c r="Y9">
        <v>0</v>
      </c>
      <c r="Z9">
        <v>0</v>
      </c>
      <c r="AA9">
        <v>0</v>
      </c>
      <c r="AB9" t="s">
        <v>21</v>
      </c>
      <c r="AC9" t="s">
        <v>21</v>
      </c>
    </row>
    <row r="10" spans="1:29" ht="21.75" x14ac:dyDescent="0.35">
      <c r="A10" t="s">
        <v>65</v>
      </c>
      <c r="B10" s="1" t="s">
        <v>32</v>
      </c>
      <c r="C10" s="7" t="s">
        <v>20</v>
      </c>
      <c r="D10" t="s">
        <v>20</v>
      </c>
      <c r="E10" t="s">
        <v>66</v>
      </c>
      <c r="F10" t="s">
        <v>67</v>
      </c>
      <c r="G10" t="s">
        <v>62</v>
      </c>
      <c r="H10">
        <v>4</v>
      </c>
      <c r="I10" t="s">
        <v>68</v>
      </c>
      <c r="J10" t="s">
        <v>69</v>
      </c>
      <c r="K10">
        <v>0</v>
      </c>
      <c r="L10" t="s">
        <v>70</v>
      </c>
      <c r="M10" t="s">
        <v>47</v>
      </c>
      <c r="N10">
        <v>10</v>
      </c>
      <c r="O10" t="s">
        <v>21</v>
      </c>
      <c r="P10" t="s">
        <v>40</v>
      </c>
      <c r="Q10">
        <v>0</v>
      </c>
      <c r="R10" t="s">
        <v>21</v>
      </c>
      <c r="S10" t="s">
        <v>40</v>
      </c>
      <c r="T10">
        <v>0</v>
      </c>
      <c r="U10" t="s">
        <v>21</v>
      </c>
      <c r="V10" t="s">
        <v>40</v>
      </c>
      <c r="W10">
        <v>0</v>
      </c>
      <c r="X10">
        <v>17</v>
      </c>
      <c r="Y10">
        <v>13</v>
      </c>
      <c r="Z10">
        <v>0</v>
      </c>
      <c r="AA10">
        <v>0</v>
      </c>
      <c r="AB10" t="s">
        <v>21</v>
      </c>
      <c r="AC10" t="s">
        <v>21</v>
      </c>
    </row>
    <row r="11" spans="1:29" ht="21.75" x14ac:dyDescent="0.35">
      <c r="A11" t="s">
        <v>86</v>
      </c>
      <c r="B11" s="1" t="s">
        <v>135</v>
      </c>
      <c r="C11" s="7" t="s">
        <v>22</v>
      </c>
      <c r="D11" t="s">
        <v>20</v>
      </c>
      <c r="E11" t="s">
        <v>156</v>
      </c>
      <c r="F11" t="s">
        <v>157</v>
      </c>
      <c r="G11" t="s">
        <v>45</v>
      </c>
      <c r="H11">
        <v>10</v>
      </c>
      <c r="I11" t="s">
        <v>158</v>
      </c>
      <c r="J11" t="s">
        <v>49</v>
      </c>
      <c r="K11">
        <v>0</v>
      </c>
      <c r="L11" t="s">
        <v>159</v>
      </c>
      <c r="M11" t="s">
        <v>47</v>
      </c>
      <c r="N11">
        <v>6</v>
      </c>
      <c r="O11" t="s">
        <v>21</v>
      </c>
      <c r="P11" t="s">
        <v>40</v>
      </c>
      <c r="Q11">
        <v>0</v>
      </c>
      <c r="R11" t="s">
        <v>21</v>
      </c>
      <c r="S11" t="s">
        <v>40</v>
      </c>
      <c r="T11">
        <v>0</v>
      </c>
      <c r="U11" t="s">
        <v>21</v>
      </c>
      <c r="V11" t="s">
        <v>40</v>
      </c>
      <c r="W11">
        <v>0</v>
      </c>
      <c r="X11">
        <v>67</v>
      </c>
      <c r="Y11">
        <v>0</v>
      </c>
      <c r="Z11">
        <v>1</v>
      </c>
      <c r="AA11">
        <v>1</v>
      </c>
      <c r="AB11" t="s">
        <v>21</v>
      </c>
      <c r="AC11" t="s">
        <v>21</v>
      </c>
    </row>
    <row r="12" spans="1:29" ht="21.75" x14ac:dyDescent="0.35">
      <c r="A12" t="s">
        <v>166</v>
      </c>
      <c r="B12" s="1" t="s">
        <v>135</v>
      </c>
      <c r="C12" s="7" t="s">
        <v>22</v>
      </c>
      <c r="D12" t="s">
        <v>22</v>
      </c>
      <c r="E12" t="s">
        <v>167</v>
      </c>
      <c r="F12" t="s">
        <v>168</v>
      </c>
      <c r="G12" t="s">
        <v>73</v>
      </c>
      <c r="H12">
        <v>0</v>
      </c>
      <c r="I12" t="s">
        <v>169</v>
      </c>
      <c r="J12" t="s">
        <v>37</v>
      </c>
      <c r="K12">
        <v>1</v>
      </c>
      <c r="L12" t="s">
        <v>170</v>
      </c>
      <c r="M12" t="s">
        <v>47</v>
      </c>
      <c r="N12">
        <v>0</v>
      </c>
      <c r="O12" t="s">
        <v>21</v>
      </c>
      <c r="P12" t="s">
        <v>40</v>
      </c>
      <c r="Q12">
        <v>0</v>
      </c>
      <c r="R12" t="s">
        <v>21</v>
      </c>
      <c r="S12" t="s">
        <v>40</v>
      </c>
      <c r="T12">
        <v>0</v>
      </c>
      <c r="U12" t="s">
        <v>21</v>
      </c>
      <c r="V12" t="s">
        <v>40</v>
      </c>
      <c r="W12">
        <v>0</v>
      </c>
      <c r="X12">
        <v>5</v>
      </c>
      <c r="Y12">
        <v>2</v>
      </c>
      <c r="Z12">
        <v>0</v>
      </c>
      <c r="AA12">
        <v>0</v>
      </c>
      <c r="AB12" t="s">
        <v>171</v>
      </c>
      <c r="AC12" t="s">
        <v>172</v>
      </c>
    </row>
    <row r="13" spans="1:29" ht="21.75" x14ac:dyDescent="0.35">
      <c r="A13" t="s">
        <v>205</v>
      </c>
      <c r="B13" s="1" t="s">
        <v>207</v>
      </c>
      <c r="C13" s="7" t="s">
        <v>22</v>
      </c>
      <c r="D13" t="s">
        <v>20</v>
      </c>
      <c r="E13" t="s">
        <v>209</v>
      </c>
      <c r="F13" t="s">
        <v>210</v>
      </c>
      <c r="G13" t="s">
        <v>125</v>
      </c>
      <c r="H13">
        <v>6</v>
      </c>
      <c r="I13" t="s">
        <v>211</v>
      </c>
      <c r="J13" t="s">
        <v>47</v>
      </c>
      <c r="K13">
        <v>1</v>
      </c>
      <c r="L13" t="s">
        <v>212</v>
      </c>
      <c r="M13" t="s">
        <v>45</v>
      </c>
      <c r="N13">
        <v>0</v>
      </c>
      <c r="O13" t="s">
        <v>21</v>
      </c>
      <c r="P13" t="s">
        <v>40</v>
      </c>
      <c r="Q13">
        <v>0</v>
      </c>
      <c r="R13" t="s">
        <v>21</v>
      </c>
      <c r="S13" t="s">
        <v>40</v>
      </c>
      <c r="T13">
        <v>0</v>
      </c>
      <c r="U13" t="s">
        <v>21</v>
      </c>
      <c r="V13" t="s">
        <v>40</v>
      </c>
      <c r="W13">
        <v>0</v>
      </c>
      <c r="X13">
        <v>25</v>
      </c>
      <c r="Y13">
        <v>14</v>
      </c>
      <c r="Z13">
        <v>0</v>
      </c>
      <c r="AA13">
        <v>0</v>
      </c>
      <c r="AB13" t="s">
        <v>21</v>
      </c>
      <c r="AC13" t="s">
        <v>21</v>
      </c>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201</v>
      </c>
      <c r="C22" t="s">
        <v>46</v>
      </c>
      <c r="D22" t="s">
        <v>47</v>
      </c>
      <c r="E22">
        <v>3</v>
      </c>
      <c r="F22">
        <f>_xlfn.NUMBERVALUE(C22,".")</f>
        <v>155.12</v>
      </c>
    </row>
    <row r="23" spans="2:20" x14ac:dyDescent="0.35">
      <c r="B23" s="1" t="s">
        <v>201</v>
      </c>
      <c r="C23" t="s">
        <v>52</v>
      </c>
      <c r="D23" t="s">
        <v>47</v>
      </c>
      <c r="E23">
        <v>6</v>
      </c>
      <c r="F23">
        <f>_xlfn.NUMBERVALUE(C23,".")</f>
        <v>158.63999999999999</v>
      </c>
      <c r="T23" t="s">
        <v>202</v>
      </c>
    </row>
    <row r="24" spans="2:20" x14ac:dyDescent="0.35">
      <c r="B24" s="1" t="s">
        <v>201</v>
      </c>
      <c r="C24" t="s">
        <v>70</v>
      </c>
      <c r="D24" t="s">
        <v>47</v>
      </c>
      <c r="E24">
        <v>10</v>
      </c>
      <c r="F24">
        <f>_xlfn.NUMBERVALUE(C24,".")</f>
        <v>157.12</v>
      </c>
    </row>
    <row r="25" spans="2:20" x14ac:dyDescent="0.35">
      <c r="B25" s="1" t="s">
        <v>201</v>
      </c>
      <c r="C25" t="s">
        <v>159</v>
      </c>
      <c r="D25" t="s">
        <v>47</v>
      </c>
      <c r="E25">
        <v>6</v>
      </c>
      <c r="F25">
        <f t="shared" ref="F25:F27" si="0">_xlfn.NUMBERVALUE(C25,".")</f>
        <v>490.59</v>
      </c>
    </row>
    <row r="26" spans="2:20" ht="21.75" x14ac:dyDescent="0.35">
      <c r="B26" s="1" t="s">
        <v>200</v>
      </c>
      <c r="C26" t="s">
        <v>170</v>
      </c>
      <c r="D26" t="s">
        <v>47</v>
      </c>
      <c r="E26">
        <v>0</v>
      </c>
      <c r="F26">
        <f t="shared" si="0"/>
        <v>191.7</v>
      </c>
    </row>
    <row r="27" spans="2:20" x14ac:dyDescent="0.35">
      <c r="B27" s="1" t="s">
        <v>201</v>
      </c>
      <c r="C27" t="s">
        <v>211</v>
      </c>
      <c r="D27" t="s">
        <v>47</v>
      </c>
      <c r="E27">
        <v>1</v>
      </c>
      <c r="F27">
        <f t="shared" si="0"/>
        <v>17.920000000000002</v>
      </c>
    </row>
    <row r="28" spans="2:20" x14ac:dyDescent="0.35">
      <c r="B28" s="1"/>
    </row>
    <row r="29" spans="2:20" x14ac:dyDescent="0.35">
      <c r="B29" s="1"/>
    </row>
    <row r="30" spans="2:20" x14ac:dyDescent="0.35">
      <c r="B30" s="1"/>
    </row>
  </sheetData>
  <conditionalFormatting sqref="B21:G21 F22:F30 B22:B30">
    <cfRule type="expression" dxfId="125" priority="29">
      <formula>$D21="Hover"</formula>
    </cfRule>
    <cfRule type="expression" dxfId="124" priority="30">
      <formula>$D21="Drone"</formula>
    </cfRule>
  </conditionalFormatting>
  <conditionalFormatting sqref="A17 D21 H17:XFD17 A21 H21:XFD21">
    <cfRule type="expression" dxfId="123" priority="31">
      <formula>$D21="Hover"</formula>
    </cfRule>
    <cfRule type="expression" dxfId="122" priority="32">
      <formula>$D21="Drone"</formula>
    </cfRule>
  </conditionalFormatting>
  <conditionalFormatting sqref="C18">
    <cfRule type="expression" dxfId="121" priority="33">
      <formula>$D15="Hover"</formula>
    </cfRule>
    <cfRule type="expression" dxfId="120" priority="34">
      <formula>$D15="Drone"</formula>
    </cfRule>
  </conditionalFormatting>
  <conditionalFormatting sqref="A14:XFD16">
    <cfRule type="expression" dxfId="119" priority="27">
      <formula>$D14="Hover"</formula>
    </cfRule>
    <cfRule type="expression" dxfId="118" priority="28">
      <formula>$D14="Drone"</formula>
    </cfRule>
  </conditionalFormatting>
  <conditionalFormatting sqref="C28:E29">
    <cfRule type="expression" dxfId="115" priority="23">
      <formula>$D28="Hover"</formula>
    </cfRule>
    <cfRule type="expression" dxfId="114" priority="24">
      <formula>$D28="Drone"</formula>
    </cfRule>
  </conditionalFormatting>
  <conditionalFormatting sqref="C30:E30">
    <cfRule type="expression" dxfId="113" priority="21">
      <formula>$D30="Hover"</formula>
    </cfRule>
    <cfRule type="expression" dxfId="112" priority="22">
      <formula>$D30="Drone"</formula>
    </cfRule>
  </conditionalFormatting>
  <conditionalFormatting sqref="A8:XFD13">
    <cfRule type="expression" dxfId="103" priority="11">
      <formula>$D8="Hover"</formula>
    </cfRule>
    <cfRule type="expression" dxfId="102" priority="12">
      <formula>$D8="Drone"</formula>
    </cfRule>
  </conditionalFormatting>
  <conditionalFormatting sqref="C22:E22">
    <cfRule type="expression" dxfId="101" priority="9">
      <formula>$D22="Hover"</formula>
    </cfRule>
    <cfRule type="expression" dxfId="100" priority="10">
      <formula>$D22="Drone"</formula>
    </cfRule>
  </conditionalFormatting>
  <conditionalFormatting sqref="C23:E23">
    <cfRule type="expression" dxfId="99" priority="7">
      <formula>$D23="Hover"</formula>
    </cfRule>
    <cfRule type="expression" dxfId="98" priority="8">
      <formula>$D23="Drone"</formula>
    </cfRule>
  </conditionalFormatting>
  <conditionalFormatting sqref="C24:E24">
    <cfRule type="expression" dxfId="97" priority="5">
      <formula>$D24="Hover"</formula>
    </cfRule>
    <cfRule type="expression" dxfId="96" priority="6">
      <formula>$D24="Drone"</formula>
    </cfRule>
  </conditionalFormatting>
  <conditionalFormatting sqref="C25:E26">
    <cfRule type="expression" dxfId="95" priority="3">
      <formula>$D25="Hover"</formula>
    </cfRule>
    <cfRule type="expression" dxfId="94" priority="4">
      <formula>$D25="Drone"</formula>
    </cfRule>
  </conditionalFormatting>
  <conditionalFormatting sqref="C27:E27">
    <cfRule type="expression" dxfId="93" priority="1">
      <formula>$D27="Hover"</formula>
    </cfRule>
    <cfRule type="expression" dxfId="92" priority="2">
      <formula>$D27="Drone"</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DECF-0A74-4D40-8E82-17F0A090DFDC}">
  <sheetPr codeName="Sheet10">
    <tabColor theme="4" tint="0.39997558519241921"/>
  </sheetPr>
  <dimension ref="A1:AC30"/>
  <sheetViews>
    <sheetView showOutlineSymbols="0" showWhiteSpace="0" topLeftCell="A7" workbookViewId="0">
      <selection activeCell="G15" sqref="G15"/>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31</v>
      </c>
      <c r="B8" s="1" t="s">
        <v>32</v>
      </c>
      <c r="C8" s="7" t="s">
        <v>22</v>
      </c>
      <c r="D8" t="s">
        <v>22</v>
      </c>
      <c r="E8" t="s">
        <v>33</v>
      </c>
      <c r="F8" t="s">
        <v>34</v>
      </c>
      <c r="G8" t="s">
        <v>35</v>
      </c>
      <c r="H8">
        <v>2</v>
      </c>
      <c r="I8" t="s">
        <v>36</v>
      </c>
      <c r="J8" t="s">
        <v>37</v>
      </c>
      <c r="K8">
        <v>1</v>
      </c>
      <c r="L8" t="s">
        <v>38</v>
      </c>
      <c r="M8" t="s">
        <v>39</v>
      </c>
      <c r="N8">
        <v>0</v>
      </c>
      <c r="O8" t="s">
        <v>21</v>
      </c>
      <c r="P8" t="s">
        <v>40</v>
      </c>
      <c r="Q8">
        <v>0</v>
      </c>
      <c r="R8" t="s">
        <v>21</v>
      </c>
      <c r="S8" t="s">
        <v>40</v>
      </c>
      <c r="T8">
        <v>0</v>
      </c>
      <c r="U8" t="s">
        <v>21</v>
      </c>
      <c r="V8" t="s">
        <v>40</v>
      </c>
      <c r="W8">
        <v>0</v>
      </c>
      <c r="X8">
        <v>3</v>
      </c>
      <c r="Y8">
        <v>0</v>
      </c>
      <c r="Z8">
        <v>0</v>
      </c>
      <c r="AA8">
        <v>0</v>
      </c>
      <c r="AB8" t="s">
        <v>41</v>
      </c>
      <c r="AC8" t="s">
        <v>42</v>
      </c>
    </row>
    <row r="9" spans="1:29" ht="21.75" x14ac:dyDescent="0.35">
      <c r="A9" t="s">
        <v>89</v>
      </c>
      <c r="B9" s="1" t="s">
        <v>120</v>
      </c>
      <c r="C9" s="7" t="s">
        <v>20</v>
      </c>
      <c r="D9" t="s">
        <v>20</v>
      </c>
      <c r="E9" t="s">
        <v>129</v>
      </c>
      <c r="F9" t="s">
        <v>130</v>
      </c>
      <c r="G9" t="s">
        <v>39</v>
      </c>
      <c r="H9">
        <v>5</v>
      </c>
      <c r="I9" t="s">
        <v>131</v>
      </c>
      <c r="J9" t="s">
        <v>37</v>
      </c>
      <c r="K9">
        <v>0</v>
      </c>
      <c r="L9" t="s">
        <v>132</v>
      </c>
      <c r="M9" t="s">
        <v>133</v>
      </c>
      <c r="N9">
        <v>1</v>
      </c>
      <c r="O9" t="s">
        <v>21</v>
      </c>
      <c r="P9" t="s">
        <v>40</v>
      </c>
      <c r="Q9">
        <v>0</v>
      </c>
      <c r="R9" t="s">
        <v>21</v>
      </c>
      <c r="S9" t="s">
        <v>40</v>
      </c>
      <c r="T9">
        <v>0</v>
      </c>
      <c r="U9" t="s">
        <v>21</v>
      </c>
      <c r="V9" t="s">
        <v>40</v>
      </c>
      <c r="W9">
        <v>0</v>
      </c>
      <c r="X9">
        <v>15</v>
      </c>
      <c r="Y9">
        <v>5</v>
      </c>
      <c r="Z9">
        <v>0</v>
      </c>
      <c r="AA9">
        <v>0</v>
      </c>
      <c r="AB9" t="s">
        <v>21</v>
      </c>
      <c r="AC9" t="s">
        <v>21</v>
      </c>
    </row>
    <row r="10" spans="1:29" ht="21.75" x14ac:dyDescent="0.35">
      <c r="A10" t="s">
        <v>86</v>
      </c>
      <c r="B10" s="1" t="s">
        <v>135</v>
      </c>
      <c r="C10" s="7" t="s">
        <v>22</v>
      </c>
      <c r="D10" t="s">
        <v>22</v>
      </c>
      <c r="E10" t="s">
        <v>160</v>
      </c>
      <c r="F10" t="s">
        <v>161</v>
      </c>
      <c r="G10" t="s">
        <v>35</v>
      </c>
      <c r="H10">
        <v>3</v>
      </c>
      <c r="I10" t="s">
        <v>162</v>
      </c>
      <c r="J10" t="s">
        <v>73</v>
      </c>
      <c r="K10">
        <v>0</v>
      </c>
      <c r="L10" t="s">
        <v>163</v>
      </c>
      <c r="M10" t="s">
        <v>39</v>
      </c>
      <c r="N10">
        <v>0</v>
      </c>
      <c r="O10" t="s">
        <v>21</v>
      </c>
      <c r="P10" t="s">
        <v>40</v>
      </c>
      <c r="Q10">
        <v>0</v>
      </c>
      <c r="R10" t="s">
        <v>21</v>
      </c>
      <c r="S10" t="s">
        <v>40</v>
      </c>
      <c r="T10">
        <v>0</v>
      </c>
      <c r="U10" t="s">
        <v>21</v>
      </c>
      <c r="V10" t="s">
        <v>40</v>
      </c>
      <c r="W10">
        <v>0</v>
      </c>
      <c r="X10">
        <v>5</v>
      </c>
      <c r="Y10">
        <v>2</v>
      </c>
      <c r="Z10">
        <v>0</v>
      </c>
      <c r="AA10">
        <v>0</v>
      </c>
      <c r="AB10" t="s">
        <v>164</v>
      </c>
      <c r="AC10" t="s">
        <v>165</v>
      </c>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38</v>
      </c>
      <c r="D22" t="s">
        <v>39</v>
      </c>
      <c r="E22">
        <v>0</v>
      </c>
      <c r="F22">
        <f>_xlfn.NUMBERVALUE(C22,".")</f>
        <v>270.23</v>
      </c>
    </row>
    <row r="23" spans="2:20" x14ac:dyDescent="0.35">
      <c r="B23" s="1" t="s">
        <v>201</v>
      </c>
      <c r="C23" t="s">
        <v>130</v>
      </c>
      <c r="D23" t="s">
        <v>39</v>
      </c>
      <c r="E23">
        <v>5</v>
      </c>
      <c r="F23">
        <f>_xlfn.NUMBERVALUE(C23,".")</f>
        <v>40.82</v>
      </c>
      <c r="T23" t="s">
        <v>202</v>
      </c>
    </row>
    <row r="24" spans="2:20" x14ac:dyDescent="0.35">
      <c r="B24" s="1" t="s">
        <v>200</v>
      </c>
      <c r="C24" t="s">
        <v>163</v>
      </c>
      <c r="D24" t="s">
        <v>39</v>
      </c>
      <c r="E24">
        <v>0</v>
      </c>
      <c r="F24">
        <f>_xlfn.NUMBERVALUE(C24,".")</f>
        <v>111.41</v>
      </c>
    </row>
    <row r="25" spans="2:20" x14ac:dyDescent="0.35">
      <c r="B25" s="1"/>
    </row>
    <row r="26" spans="2:20" ht="21.75" x14ac:dyDescent="0.35">
      <c r="B26" s="1"/>
    </row>
    <row r="27" spans="2:20" x14ac:dyDescent="0.35">
      <c r="B27" s="1"/>
    </row>
    <row r="28" spans="2:20" x14ac:dyDescent="0.35">
      <c r="B28" s="1"/>
    </row>
    <row r="29" spans="2:20" x14ac:dyDescent="0.35">
      <c r="B29" s="1"/>
    </row>
    <row r="30" spans="2:20" x14ac:dyDescent="0.35">
      <c r="B30" s="1"/>
    </row>
  </sheetData>
  <conditionalFormatting sqref="B21:G21 B22:B30 F22:F30">
    <cfRule type="expression" dxfId="91" priority="23">
      <formula>$D21="Hover"</formula>
    </cfRule>
    <cfRule type="expression" dxfId="90" priority="24">
      <formula>$D21="Drone"</formula>
    </cfRule>
  </conditionalFormatting>
  <conditionalFormatting sqref="A17 D21 H17:XFD17 A21 H21:XFD21">
    <cfRule type="expression" dxfId="89" priority="25">
      <formula>$D21="Hover"</formula>
    </cfRule>
    <cfRule type="expression" dxfId="88" priority="26">
      <formula>$D21="Drone"</formula>
    </cfRule>
  </conditionalFormatting>
  <conditionalFormatting sqref="C18">
    <cfRule type="expression" dxfId="87" priority="27">
      <formula>$D15="Hover"</formula>
    </cfRule>
    <cfRule type="expression" dxfId="86" priority="28">
      <formula>$D15="Drone"</formula>
    </cfRule>
  </conditionalFormatting>
  <conditionalFormatting sqref="A11:XFD16">
    <cfRule type="expression" dxfId="85" priority="21">
      <formula>$D11="Hover"</formula>
    </cfRule>
    <cfRule type="expression" dxfId="84" priority="22">
      <formula>$D11="Drone"</formula>
    </cfRule>
  </conditionalFormatting>
  <conditionalFormatting sqref="C25:E25">
    <cfRule type="expression" dxfId="77" priority="13">
      <formula>$D25="Hover"</formula>
    </cfRule>
    <cfRule type="expression" dxfId="76" priority="14">
      <formula>$D25="Drone"</formula>
    </cfRule>
  </conditionalFormatting>
  <conditionalFormatting sqref="C26:E29">
    <cfRule type="expression" dxfId="75" priority="11">
      <formula>$D26="Hover"</formula>
    </cfRule>
    <cfRule type="expression" dxfId="74" priority="12">
      <formula>$D26="Drone"</formula>
    </cfRule>
  </conditionalFormatting>
  <conditionalFormatting sqref="C30:E30">
    <cfRule type="expression" dxfId="73" priority="9">
      <formula>$D30="Hover"</formula>
    </cfRule>
    <cfRule type="expression" dxfId="72" priority="10">
      <formula>$D30="Drone"</formula>
    </cfRule>
  </conditionalFormatting>
  <conditionalFormatting sqref="A8:XFD10">
    <cfRule type="expression" dxfId="71" priority="7">
      <formula>$D8="Hover"</formula>
    </cfRule>
    <cfRule type="expression" dxfId="70" priority="8">
      <formula>$D8="Drone"</formula>
    </cfRule>
  </conditionalFormatting>
  <conditionalFormatting sqref="C22:E22">
    <cfRule type="expression" dxfId="69" priority="5">
      <formula>$D22="Hover"</formula>
    </cfRule>
    <cfRule type="expression" dxfId="68" priority="6">
      <formula>$D22="Drone"</formula>
    </cfRule>
  </conditionalFormatting>
  <conditionalFormatting sqref="C24:E24">
    <cfRule type="expression" dxfId="67" priority="3">
      <formula>$D24="Hover"</formula>
    </cfRule>
    <cfRule type="expression" dxfId="66" priority="4">
      <formula>$D24="Drone"</formula>
    </cfRule>
  </conditionalFormatting>
  <conditionalFormatting sqref="C23:E23">
    <cfRule type="expression" dxfId="65" priority="1">
      <formula>$D23="Hover"</formula>
    </cfRule>
    <cfRule type="expression" dxfId="64" priority="2">
      <formula>$D23="Drone"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54A2-2563-460C-843C-8CCDDC1AD8E0}">
  <sheetPr codeName="Sheet2"/>
  <dimension ref="B1:B47"/>
  <sheetViews>
    <sheetView showOutlineSymbols="0" showWhiteSpace="0" topLeftCell="A16" workbookViewId="0">
      <selection activeCell="M37" sqref="M37"/>
    </sheetView>
  </sheetViews>
  <sheetFormatPr defaultRowHeight="14.5" x14ac:dyDescent="0.35"/>
  <sheetData>
    <row r="1" spans="2:2" x14ac:dyDescent="0.35">
      <c r="B1" t="s">
        <v>228</v>
      </c>
    </row>
    <row r="3" spans="2:2" x14ac:dyDescent="0.35">
      <c r="B3" t="s">
        <v>97</v>
      </c>
    </row>
    <row r="4" spans="2:2" x14ac:dyDescent="0.35">
      <c r="B4" t="s">
        <v>98</v>
      </c>
    </row>
    <row r="5" spans="2:2" x14ac:dyDescent="0.35">
      <c r="B5" t="s">
        <v>99</v>
      </c>
    </row>
    <row r="6" spans="2:2" x14ac:dyDescent="0.35">
      <c r="B6" t="s">
        <v>100</v>
      </c>
    </row>
    <row r="7" spans="2:2" x14ac:dyDescent="0.35">
      <c r="B7" t="s">
        <v>101</v>
      </c>
    </row>
    <row r="8" spans="2:2" x14ac:dyDescent="0.35">
      <c r="B8" t="s">
        <v>102</v>
      </c>
    </row>
    <row r="9" spans="2:2" x14ac:dyDescent="0.35">
      <c r="B9" t="s">
        <v>103</v>
      </c>
    </row>
    <row r="10" spans="2:2" x14ac:dyDescent="0.35">
      <c r="B10" t="s">
        <v>104</v>
      </c>
    </row>
    <row r="11" spans="2:2" x14ac:dyDescent="0.35">
      <c r="B11" t="s">
        <v>105</v>
      </c>
    </row>
    <row r="12" spans="2:2" x14ac:dyDescent="0.35">
      <c r="B12" t="s">
        <v>106</v>
      </c>
    </row>
    <row r="13" spans="2:2" x14ac:dyDescent="0.35">
      <c r="B13" t="s">
        <v>107</v>
      </c>
    </row>
    <row r="14" spans="2:2" x14ac:dyDescent="0.35">
      <c r="B14" t="s">
        <v>229</v>
      </c>
    </row>
    <row r="15" spans="2:2" x14ac:dyDescent="0.35">
      <c r="B15" t="s">
        <v>230</v>
      </c>
    </row>
    <row r="16" spans="2:2" x14ac:dyDescent="0.35">
      <c r="B16" t="s">
        <v>231</v>
      </c>
    </row>
    <row r="17" spans="2:2" x14ac:dyDescent="0.35">
      <c r="B17" t="s">
        <v>232</v>
      </c>
    </row>
    <row r="18" spans="2:2" x14ac:dyDescent="0.35">
      <c r="B18" t="s">
        <v>233</v>
      </c>
    </row>
    <row r="19" spans="2:2" x14ac:dyDescent="0.35">
      <c r="B19" t="s">
        <v>234</v>
      </c>
    </row>
    <row r="20" spans="2:2" x14ac:dyDescent="0.35">
      <c r="B20" t="s">
        <v>235</v>
      </c>
    </row>
    <row r="21" spans="2:2" x14ac:dyDescent="0.35">
      <c r="B21" t="s">
        <v>236</v>
      </c>
    </row>
    <row r="22" spans="2:2" x14ac:dyDescent="0.35">
      <c r="B22" t="s">
        <v>237</v>
      </c>
    </row>
    <row r="23" spans="2:2" x14ac:dyDescent="0.35">
      <c r="B23" t="s">
        <v>238</v>
      </c>
    </row>
    <row r="24" spans="2:2" x14ac:dyDescent="0.35">
      <c r="B24" t="s">
        <v>239</v>
      </c>
    </row>
    <row r="25" spans="2:2" x14ac:dyDescent="0.35">
      <c r="B25" t="s">
        <v>240</v>
      </c>
    </row>
    <row r="26" spans="2:2" x14ac:dyDescent="0.35">
      <c r="B26" t="s">
        <v>241</v>
      </c>
    </row>
    <row r="27" spans="2:2" x14ac:dyDescent="0.35">
      <c r="B27" t="s">
        <v>242</v>
      </c>
    </row>
    <row r="28" spans="2:2" x14ac:dyDescent="0.35">
      <c r="B28" t="s">
        <v>243</v>
      </c>
    </row>
    <row r="29" spans="2:2" x14ac:dyDescent="0.35">
      <c r="B29" t="s">
        <v>244</v>
      </c>
    </row>
    <row r="30" spans="2:2" x14ac:dyDescent="0.35">
      <c r="B30" t="s">
        <v>245</v>
      </c>
    </row>
    <row r="31" spans="2:2" x14ac:dyDescent="0.35">
      <c r="B31" t="s">
        <v>246</v>
      </c>
    </row>
    <row r="32" spans="2:2" x14ac:dyDescent="0.35">
      <c r="B32" t="s">
        <v>247</v>
      </c>
    </row>
    <row r="33" spans="2:2" x14ac:dyDescent="0.35">
      <c r="B33" t="s">
        <v>248</v>
      </c>
    </row>
    <row r="34" spans="2:2" x14ac:dyDescent="0.35">
      <c r="B34" t="s">
        <v>249</v>
      </c>
    </row>
    <row r="35" spans="2:2" x14ac:dyDescent="0.35">
      <c r="B35" t="s">
        <v>250</v>
      </c>
    </row>
    <row r="36" spans="2:2" x14ac:dyDescent="0.35">
      <c r="B36" t="s">
        <v>251</v>
      </c>
    </row>
    <row r="37" spans="2:2" x14ac:dyDescent="0.35">
      <c r="B37" t="s">
        <v>252</v>
      </c>
    </row>
    <row r="38" spans="2:2" x14ac:dyDescent="0.35">
      <c r="B38" t="s">
        <v>253</v>
      </c>
    </row>
    <row r="39" spans="2:2" x14ac:dyDescent="0.35">
      <c r="B39" t="s">
        <v>254</v>
      </c>
    </row>
    <row r="40" spans="2:2" x14ac:dyDescent="0.35">
      <c r="B40" t="s">
        <v>255</v>
      </c>
    </row>
    <row r="41" spans="2:2" x14ac:dyDescent="0.35">
      <c r="B41" t="s">
        <v>256</v>
      </c>
    </row>
    <row r="42" spans="2:2" x14ac:dyDescent="0.35">
      <c r="B42" t="s">
        <v>257</v>
      </c>
    </row>
    <row r="43" spans="2:2" x14ac:dyDescent="0.35">
      <c r="B43" t="s">
        <v>258</v>
      </c>
    </row>
    <row r="44" spans="2:2" x14ac:dyDescent="0.35">
      <c r="B44" t="s">
        <v>259</v>
      </c>
    </row>
    <row r="46" spans="2:2" x14ac:dyDescent="0.35">
      <c r="B46" t="s">
        <v>260</v>
      </c>
    </row>
    <row r="47" spans="2:2" x14ac:dyDescent="0.35">
      <c r="B47" t="s">
        <v>261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A740-C143-408C-8E0B-D1ACF2EEAE7E}">
  <sheetPr codeName="Sheet11">
    <tabColor theme="4" tint="0.39997558519241921"/>
  </sheetPr>
  <dimension ref="A1:AC26"/>
  <sheetViews>
    <sheetView showOutlineSymbols="0" showWhiteSpace="0" workbookViewId="0">
      <selection activeCell="B18" sqref="B18:B22"/>
    </sheetView>
  </sheetViews>
  <sheetFormatPr defaultRowHeight="14.5" x14ac:dyDescent="0.35"/>
  <sheetData>
    <row r="1" spans="1:29" x14ac:dyDescent="0.35">
      <c r="A1" t="s">
        <v>191</v>
      </c>
    </row>
    <row r="2" spans="1:29" x14ac:dyDescent="0.35">
      <c r="A2" t="s">
        <v>192</v>
      </c>
    </row>
    <row r="3" spans="1:29" x14ac:dyDescent="0.35">
      <c r="A3" s="13" t="s">
        <v>193</v>
      </c>
    </row>
    <row r="4" spans="1:29" x14ac:dyDescent="0.35">
      <c r="A4" t="s">
        <v>194</v>
      </c>
    </row>
    <row r="5" spans="1:29" x14ac:dyDescent="0.35">
      <c r="A5" t="s">
        <v>195</v>
      </c>
    </row>
    <row r="7" spans="1:29"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x14ac:dyDescent="0.35">
      <c r="A8" t="s">
        <v>31</v>
      </c>
      <c r="B8" s="1" t="s">
        <v>32</v>
      </c>
      <c r="C8" s="7" t="s">
        <v>22</v>
      </c>
      <c r="D8" t="s">
        <v>20</v>
      </c>
      <c r="E8" t="s">
        <v>43</v>
      </c>
      <c r="F8" t="s">
        <v>44</v>
      </c>
      <c r="G8" t="s">
        <v>45</v>
      </c>
      <c r="H8">
        <v>0</v>
      </c>
      <c r="I8" t="s">
        <v>46</v>
      </c>
      <c r="J8" t="s">
        <v>47</v>
      </c>
      <c r="K8">
        <v>3</v>
      </c>
      <c r="L8" t="s">
        <v>48</v>
      </c>
      <c r="M8" t="s">
        <v>49</v>
      </c>
      <c r="N8">
        <v>0</v>
      </c>
      <c r="O8" t="s">
        <v>21</v>
      </c>
      <c r="P8" t="s">
        <v>40</v>
      </c>
      <c r="Q8">
        <v>0</v>
      </c>
      <c r="R8" t="s">
        <v>21</v>
      </c>
      <c r="S8" t="s">
        <v>40</v>
      </c>
      <c r="T8">
        <v>0</v>
      </c>
      <c r="U8" t="s">
        <v>21</v>
      </c>
      <c r="V8" t="s">
        <v>40</v>
      </c>
      <c r="W8">
        <v>0</v>
      </c>
      <c r="X8">
        <v>14</v>
      </c>
      <c r="Y8">
        <v>9</v>
      </c>
      <c r="Z8">
        <v>0</v>
      </c>
      <c r="AA8">
        <v>0</v>
      </c>
      <c r="AB8" t="s">
        <v>21</v>
      </c>
      <c r="AC8" t="s">
        <v>21</v>
      </c>
    </row>
    <row r="9" spans="1:29" x14ac:dyDescent="0.35">
      <c r="A9" t="s">
        <v>86</v>
      </c>
      <c r="B9" s="1" t="s">
        <v>135</v>
      </c>
      <c r="C9" s="7" t="s">
        <v>22</v>
      </c>
      <c r="D9" t="s">
        <v>20</v>
      </c>
      <c r="E9" t="s">
        <v>156</v>
      </c>
      <c r="F9" t="s">
        <v>157</v>
      </c>
      <c r="G9" t="s">
        <v>45</v>
      </c>
      <c r="H9">
        <v>10</v>
      </c>
      <c r="I9" t="s">
        <v>158</v>
      </c>
      <c r="J9" t="s">
        <v>49</v>
      </c>
      <c r="K9">
        <v>0</v>
      </c>
      <c r="L9" t="s">
        <v>159</v>
      </c>
      <c r="M9" t="s">
        <v>47</v>
      </c>
      <c r="N9">
        <v>6</v>
      </c>
      <c r="O9" t="s">
        <v>21</v>
      </c>
      <c r="P9" t="s">
        <v>40</v>
      </c>
      <c r="Q9">
        <v>0</v>
      </c>
      <c r="R9" t="s">
        <v>21</v>
      </c>
      <c r="S9" t="s">
        <v>40</v>
      </c>
      <c r="T9">
        <v>0</v>
      </c>
      <c r="U9" t="s">
        <v>21</v>
      </c>
      <c r="V9" t="s">
        <v>40</v>
      </c>
      <c r="W9">
        <v>0</v>
      </c>
      <c r="X9">
        <v>67</v>
      </c>
      <c r="Y9">
        <v>0</v>
      </c>
      <c r="Z9">
        <v>1</v>
      </c>
      <c r="AA9">
        <v>1</v>
      </c>
      <c r="AB9" t="s">
        <v>21</v>
      </c>
      <c r="AC9" t="s">
        <v>21</v>
      </c>
    </row>
    <row r="10" spans="1:29" x14ac:dyDescent="0.35">
      <c r="A10" t="s">
        <v>187</v>
      </c>
      <c r="B10" s="1" t="s">
        <v>188</v>
      </c>
      <c r="C10" s="7" t="s">
        <v>22</v>
      </c>
      <c r="D10" t="s">
        <v>20</v>
      </c>
      <c r="E10" t="s">
        <v>177</v>
      </c>
      <c r="F10" t="s">
        <v>178</v>
      </c>
      <c r="G10" t="s">
        <v>45</v>
      </c>
      <c r="H10">
        <v>1</v>
      </c>
      <c r="I10" t="s">
        <v>179</v>
      </c>
      <c r="J10" t="s">
        <v>125</v>
      </c>
      <c r="K10">
        <v>4</v>
      </c>
      <c r="L10" t="s">
        <v>180</v>
      </c>
      <c r="M10" t="s">
        <v>69</v>
      </c>
      <c r="N10">
        <v>0</v>
      </c>
      <c r="O10" t="s">
        <v>21</v>
      </c>
      <c r="P10" t="s">
        <v>40</v>
      </c>
      <c r="Q10">
        <v>0</v>
      </c>
      <c r="R10" t="s">
        <v>21</v>
      </c>
      <c r="S10" t="s">
        <v>40</v>
      </c>
      <c r="T10">
        <v>0</v>
      </c>
      <c r="U10" t="s">
        <v>21</v>
      </c>
      <c r="V10" t="s">
        <v>40</v>
      </c>
      <c r="W10">
        <v>0</v>
      </c>
      <c r="X10">
        <v>34</v>
      </c>
      <c r="Y10">
        <v>8</v>
      </c>
      <c r="Z10">
        <v>0</v>
      </c>
      <c r="AA10">
        <v>0</v>
      </c>
      <c r="AB10" t="s">
        <v>21</v>
      </c>
      <c r="AC10" t="s">
        <v>21</v>
      </c>
    </row>
    <row r="11" spans="1:29" x14ac:dyDescent="0.35">
      <c r="A11" t="s">
        <v>205</v>
      </c>
      <c r="B11" s="1" t="s">
        <v>207</v>
      </c>
      <c r="C11" s="7" t="s">
        <v>22</v>
      </c>
      <c r="D11" t="s">
        <v>20</v>
      </c>
      <c r="E11" t="s">
        <v>209</v>
      </c>
      <c r="F11" t="s">
        <v>210</v>
      </c>
      <c r="G11" t="s">
        <v>125</v>
      </c>
      <c r="H11">
        <v>6</v>
      </c>
      <c r="I11" t="s">
        <v>211</v>
      </c>
      <c r="J11" t="s">
        <v>47</v>
      </c>
      <c r="K11">
        <v>1</v>
      </c>
      <c r="L11" t="s">
        <v>212</v>
      </c>
      <c r="M11" t="s">
        <v>45</v>
      </c>
      <c r="N11">
        <v>0</v>
      </c>
      <c r="O11" t="s">
        <v>21</v>
      </c>
      <c r="P11" t="s">
        <v>40</v>
      </c>
      <c r="Q11">
        <v>0</v>
      </c>
      <c r="R11" t="s">
        <v>21</v>
      </c>
      <c r="S11" t="s">
        <v>40</v>
      </c>
      <c r="T11">
        <v>0</v>
      </c>
      <c r="U11" t="s">
        <v>21</v>
      </c>
      <c r="V11" t="s">
        <v>40</v>
      </c>
      <c r="W11">
        <v>0</v>
      </c>
      <c r="X11">
        <v>25</v>
      </c>
      <c r="Y11">
        <v>14</v>
      </c>
      <c r="Z11">
        <v>0</v>
      </c>
      <c r="AA11">
        <v>0</v>
      </c>
      <c r="AB11" t="s">
        <v>21</v>
      </c>
      <c r="AC11" t="s">
        <v>21</v>
      </c>
    </row>
    <row r="12" spans="1:29" x14ac:dyDescent="0.35">
      <c r="A12" t="s">
        <v>208</v>
      </c>
      <c r="B12" s="1" t="s">
        <v>207</v>
      </c>
      <c r="C12" s="7" t="s">
        <v>22</v>
      </c>
      <c r="D12" t="s">
        <v>20</v>
      </c>
      <c r="E12" t="s">
        <v>224</v>
      </c>
      <c r="F12" t="s">
        <v>225</v>
      </c>
      <c r="G12" t="s">
        <v>45</v>
      </c>
      <c r="H12">
        <v>1</v>
      </c>
      <c r="I12" t="s">
        <v>226</v>
      </c>
      <c r="J12" t="s">
        <v>123</v>
      </c>
      <c r="K12">
        <v>0</v>
      </c>
      <c r="L12" t="s">
        <v>227</v>
      </c>
      <c r="M12" t="s">
        <v>60</v>
      </c>
      <c r="N12">
        <v>2</v>
      </c>
      <c r="O12" t="s">
        <v>21</v>
      </c>
      <c r="P12" t="s">
        <v>40</v>
      </c>
      <c r="Q12">
        <v>0</v>
      </c>
      <c r="R12" t="s">
        <v>21</v>
      </c>
      <c r="S12" t="s">
        <v>40</v>
      </c>
      <c r="T12">
        <v>0</v>
      </c>
      <c r="U12" t="s">
        <v>21</v>
      </c>
      <c r="V12" t="s">
        <v>40</v>
      </c>
      <c r="W12">
        <v>0</v>
      </c>
      <c r="X12">
        <v>29</v>
      </c>
      <c r="Y12">
        <v>12</v>
      </c>
      <c r="Z12">
        <v>0</v>
      </c>
      <c r="AA12">
        <v>0</v>
      </c>
      <c r="AB12" t="s">
        <v>21</v>
      </c>
      <c r="AC12" t="s">
        <v>21</v>
      </c>
    </row>
    <row r="13" spans="1:29" x14ac:dyDescent="0.35">
      <c r="B13" s="1"/>
      <c r="C13" s="7"/>
    </row>
    <row r="14" spans="1:29" x14ac:dyDescent="0.35">
      <c r="B14" s="1"/>
      <c r="C14" s="7"/>
    </row>
    <row r="15" spans="1:29" x14ac:dyDescent="0.35">
      <c r="B15" s="1"/>
      <c r="C15" s="7" t="s">
        <v>204</v>
      </c>
    </row>
    <row r="17" spans="2:20" x14ac:dyDescent="0.35">
      <c r="B17" s="1" t="s">
        <v>199</v>
      </c>
      <c r="C17" s="7" t="s">
        <v>196</v>
      </c>
      <c r="D17" t="s">
        <v>197</v>
      </c>
      <c r="E17" t="s">
        <v>198</v>
      </c>
      <c r="F17" t="s">
        <v>203</v>
      </c>
    </row>
    <row r="18" spans="2:20" x14ac:dyDescent="0.35">
      <c r="B18" s="1" t="s">
        <v>201</v>
      </c>
      <c r="C18" t="s">
        <v>44</v>
      </c>
      <c r="D18" t="s">
        <v>45</v>
      </c>
      <c r="E18">
        <v>0</v>
      </c>
      <c r="F18">
        <f>_xlfn.NUMBERVALUE(C18,".")</f>
        <v>56.18</v>
      </c>
    </row>
    <row r="19" spans="2:20" x14ac:dyDescent="0.35">
      <c r="B19" s="1" t="s">
        <v>201</v>
      </c>
      <c r="C19" t="s">
        <v>157</v>
      </c>
      <c r="D19" t="s">
        <v>45</v>
      </c>
      <c r="E19">
        <v>10</v>
      </c>
      <c r="F19">
        <f t="shared" ref="F18:F23" si="0">_xlfn.NUMBERVALUE(C19,".")</f>
        <v>247.74</v>
      </c>
    </row>
    <row r="20" spans="2:20" x14ac:dyDescent="0.35">
      <c r="B20" s="1" t="s">
        <v>201</v>
      </c>
      <c r="C20" t="s">
        <v>178</v>
      </c>
      <c r="D20" t="s">
        <v>45</v>
      </c>
      <c r="E20">
        <v>1</v>
      </c>
      <c r="F20">
        <f t="shared" si="0"/>
        <v>244.48</v>
      </c>
    </row>
    <row r="21" spans="2:20" x14ac:dyDescent="0.35">
      <c r="B21" s="1" t="s">
        <v>201</v>
      </c>
      <c r="C21" t="s">
        <v>212</v>
      </c>
      <c r="D21" t="s">
        <v>45</v>
      </c>
      <c r="E21">
        <v>0</v>
      </c>
      <c r="F21">
        <f t="shared" si="0"/>
        <v>499.44</v>
      </c>
    </row>
    <row r="22" spans="2:20" x14ac:dyDescent="0.35">
      <c r="B22" s="1" t="s">
        <v>201</v>
      </c>
      <c r="C22" t="s">
        <v>225</v>
      </c>
      <c r="D22" t="s">
        <v>45</v>
      </c>
      <c r="E22">
        <v>1</v>
      </c>
      <c r="F22">
        <f t="shared" si="0"/>
        <v>24.36</v>
      </c>
    </row>
    <row r="23" spans="2:20" x14ac:dyDescent="0.35">
      <c r="B23" s="1"/>
      <c r="C23" s="9"/>
      <c r="T23" t="s">
        <v>202</v>
      </c>
    </row>
    <row r="26" spans="2:20" x14ac:dyDescent="0.35">
      <c r="D26" s="10"/>
    </row>
  </sheetData>
  <conditionalFormatting sqref="A13:XFD15 A17:XFD17 A21 H21:XFD21">
    <cfRule type="expression" dxfId="63" priority="15">
      <formula>$D13="Hover"</formula>
    </cfRule>
    <cfRule type="expression" dxfId="62" priority="16">
      <formula>$D13="Drone"</formula>
    </cfRule>
  </conditionalFormatting>
  <conditionalFormatting sqref="B18:B22">
    <cfRule type="expression" dxfId="61" priority="13">
      <formula>$D18="Hover"</formula>
    </cfRule>
    <cfRule type="expression" dxfId="60" priority="14">
      <formula>$D18="Drone"</formula>
    </cfRule>
  </conditionalFormatting>
  <conditionalFormatting sqref="B23:E23">
    <cfRule type="expression" dxfId="59" priority="11">
      <formula>$D23="Hover"</formula>
    </cfRule>
    <cfRule type="expression" dxfId="58" priority="12">
      <formula>$D23="Drone"</formula>
    </cfRule>
  </conditionalFormatting>
  <conditionalFormatting sqref="A8:XFD12">
    <cfRule type="expression" dxfId="57" priority="9">
      <formula>$D8="Hover"</formula>
    </cfRule>
    <cfRule type="expression" dxfId="56" priority="10">
      <formula>$D8="Drone"</formula>
    </cfRule>
  </conditionalFormatting>
  <conditionalFormatting sqref="C18:E18">
    <cfRule type="expression" dxfId="55" priority="7">
      <formula>$D18="Hover"</formula>
    </cfRule>
    <cfRule type="expression" dxfId="54" priority="8">
      <formula>$D18="Drone"</formula>
    </cfRule>
  </conditionalFormatting>
  <conditionalFormatting sqref="C19:E20">
    <cfRule type="expression" dxfId="53" priority="5">
      <formula>$D19="Hover"</formula>
    </cfRule>
    <cfRule type="expression" dxfId="52" priority="6">
      <formula>$D19="Drone"</formula>
    </cfRule>
  </conditionalFormatting>
  <conditionalFormatting sqref="C21:E21">
    <cfRule type="expression" dxfId="51" priority="3">
      <formula>$D21="Hover"</formula>
    </cfRule>
    <cfRule type="expression" dxfId="50" priority="4">
      <formula>$D21="Drone"</formula>
    </cfRule>
  </conditionalFormatting>
  <conditionalFormatting sqref="C22:E22">
    <cfRule type="expression" dxfId="49" priority="1">
      <formula>$D22="Hover"</formula>
    </cfRule>
    <cfRule type="expression" dxfId="48" priority="2">
      <formula>$D22="Drone"</formula>
    </cfRule>
  </conditionalFormatting>
  <hyperlinks>
    <hyperlink ref="A3" r:id="rId1" xr:uid="{B88CD24E-70FC-4933-9678-93729B1D3116}"/>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9F33-EC75-4AC5-A3CA-AE975BDEF7AE}">
  <sheetPr codeName="Sheet7">
    <tabColor theme="4" tint="0.39997558519241921"/>
  </sheetPr>
  <dimension ref="A1:AC26"/>
  <sheetViews>
    <sheetView showOutlineSymbols="0" showWhiteSpace="0" workbookViewId="0">
      <selection activeCell="B24" sqref="B24"/>
    </sheetView>
  </sheetViews>
  <sheetFormatPr defaultRowHeight="14.5" x14ac:dyDescent="0.35"/>
  <sheetData>
    <row r="1" spans="1:29" x14ac:dyDescent="0.35">
      <c r="A1" t="s">
        <v>191</v>
      </c>
    </row>
    <row r="2" spans="1:29" x14ac:dyDescent="0.35">
      <c r="A2" t="s">
        <v>192</v>
      </c>
    </row>
    <row r="3" spans="1:29" x14ac:dyDescent="0.35">
      <c r="A3" s="13" t="s">
        <v>193</v>
      </c>
    </row>
    <row r="4" spans="1:29" x14ac:dyDescent="0.35">
      <c r="A4" t="s">
        <v>194</v>
      </c>
    </row>
    <row r="5" spans="1:29" x14ac:dyDescent="0.35">
      <c r="A5" t="s">
        <v>195</v>
      </c>
    </row>
    <row r="7" spans="1:29"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x14ac:dyDescent="0.35">
      <c r="A8" t="s">
        <v>31</v>
      </c>
      <c r="B8" s="1" t="s">
        <v>32</v>
      </c>
      <c r="C8" s="7" t="s">
        <v>22</v>
      </c>
      <c r="D8" t="s">
        <v>20</v>
      </c>
      <c r="E8" t="s">
        <v>43</v>
      </c>
      <c r="F8" t="s">
        <v>44</v>
      </c>
      <c r="G8" t="s">
        <v>45</v>
      </c>
      <c r="H8">
        <v>0</v>
      </c>
      <c r="I8" t="s">
        <v>46</v>
      </c>
      <c r="J8" t="s">
        <v>47</v>
      </c>
      <c r="K8">
        <v>3</v>
      </c>
      <c r="L8" t="s">
        <v>48</v>
      </c>
      <c r="M8" t="s">
        <v>49</v>
      </c>
      <c r="N8">
        <v>0</v>
      </c>
      <c r="O8" t="s">
        <v>21</v>
      </c>
      <c r="P8" t="s">
        <v>40</v>
      </c>
      <c r="Q8">
        <v>0</v>
      </c>
      <c r="R8" t="s">
        <v>21</v>
      </c>
      <c r="S8" t="s">
        <v>40</v>
      </c>
      <c r="T8">
        <v>0</v>
      </c>
      <c r="U8" t="s">
        <v>21</v>
      </c>
      <c r="V8" t="s">
        <v>40</v>
      </c>
      <c r="W8">
        <v>0</v>
      </c>
      <c r="X8">
        <v>14</v>
      </c>
      <c r="Y8">
        <v>9</v>
      </c>
      <c r="Z8">
        <v>0</v>
      </c>
      <c r="AA8">
        <v>0</v>
      </c>
      <c r="AB8" t="s">
        <v>21</v>
      </c>
      <c r="AC8" t="s">
        <v>21</v>
      </c>
    </row>
    <row r="9" spans="1:29" x14ac:dyDescent="0.35">
      <c r="A9" t="s">
        <v>50</v>
      </c>
      <c r="B9" s="1" t="s">
        <v>32</v>
      </c>
      <c r="C9" s="7" t="s">
        <v>22</v>
      </c>
      <c r="D9" t="s">
        <v>22</v>
      </c>
      <c r="E9" t="s">
        <v>57</v>
      </c>
      <c r="F9" t="s">
        <v>58</v>
      </c>
      <c r="G9" t="s">
        <v>49</v>
      </c>
      <c r="H9">
        <v>0</v>
      </c>
      <c r="I9" t="s">
        <v>59</v>
      </c>
      <c r="J9" t="s">
        <v>60</v>
      </c>
      <c r="K9">
        <v>3</v>
      </c>
      <c r="L9" t="s">
        <v>61</v>
      </c>
      <c r="M9" t="s">
        <v>62</v>
      </c>
      <c r="N9">
        <v>6</v>
      </c>
      <c r="O9" t="s">
        <v>21</v>
      </c>
      <c r="P9" t="s">
        <v>40</v>
      </c>
      <c r="Q9">
        <v>0</v>
      </c>
      <c r="R9" t="s">
        <v>21</v>
      </c>
      <c r="S9" t="s">
        <v>40</v>
      </c>
      <c r="T9">
        <v>0</v>
      </c>
      <c r="U9" t="s">
        <v>21</v>
      </c>
      <c r="V9" t="s">
        <v>40</v>
      </c>
      <c r="W9">
        <v>0</v>
      </c>
      <c r="X9">
        <v>3</v>
      </c>
      <c r="Y9">
        <v>0</v>
      </c>
      <c r="Z9">
        <v>0</v>
      </c>
      <c r="AA9">
        <v>0</v>
      </c>
      <c r="AB9" t="s">
        <v>63</v>
      </c>
      <c r="AC9" t="s">
        <v>64</v>
      </c>
    </row>
    <row r="10" spans="1:29" x14ac:dyDescent="0.35">
      <c r="A10" t="s">
        <v>91</v>
      </c>
      <c r="B10" s="1" t="s">
        <v>108</v>
      </c>
      <c r="C10" s="7" t="s">
        <v>22</v>
      </c>
      <c r="D10" t="s">
        <v>22</v>
      </c>
      <c r="E10" t="s">
        <v>109</v>
      </c>
      <c r="F10" t="s">
        <v>110</v>
      </c>
      <c r="G10" t="s">
        <v>69</v>
      </c>
      <c r="H10">
        <v>1</v>
      </c>
      <c r="I10" t="s">
        <v>111</v>
      </c>
      <c r="J10" t="s">
        <v>37</v>
      </c>
      <c r="K10">
        <v>1</v>
      </c>
      <c r="L10" t="s">
        <v>112</v>
      </c>
      <c r="M10" t="s">
        <v>49</v>
      </c>
      <c r="N10">
        <v>0</v>
      </c>
      <c r="O10" t="s">
        <v>21</v>
      </c>
      <c r="P10" t="s">
        <v>40</v>
      </c>
      <c r="Q10">
        <v>0</v>
      </c>
      <c r="R10" t="s">
        <v>21</v>
      </c>
      <c r="S10" t="s">
        <v>40</v>
      </c>
      <c r="T10">
        <v>0</v>
      </c>
      <c r="U10" t="s">
        <v>21</v>
      </c>
      <c r="V10" t="s">
        <v>40</v>
      </c>
      <c r="W10">
        <v>0</v>
      </c>
      <c r="X10">
        <v>6</v>
      </c>
      <c r="Y10">
        <v>3</v>
      </c>
      <c r="Z10">
        <v>0</v>
      </c>
      <c r="AA10">
        <v>0</v>
      </c>
      <c r="AB10" t="s">
        <v>113</v>
      </c>
      <c r="AC10" t="s">
        <v>114</v>
      </c>
    </row>
    <row r="11" spans="1:29" x14ac:dyDescent="0.35">
      <c r="A11" t="s">
        <v>134</v>
      </c>
      <c r="B11" s="1" t="s">
        <v>135</v>
      </c>
      <c r="C11" s="7" t="s">
        <v>22</v>
      </c>
      <c r="D11" t="s">
        <v>20</v>
      </c>
      <c r="E11" t="s">
        <v>136</v>
      </c>
      <c r="F11" t="s">
        <v>137</v>
      </c>
      <c r="G11" t="s">
        <v>49</v>
      </c>
      <c r="H11">
        <v>0</v>
      </c>
      <c r="I11" t="s">
        <v>138</v>
      </c>
      <c r="J11" t="s">
        <v>56</v>
      </c>
      <c r="K11">
        <v>2</v>
      </c>
      <c r="L11" t="s">
        <v>139</v>
      </c>
      <c r="M11" t="s">
        <v>69</v>
      </c>
      <c r="N11">
        <v>0</v>
      </c>
      <c r="O11" t="s">
        <v>21</v>
      </c>
      <c r="P11" t="s">
        <v>40</v>
      </c>
      <c r="Q11">
        <v>0</v>
      </c>
      <c r="R11" t="s">
        <v>21</v>
      </c>
      <c r="S11" t="s">
        <v>40</v>
      </c>
      <c r="T11">
        <v>0</v>
      </c>
      <c r="U11" t="s">
        <v>21</v>
      </c>
      <c r="V11" t="s">
        <v>40</v>
      </c>
      <c r="W11">
        <v>0</v>
      </c>
      <c r="X11">
        <v>39</v>
      </c>
      <c r="Y11">
        <v>12</v>
      </c>
      <c r="Z11">
        <v>0</v>
      </c>
      <c r="AA11">
        <v>0</v>
      </c>
      <c r="AB11" t="s">
        <v>21</v>
      </c>
      <c r="AC11" t="s">
        <v>21</v>
      </c>
    </row>
    <row r="12" spans="1:29" x14ac:dyDescent="0.35">
      <c r="A12" t="s">
        <v>145</v>
      </c>
      <c r="B12" s="1" t="s">
        <v>135</v>
      </c>
      <c r="C12" s="7" t="s">
        <v>22</v>
      </c>
      <c r="D12" t="s">
        <v>22</v>
      </c>
      <c r="E12" t="s">
        <v>146</v>
      </c>
      <c r="F12" t="s">
        <v>147</v>
      </c>
      <c r="G12" t="s">
        <v>49</v>
      </c>
      <c r="H12">
        <v>1</v>
      </c>
      <c r="I12" t="s">
        <v>148</v>
      </c>
      <c r="J12" t="s">
        <v>37</v>
      </c>
      <c r="K12">
        <v>1</v>
      </c>
      <c r="L12" t="s">
        <v>149</v>
      </c>
      <c r="M12" t="s">
        <v>56</v>
      </c>
      <c r="N12">
        <v>0</v>
      </c>
      <c r="O12" t="s">
        <v>21</v>
      </c>
      <c r="P12" t="s">
        <v>40</v>
      </c>
      <c r="Q12">
        <v>0</v>
      </c>
      <c r="R12" t="s">
        <v>21</v>
      </c>
      <c r="S12" t="s">
        <v>40</v>
      </c>
      <c r="T12">
        <v>0</v>
      </c>
      <c r="U12" t="s">
        <v>21</v>
      </c>
      <c r="V12" t="s">
        <v>40</v>
      </c>
      <c r="W12">
        <v>0</v>
      </c>
      <c r="X12">
        <v>6</v>
      </c>
      <c r="Y12">
        <v>3</v>
      </c>
      <c r="Z12">
        <v>0</v>
      </c>
      <c r="AA12">
        <v>0</v>
      </c>
      <c r="AB12" t="s">
        <v>150</v>
      </c>
      <c r="AC12" t="s">
        <v>151</v>
      </c>
    </row>
    <row r="13" spans="1:29" x14ac:dyDescent="0.35">
      <c r="A13" t="s">
        <v>86</v>
      </c>
      <c r="B13" s="1" t="s">
        <v>135</v>
      </c>
      <c r="C13" s="7" t="s">
        <v>22</v>
      </c>
      <c r="D13" t="s">
        <v>20</v>
      </c>
      <c r="E13" t="s">
        <v>156</v>
      </c>
      <c r="F13" t="s">
        <v>157</v>
      </c>
      <c r="G13" t="s">
        <v>45</v>
      </c>
      <c r="H13">
        <v>10</v>
      </c>
      <c r="I13" t="s">
        <v>158</v>
      </c>
      <c r="J13" t="s">
        <v>49</v>
      </c>
      <c r="K13">
        <v>0</v>
      </c>
      <c r="L13" t="s">
        <v>159</v>
      </c>
      <c r="M13" t="s">
        <v>47</v>
      </c>
      <c r="N13">
        <v>6</v>
      </c>
      <c r="O13" t="s">
        <v>21</v>
      </c>
      <c r="P13" t="s">
        <v>40</v>
      </c>
      <c r="Q13">
        <v>0</v>
      </c>
      <c r="R13" t="s">
        <v>21</v>
      </c>
      <c r="S13" t="s">
        <v>40</v>
      </c>
      <c r="T13">
        <v>0</v>
      </c>
      <c r="U13" t="s">
        <v>21</v>
      </c>
      <c r="V13" t="s">
        <v>40</v>
      </c>
      <c r="W13">
        <v>0</v>
      </c>
      <c r="X13">
        <v>67</v>
      </c>
      <c r="Y13">
        <v>0</v>
      </c>
      <c r="Z13">
        <v>1</v>
      </c>
      <c r="AA13">
        <v>1</v>
      </c>
      <c r="AB13" t="s">
        <v>21</v>
      </c>
      <c r="AC13" t="s">
        <v>21</v>
      </c>
    </row>
    <row r="14" spans="1:29" x14ac:dyDescent="0.35">
      <c r="B14" s="1"/>
      <c r="C14" s="7"/>
    </row>
    <row r="15" spans="1:29" x14ac:dyDescent="0.35">
      <c r="B15" s="1"/>
      <c r="C15" s="7" t="s">
        <v>204</v>
      </c>
    </row>
    <row r="17" spans="2:20" x14ac:dyDescent="0.35">
      <c r="B17" s="1" t="s">
        <v>199</v>
      </c>
      <c r="C17" s="7" t="s">
        <v>196</v>
      </c>
      <c r="D17" t="s">
        <v>197</v>
      </c>
      <c r="E17" t="s">
        <v>198</v>
      </c>
      <c r="F17" t="s">
        <v>203</v>
      </c>
    </row>
    <row r="18" spans="2:20" x14ac:dyDescent="0.35">
      <c r="B18" s="1" t="s">
        <v>201</v>
      </c>
      <c r="C18" s="8" t="s">
        <v>58</v>
      </c>
      <c r="D18" t="s">
        <v>49</v>
      </c>
      <c r="E18">
        <v>0</v>
      </c>
      <c r="F18">
        <f t="shared" ref="F18:F23" si="0">_xlfn.NUMBERVALUE(C18,".")</f>
        <v>295.2</v>
      </c>
    </row>
    <row r="19" spans="2:20" x14ac:dyDescent="0.35">
      <c r="B19" s="1" t="s">
        <v>200</v>
      </c>
      <c r="C19" s="9" t="s">
        <v>48</v>
      </c>
      <c r="D19" t="s">
        <v>49</v>
      </c>
      <c r="E19">
        <v>0</v>
      </c>
      <c r="F19">
        <f t="shared" si="0"/>
        <v>393.86</v>
      </c>
    </row>
    <row r="20" spans="2:20" x14ac:dyDescent="0.35">
      <c r="B20" s="1" t="s">
        <v>200</v>
      </c>
      <c r="C20" s="9" t="s">
        <v>112</v>
      </c>
      <c r="D20" t="s">
        <v>49</v>
      </c>
      <c r="E20">
        <v>0</v>
      </c>
      <c r="F20">
        <f t="shared" si="0"/>
        <v>386.17</v>
      </c>
    </row>
    <row r="21" spans="2:20" x14ac:dyDescent="0.35">
      <c r="B21" s="1" t="s">
        <v>201</v>
      </c>
      <c r="C21" s="9" t="s">
        <v>137</v>
      </c>
      <c r="D21" t="s">
        <v>49</v>
      </c>
      <c r="E21">
        <v>0</v>
      </c>
      <c r="F21">
        <f t="shared" si="0"/>
        <v>645.01</v>
      </c>
    </row>
    <row r="22" spans="2:20" x14ac:dyDescent="0.35">
      <c r="B22" s="1" t="s">
        <v>200</v>
      </c>
      <c r="C22" s="9" t="s">
        <v>147</v>
      </c>
      <c r="D22" t="s">
        <v>49</v>
      </c>
      <c r="E22">
        <v>1</v>
      </c>
      <c r="F22">
        <f t="shared" si="0"/>
        <v>335.01</v>
      </c>
    </row>
    <row r="23" spans="2:20" x14ac:dyDescent="0.35">
      <c r="B23" s="1" t="s">
        <v>201</v>
      </c>
      <c r="C23" s="9" t="s">
        <v>158</v>
      </c>
      <c r="D23" t="s">
        <v>49</v>
      </c>
      <c r="E23">
        <v>0</v>
      </c>
      <c r="F23">
        <f t="shared" si="0"/>
        <v>554</v>
      </c>
      <c r="T23" t="s">
        <v>202</v>
      </c>
    </row>
    <row r="26" spans="2:20" x14ac:dyDescent="0.35">
      <c r="D26" s="10"/>
    </row>
  </sheetData>
  <conditionalFormatting sqref="A8:XFD15 A17:XFD17 A21:E21 H21:XFD21">
    <cfRule type="expression" dxfId="47" priority="11">
      <formula>$D8="Hover"</formula>
    </cfRule>
    <cfRule type="expression" dxfId="46" priority="12">
      <formula>$D8="Drone"</formula>
    </cfRule>
  </conditionalFormatting>
  <conditionalFormatting sqref="B18:E20">
    <cfRule type="expression" dxfId="45" priority="5">
      <formula>$D18="Hover"</formula>
    </cfRule>
    <cfRule type="expression" dxfId="44" priority="6">
      <formula>$D18="Drone"</formula>
    </cfRule>
  </conditionalFormatting>
  <conditionalFormatting sqref="B22:E23">
    <cfRule type="expression" dxfId="43" priority="1">
      <formula>$D22="Hover"</formula>
    </cfRule>
    <cfRule type="expression" dxfId="42" priority="2">
      <formula>$D22="Drone"</formula>
    </cfRule>
  </conditionalFormatting>
  <hyperlinks>
    <hyperlink ref="A3" r:id="rId1" xr:uid="{BAD4A3AB-6604-426A-AA83-5028C538333D}"/>
  </hyperlink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36EB5-BB6C-4480-B765-F99BA4C259B4}">
  <sheetPr codeName="Sheet9">
    <tabColor theme="4" tint="0.39997558519241921"/>
  </sheetPr>
  <dimension ref="A1:AC30"/>
  <sheetViews>
    <sheetView showOutlineSymbols="0" showWhiteSpace="0" topLeftCell="A5" workbookViewId="0">
      <selection activeCell="R28" sqref="R28"/>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31</v>
      </c>
      <c r="B8" s="1" t="s">
        <v>32</v>
      </c>
      <c r="C8" s="7" t="s">
        <v>22</v>
      </c>
      <c r="D8" t="s">
        <v>22</v>
      </c>
      <c r="E8" t="s">
        <v>33</v>
      </c>
      <c r="F8" t="s">
        <v>34</v>
      </c>
      <c r="G8" t="s">
        <v>35</v>
      </c>
      <c r="H8">
        <v>2</v>
      </c>
      <c r="I8" t="s">
        <v>36</v>
      </c>
      <c r="J8" t="s">
        <v>37</v>
      </c>
      <c r="K8">
        <v>1</v>
      </c>
      <c r="L8" t="s">
        <v>38</v>
      </c>
      <c r="M8" t="s">
        <v>39</v>
      </c>
      <c r="N8">
        <v>0</v>
      </c>
      <c r="O8" t="s">
        <v>21</v>
      </c>
      <c r="P8" t="s">
        <v>40</v>
      </c>
      <c r="Q8">
        <v>0</v>
      </c>
      <c r="R8" t="s">
        <v>21</v>
      </c>
      <c r="S8" t="s">
        <v>40</v>
      </c>
      <c r="T8">
        <v>0</v>
      </c>
      <c r="U8" t="s">
        <v>21</v>
      </c>
      <c r="V8" t="s">
        <v>40</v>
      </c>
      <c r="W8">
        <v>0</v>
      </c>
      <c r="X8">
        <v>3</v>
      </c>
      <c r="Y8">
        <v>0</v>
      </c>
      <c r="Z8">
        <v>0</v>
      </c>
      <c r="AA8">
        <v>0</v>
      </c>
      <c r="AB8" t="s">
        <v>41</v>
      </c>
      <c r="AC8" t="s">
        <v>42</v>
      </c>
    </row>
    <row r="9" spans="1:29" ht="21.75" x14ac:dyDescent="0.35">
      <c r="A9" t="s">
        <v>65</v>
      </c>
      <c r="B9" s="1" t="s">
        <v>32</v>
      </c>
      <c r="C9" s="7" t="s">
        <v>20</v>
      </c>
      <c r="D9" t="s">
        <v>22</v>
      </c>
      <c r="E9" t="s">
        <v>71</v>
      </c>
      <c r="F9" t="s">
        <v>72</v>
      </c>
      <c r="G9" t="s">
        <v>73</v>
      </c>
      <c r="H9">
        <v>0</v>
      </c>
      <c r="I9" t="s">
        <v>74</v>
      </c>
      <c r="J9" t="s">
        <v>35</v>
      </c>
      <c r="K9">
        <v>2</v>
      </c>
      <c r="L9" t="s">
        <v>75</v>
      </c>
      <c r="M9" t="s">
        <v>37</v>
      </c>
      <c r="N9">
        <v>0</v>
      </c>
      <c r="O9" t="s">
        <v>21</v>
      </c>
      <c r="P9" t="s">
        <v>40</v>
      </c>
      <c r="Q9">
        <v>0</v>
      </c>
      <c r="R9" t="s">
        <v>21</v>
      </c>
      <c r="S9" t="s">
        <v>40</v>
      </c>
      <c r="T9">
        <v>0</v>
      </c>
      <c r="U9" t="s">
        <v>21</v>
      </c>
      <c r="V9" t="s">
        <v>40</v>
      </c>
      <c r="W9">
        <v>0</v>
      </c>
      <c r="X9">
        <v>11</v>
      </c>
      <c r="Y9">
        <v>8</v>
      </c>
      <c r="Z9">
        <v>0</v>
      </c>
      <c r="AA9">
        <v>0</v>
      </c>
      <c r="AB9" t="s">
        <v>76</v>
      </c>
      <c r="AC9" t="s">
        <v>21</v>
      </c>
    </row>
    <row r="10" spans="1:29" ht="21.75" x14ac:dyDescent="0.35">
      <c r="A10" t="s">
        <v>91</v>
      </c>
      <c r="B10" s="1" t="s">
        <v>108</v>
      </c>
      <c r="C10" s="7" t="s">
        <v>22</v>
      </c>
      <c r="D10" t="s">
        <v>22</v>
      </c>
      <c r="E10" t="s">
        <v>109</v>
      </c>
      <c r="F10" t="s">
        <v>110</v>
      </c>
      <c r="G10" t="s">
        <v>69</v>
      </c>
      <c r="H10">
        <v>1</v>
      </c>
      <c r="I10" t="s">
        <v>111</v>
      </c>
      <c r="J10" t="s">
        <v>37</v>
      </c>
      <c r="K10">
        <v>1</v>
      </c>
      <c r="L10" t="s">
        <v>112</v>
      </c>
      <c r="M10" t="s">
        <v>49</v>
      </c>
      <c r="N10">
        <v>0</v>
      </c>
      <c r="O10" t="s">
        <v>21</v>
      </c>
      <c r="P10" t="s">
        <v>40</v>
      </c>
      <c r="Q10">
        <v>0</v>
      </c>
      <c r="R10" t="s">
        <v>21</v>
      </c>
      <c r="S10" t="s">
        <v>40</v>
      </c>
      <c r="T10">
        <v>0</v>
      </c>
      <c r="U10" t="s">
        <v>21</v>
      </c>
      <c r="V10" t="s">
        <v>40</v>
      </c>
      <c r="W10">
        <v>0</v>
      </c>
      <c r="X10">
        <v>6</v>
      </c>
      <c r="Y10">
        <v>3</v>
      </c>
      <c r="Z10">
        <v>0</v>
      </c>
      <c r="AA10">
        <v>0</v>
      </c>
      <c r="AB10" t="s">
        <v>113</v>
      </c>
      <c r="AC10" t="s">
        <v>114</v>
      </c>
    </row>
    <row r="11" spans="1:29" ht="21.75" x14ac:dyDescent="0.35">
      <c r="A11" t="s">
        <v>89</v>
      </c>
      <c r="B11" s="1" t="s">
        <v>120</v>
      </c>
      <c r="C11" s="7" t="s">
        <v>20</v>
      </c>
      <c r="D11" t="s">
        <v>20</v>
      </c>
      <c r="E11" t="s">
        <v>129</v>
      </c>
      <c r="F11" t="s">
        <v>130</v>
      </c>
      <c r="G11" t="s">
        <v>39</v>
      </c>
      <c r="H11">
        <v>5</v>
      </c>
      <c r="I11" t="s">
        <v>131</v>
      </c>
      <c r="J11" t="s">
        <v>37</v>
      </c>
      <c r="K11">
        <v>0</v>
      </c>
      <c r="L11" t="s">
        <v>132</v>
      </c>
      <c r="M11" t="s">
        <v>133</v>
      </c>
      <c r="N11">
        <v>1</v>
      </c>
      <c r="O11" t="s">
        <v>21</v>
      </c>
      <c r="P11" t="s">
        <v>40</v>
      </c>
      <c r="Q11">
        <v>0</v>
      </c>
      <c r="R11" t="s">
        <v>21</v>
      </c>
      <c r="S11" t="s">
        <v>40</v>
      </c>
      <c r="T11">
        <v>0</v>
      </c>
      <c r="U11" t="s">
        <v>21</v>
      </c>
      <c r="V11" t="s">
        <v>40</v>
      </c>
      <c r="W11">
        <v>0</v>
      </c>
      <c r="X11">
        <v>15</v>
      </c>
      <c r="Y11">
        <v>5</v>
      </c>
      <c r="Z11">
        <v>0</v>
      </c>
      <c r="AA11">
        <v>0</v>
      </c>
      <c r="AB11" t="s">
        <v>21</v>
      </c>
      <c r="AC11" t="s">
        <v>21</v>
      </c>
    </row>
    <row r="12" spans="1:29" ht="21.75" x14ac:dyDescent="0.35">
      <c r="A12" t="s">
        <v>145</v>
      </c>
      <c r="B12" s="1" t="s">
        <v>135</v>
      </c>
      <c r="C12" s="7" t="s">
        <v>22</v>
      </c>
      <c r="D12" t="s">
        <v>22</v>
      </c>
      <c r="E12" t="s">
        <v>146</v>
      </c>
      <c r="F12" t="s">
        <v>147</v>
      </c>
      <c r="G12" t="s">
        <v>49</v>
      </c>
      <c r="H12">
        <v>1</v>
      </c>
      <c r="I12" t="s">
        <v>148</v>
      </c>
      <c r="J12" t="s">
        <v>37</v>
      </c>
      <c r="K12">
        <v>1</v>
      </c>
      <c r="L12" t="s">
        <v>149</v>
      </c>
      <c r="M12" t="s">
        <v>56</v>
      </c>
      <c r="N12">
        <v>0</v>
      </c>
      <c r="O12" t="s">
        <v>21</v>
      </c>
      <c r="P12" t="s">
        <v>40</v>
      </c>
      <c r="Q12">
        <v>0</v>
      </c>
      <c r="R12" t="s">
        <v>21</v>
      </c>
      <c r="S12" t="s">
        <v>40</v>
      </c>
      <c r="T12">
        <v>0</v>
      </c>
      <c r="U12" t="s">
        <v>21</v>
      </c>
      <c r="V12" t="s">
        <v>40</v>
      </c>
      <c r="W12">
        <v>0</v>
      </c>
      <c r="X12">
        <v>6</v>
      </c>
      <c r="Y12">
        <v>3</v>
      </c>
      <c r="Z12">
        <v>0</v>
      </c>
      <c r="AA12">
        <v>0</v>
      </c>
      <c r="AB12" t="s">
        <v>150</v>
      </c>
      <c r="AC12" t="s">
        <v>151</v>
      </c>
    </row>
    <row r="13" spans="1:29" ht="21.75" x14ac:dyDescent="0.35">
      <c r="A13" t="s">
        <v>166</v>
      </c>
      <c r="B13" s="1" t="s">
        <v>135</v>
      </c>
      <c r="C13" s="7" t="s">
        <v>22</v>
      </c>
      <c r="D13" t="s">
        <v>22</v>
      </c>
      <c r="E13" t="s">
        <v>167</v>
      </c>
      <c r="F13" t="s">
        <v>168</v>
      </c>
      <c r="G13" t="s">
        <v>73</v>
      </c>
      <c r="H13">
        <v>0</v>
      </c>
      <c r="I13" t="s">
        <v>169</v>
      </c>
      <c r="J13" t="s">
        <v>37</v>
      </c>
      <c r="K13">
        <v>1</v>
      </c>
      <c r="L13" t="s">
        <v>170</v>
      </c>
      <c r="M13" t="s">
        <v>47</v>
      </c>
      <c r="N13">
        <v>0</v>
      </c>
      <c r="O13" t="s">
        <v>21</v>
      </c>
      <c r="P13" t="s">
        <v>40</v>
      </c>
      <c r="Q13">
        <v>0</v>
      </c>
      <c r="R13" t="s">
        <v>21</v>
      </c>
      <c r="S13" t="s">
        <v>40</v>
      </c>
      <c r="T13">
        <v>0</v>
      </c>
      <c r="U13" t="s">
        <v>21</v>
      </c>
      <c r="V13" t="s">
        <v>40</v>
      </c>
      <c r="W13">
        <v>0</v>
      </c>
      <c r="X13">
        <v>5</v>
      </c>
      <c r="Y13">
        <v>2</v>
      </c>
      <c r="Z13">
        <v>0</v>
      </c>
      <c r="AA13">
        <v>0</v>
      </c>
      <c r="AB13" t="s">
        <v>171</v>
      </c>
      <c r="AC13" t="s">
        <v>172</v>
      </c>
    </row>
    <row r="14" spans="1:29" ht="21.75" x14ac:dyDescent="0.35">
      <c r="A14" t="s">
        <v>187</v>
      </c>
      <c r="B14" s="1" t="s">
        <v>188</v>
      </c>
      <c r="C14" s="7" t="s">
        <v>22</v>
      </c>
      <c r="D14" t="s">
        <v>22</v>
      </c>
      <c r="E14" t="s">
        <v>181</v>
      </c>
      <c r="F14" t="s">
        <v>182</v>
      </c>
      <c r="G14" t="s">
        <v>133</v>
      </c>
      <c r="H14">
        <v>0</v>
      </c>
      <c r="I14" t="s">
        <v>183</v>
      </c>
      <c r="J14" t="s">
        <v>37</v>
      </c>
      <c r="K14">
        <v>0</v>
      </c>
      <c r="L14" t="s">
        <v>184</v>
      </c>
      <c r="M14" t="s">
        <v>56</v>
      </c>
      <c r="N14">
        <v>0</v>
      </c>
      <c r="O14" t="s">
        <v>21</v>
      </c>
      <c r="P14" t="s">
        <v>40</v>
      </c>
      <c r="Q14">
        <v>0</v>
      </c>
      <c r="R14" t="s">
        <v>21</v>
      </c>
      <c r="S14" t="s">
        <v>40</v>
      </c>
      <c r="T14">
        <v>0</v>
      </c>
      <c r="U14" t="s">
        <v>21</v>
      </c>
      <c r="V14" t="s">
        <v>40</v>
      </c>
      <c r="W14">
        <v>0</v>
      </c>
      <c r="X14">
        <v>5</v>
      </c>
      <c r="Y14">
        <v>2</v>
      </c>
      <c r="Z14">
        <v>0</v>
      </c>
      <c r="AA14">
        <v>0</v>
      </c>
      <c r="AB14" t="s">
        <v>185</v>
      </c>
      <c r="AC14" t="s">
        <v>186</v>
      </c>
    </row>
    <row r="15" spans="1:29" ht="21.75" x14ac:dyDescent="0.35">
      <c r="A15" t="s">
        <v>206</v>
      </c>
      <c r="B15" s="1" t="s">
        <v>207</v>
      </c>
      <c r="C15" s="7" t="s">
        <v>22</v>
      </c>
      <c r="D15" t="s">
        <v>22</v>
      </c>
      <c r="E15" t="s">
        <v>213</v>
      </c>
      <c r="F15" t="s">
        <v>214</v>
      </c>
      <c r="G15" t="s">
        <v>73</v>
      </c>
      <c r="H15">
        <v>0</v>
      </c>
      <c r="I15" t="s">
        <v>215</v>
      </c>
      <c r="J15" t="s">
        <v>37</v>
      </c>
      <c r="K15">
        <v>0</v>
      </c>
      <c r="L15" t="s">
        <v>216</v>
      </c>
      <c r="M15" t="s">
        <v>60</v>
      </c>
      <c r="N15">
        <v>0</v>
      </c>
      <c r="O15" t="s">
        <v>21</v>
      </c>
      <c r="P15" t="s">
        <v>40</v>
      </c>
      <c r="Q15">
        <v>0</v>
      </c>
      <c r="R15" t="s">
        <v>21</v>
      </c>
      <c r="S15" t="s">
        <v>40</v>
      </c>
      <c r="T15">
        <v>0</v>
      </c>
      <c r="U15" t="s">
        <v>21</v>
      </c>
      <c r="V15" t="s">
        <v>40</v>
      </c>
      <c r="W15">
        <v>0</v>
      </c>
      <c r="X15">
        <v>4</v>
      </c>
      <c r="Y15">
        <v>1</v>
      </c>
      <c r="Z15">
        <v>0</v>
      </c>
      <c r="AA15">
        <v>0</v>
      </c>
      <c r="AB15" t="s">
        <v>217</v>
      </c>
      <c r="AC15" t="s">
        <v>218</v>
      </c>
    </row>
    <row r="16" spans="1:29" ht="21.75" x14ac:dyDescent="0.35">
      <c r="A16" t="s">
        <v>208</v>
      </c>
      <c r="B16" s="1" t="s">
        <v>207</v>
      </c>
      <c r="C16" s="7" t="s">
        <v>22</v>
      </c>
      <c r="D16" t="s">
        <v>22</v>
      </c>
      <c r="E16" t="s">
        <v>219</v>
      </c>
      <c r="F16" t="s">
        <v>220</v>
      </c>
      <c r="G16" t="s">
        <v>35</v>
      </c>
      <c r="H16">
        <v>1</v>
      </c>
      <c r="I16" t="s">
        <v>221</v>
      </c>
      <c r="J16" t="s">
        <v>62</v>
      </c>
      <c r="K16">
        <v>3</v>
      </c>
      <c r="L16" t="s">
        <v>222</v>
      </c>
      <c r="M16" t="s">
        <v>37</v>
      </c>
      <c r="N16">
        <v>1</v>
      </c>
      <c r="O16" t="s">
        <v>21</v>
      </c>
      <c r="P16" t="s">
        <v>40</v>
      </c>
      <c r="Q16">
        <v>0</v>
      </c>
      <c r="R16" t="s">
        <v>21</v>
      </c>
      <c r="S16" t="s">
        <v>40</v>
      </c>
      <c r="T16">
        <v>0</v>
      </c>
      <c r="U16" t="s">
        <v>21</v>
      </c>
      <c r="V16" t="s">
        <v>40</v>
      </c>
      <c r="W16">
        <v>0</v>
      </c>
      <c r="X16">
        <v>3</v>
      </c>
      <c r="Y16">
        <v>0</v>
      </c>
      <c r="Z16">
        <v>0</v>
      </c>
      <c r="AA16">
        <v>0</v>
      </c>
      <c r="AB16" t="s">
        <v>223</v>
      </c>
      <c r="AC16" t="s">
        <v>21</v>
      </c>
    </row>
    <row r="18" spans="2:20" x14ac:dyDescent="0.35">
      <c r="C18" s="7" t="s">
        <v>204</v>
      </c>
    </row>
    <row r="21" spans="2:20" x14ac:dyDescent="0.35">
      <c r="B21" s="1" t="s">
        <v>199</v>
      </c>
      <c r="C21" s="7" t="s">
        <v>196</v>
      </c>
      <c r="D21" t="s">
        <v>197</v>
      </c>
      <c r="E21" t="s">
        <v>198</v>
      </c>
      <c r="F21" t="s">
        <v>203</v>
      </c>
    </row>
    <row r="22" spans="2:20" x14ac:dyDescent="0.35">
      <c r="B22" s="1" t="s">
        <v>200</v>
      </c>
      <c r="C22" t="s">
        <v>36</v>
      </c>
      <c r="D22" t="s">
        <v>37</v>
      </c>
      <c r="E22">
        <v>1</v>
      </c>
      <c r="F22">
        <f>_xlfn.NUMBERVALUE(C22,".")</f>
        <v>113.27</v>
      </c>
    </row>
    <row r="23" spans="2:20" x14ac:dyDescent="0.35">
      <c r="B23" s="1" t="s">
        <v>200</v>
      </c>
      <c r="C23" t="s">
        <v>75</v>
      </c>
      <c r="D23" t="s">
        <v>37</v>
      </c>
      <c r="E23">
        <v>0</v>
      </c>
      <c r="F23">
        <f>_xlfn.NUMBERVALUE(C23,".")</f>
        <v>76.08</v>
      </c>
      <c r="T23" t="s">
        <v>202</v>
      </c>
    </row>
    <row r="24" spans="2:20" x14ac:dyDescent="0.35">
      <c r="B24" s="1" t="s">
        <v>200</v>
      </c>
      <c r="C24" t="s">
        <v>111</v>
      </c>
      <c r="D24" t="s">
        <v>37</v>
      </c>
      <c r="E24">
        <v>1</v>
      </c>
      <c r="F24">
        <f>_xlfn.NUMBERVALUE(C24,".")</f>
        <v>136.91</v>
      </c>
    </row>
    <row r="25" spans="2:20" x14ac:dyDescent="0.35">
      <c r="B25" s="1" t="s">
        <v>201</v>
      </c>
      <c r="C25" t="s">
        <v>131</v>
      </c>
      <c r="D25" t="s">
        <v>37</v>
      </c>
      <c r="E25">
        <v>0</v>
      </c>
      <c r="F25">
        <f>_xlfn.NUMBERVALUE(C25,".")</f>
        <v>253.74</v>
      </c>
    </row>
    <row r="26" spans="2:20" ht="21.75" x14ac:dyDescent="0.35">
      <c r="B26" s="1" t="s">
        <v>200</v>
      </c>
      <c r="C26" t="s">
        <v>148</v>
      </c>
      <c r="D26" t="s">
        <v>37</v>
      </c>
      <c r="E26">
        <v>1</v>
      </c>
      <c r="F26">
        <f>_xlfn.NUMBERVALUE(C26,".")</f>
        <v>71.28</v>
      </c>
    </row>
    <row r="27" spans="2:20" x14ac:dyDescent="0.35">
      <c r="B27" s="1" t="s">
        <v>200</v>
      </c>
      <c r="C27" t="s">
        <v>169</v>
      </c>
      <c r="D27" t="s">
        <v>37</v>
      </c>
      <c r="E27">
        <v>1</v>
      </c>
      <c r="F27">
        <f>_xlfn.NUMBERVALUE(C27,".")</f>
        <v>95</v>
      </c>
    </row>
    <row r="28" spans="2:20" x14ac:dyDescent="0.35">
      <c r="B28" s="1" t="s">
        <v>200</v>
      </c>
      <c r="C28" t="s">
        <v>183</v>
      </c>
      <c r="D28" t="s">
        <v>37</v>
      </c>
      <c r="E28">
        <v>0</v>
      </c>
      <c r="F28">
        <f t="shared" ref="F28:F30" si="0">_xlfn.NUMBERVALUE(C28,".")</f>
        <v>145.94999999999999</v>
      </c>
    </row>
    <row r="29" spans="2:20" x14ac:dyDescent="0.35">
      <c r="B29" s="1" t="s">
        <v>200</v>
      </c>
      <c r="C29" t="s">
        <v>215</v>
      </c>
      <c r="D29" t="s">
        <v>37</v>
      </c>
      <c r="E29">
        <v>0</v>
      </c>
      <c r="F29">
        <f t="shared" si="0"/>
        <v>85.94</v>
      </c>
    </row>
    <row r="30" spans="2:20" x14ac:dyDescent="0.35">
      <c r="B30" s="1" t="s">
        <v>200</v>
      </c>
      <c r="C30" t="s">
        <v>222</v>
      </c>
      <c r="D30" t="s">
        <v>37</v>
      </c>
      <c r="E30">
        <v>1</v>
      </c>
      <c r="F30">
        <f t="shared" si="0"/>
        <v>72.88</v>
      </c>
    </row>
  </sheetData>
  <conditionalFormatting sqref="B21:G21 F22:F30 B22:B30">
    <cfRule type="expression" dxfId="41" priority="33">
      <formula>$D21="Hover"</formula>
    </cfRule>
    <cfRule type="expression" dxfId="40" priority="34">
      <formula>$D21="Drone"</formula>
    </cfRule>
  </conditionalFormatting>
  <conditionalFormatting sqref="A17 D21 H17:XFD17 A21 H21:XFD21">
    <cfRule type="expression" dxfId="37" priority="39">
      <formula>$D21="Hover"</formula>
    </cfRule>
    <cfRule type="expression" dxfId="36" priority="40">
      <formula>$D21="Drone"</formula>
    </cfRule>
  </conditionalFormatting>
  <conditionalFormatting sqref="C18">
    <cfRule type="expression" dxfId="35" priority="43">
      <formula>$D15="Hover"</formula>
    </cfRule>
    <cfRule type="expression" dxfId="34" priority="44">
      <formula>$D15="Drone"</formula>
    </cfRule>
  </conditionalFormatting>
  <conditionalFormatting sqref="A8:XFD16">
    <cfRule type="expression" dxfId="33" priority="13">
      <formula>$D8="Hover"</formula>
    </cfRule>
    <cfRule type="expression" dxfId="32" priority="14">
      <formula>$D8="Drone"</formula>
    </cfRule>
  </conditionalFormatting>
  <conditionalFormatting sqref="C22:E22">
    <cfRule type="expression" dxfId="31" priority="11">
      <formula>$D22="Hover"</formula>
    </cfRule>
    <cfRule type="expression" dxfId="30" priority="12">
      <formula>$D22="Drone"</formula>
    </cfRule>
  </conditionalFormatting>
  <conditionalFormatting sqref="C23:E23">
    <cfRule type="expression" dxfId="29" priority="9">
      <formula>$D23="Hover"</formula>
    </cfRule>
    <cfRule type="expression" dxfId="28" priority="10">
      <formula>$D23="Drone"</formula>
    </cfRule>
  </conditionalFormatting>
  <conditionalFormatting sqref="C24:E24">
    <cfRule type="expression" dxfId="27" priority="7">
      <formula>$D24="Hover"</formula>
    </cfRule>
    <cfRule type="expression" dxfId="26" priority="8">
      <formula>$D24="Drone"</formula>
    </cfRule>
  </conditionalFormatting>
  <conditionalFormatting sqref="C25:E25">
    <cfRule type="expression" dxfId="25" priority="5">
      <formula>$D25="Hover"</formula>
    </cfRule>
    <cfRule type="expression" dxfId="24" priority="6">
      <formula>$D25="Drone"</formula>
    </cfRule>
  </conditionalFormatting>
  <conditionalFormatting sqref="C26:E29">
    <cfRule type="expression" dxfId="23" priority="3">
      <formula>$D26="Hover"</formula>
    </cfRule>
    <cfRule type="expression" dxfId="22" priority="4">
      <formula>$D26="Drone"</formula>
    </cfRule>
  </conditionalFormatting>
  <conditionalFormatting sqref="C30:E30">
    <cfRule type="expression" dxfId="21" priority="1">
      <formula>$D30="Hover"</formula>
    </cfRule>
    <cfRule type="expression" dxfId="20" priority="2">
      <formula>$D30="Drone"</formula>
    </cfRule>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A15B-A21E-4B83-9E9C-9AF50394D1F7}">
  <sheetPr codeName="Sheet8">
    <tabColor theme="4" tint="0.39997558519241921"/>
  </sheetPr>
  <dimension ref="A1:AC26"/>
  <sheetViews>
    <sheetView showOutlineSymbols="0" showWhiteSpace="0" topLeftCell="H3" workbookViewId="0">
      <selection activeCell="B22" sqref="B22"/>
    </sheetView>
  </sheetViews>
  <sheetFormatPr defaultRowHeight="14.5" x14ac:dyDescent="0.35"/>
  <sheetData>
    <row r="1" spans="1:29" x14ac:dyDescent="0.35">
      <c r="A1" t="s">
        <v>191</v>
      </c>
    </row>
    <row r="2" spans="1:29" x14ac:dyDescent="0.35">
      <c r="A2" t="s">
        <v>192</v>
      </c>
    </row>
    <row r="3" spans="1:29" x14ac:dyDescent="0.35">
      <c r="A3" t="s">
        <v>193</v>
      </c>
    </row>
    <row r="4" spans="1:29" x14ac:dyDescent="0.35">
      <c r="A4" t="s">
        <v>194</v>
      </c>
    </row>
    <row r="5" spans="1:29" x14ac:dyDescent="0.35">
      <c r="A5" t="s">
        <v>195</v>
      </c>
    </row>
    <row r="7" spans="1:29"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x14ac:dyDescent="0.35">
      <c r="A8" t="s">
        <v>31</v>
      </c>
      <c r="B8" s="1" t="s">
        <v>32</v>
      </c>
      <c r="C8" s="7" t="s">
        <v>22</v>
      </c>
      <c r="D8" t="s">
        <v>22</v>
      </c>
      <c r="E8" t="s">
        <v>33</v>
      </c>
      <c r="F8" t="s">
        <v>34</v>
      </c>
      <c r="G8" t="s">
        <v>35</v>
      </c>
      <c r="H8">
        <v>2</v>
      </c>
      <c r="I8" t="s">
        <v>36</v>
      </c>
      <c r="J8" t="s">
        <v>37</v>
      </c>
      <c r="K8">
        <v>1</v>
      </c>
      <c r="L8" t="s">
        <v>38</v>
      </c>
      <c r="M8" t="s">
        <v>39</v>
      </c>
      <c r="N8">
        <v>0</v>
      </c>
      <c r="O8" t="s">
        <v>21</v>
      </c>
      <c r="P8" t="s">
        <v>40</v>
      </c>
      <c r="Q8">
        <v>0</v>
      </c>
      <c r="R8" t="s">
        <v>21</v>
      </c>
      <c r="S8" t="s">
        <v>40</v>
      </c>
      <c r="T8">
        <v>0</v>
      </c>
      <c r="U8" t="s">
        <v>21</v>
      </c>
      <c r="V8" t="s">
        <v>40</v>
      </c>
      <c r="W8">
        <v>0</v>
      </c>
      <c r="X8">
        <v>3</v>
      </c>
      <c r="Y8">
        <v>0</v>
      </c>
      <c r="Z8">
        <v>0</v>
      </c>
      <c r="AA8">
        <v>0</v>
      </c>
      <c r="AB8" t="s">
        <v>41</v>
      </c>
      <c r="AC8" t="s">
        <v>42</v>
      </c>
    </row>
    <row r="9" spans="1:29" x14ac:dyDescent="0.35">
      <c r="A9" t="s">
        <v>65</v>
      </c>
      <c r="B9" s="1" t="s">
        <v>32</v>
      </c>
      <c r="C9" s="7" t="s">
        <v>20</v>
      </c>
      <c r="D9" t="s">
        <v>22</v>
      </c>
      <c r="E9" t="s">
        <v>71</v>
      </c>
      <c r="F9" t="s">
        <v>72</v>
      </c>
      <c r="G9" t="s">
        <v>73</v>
      </c>
      <c r="H9">
        <v>0</v>
      </c>
      <c r="I9" t="s">
        <v>74</v>
      </c>
      <c r="J9" t="s">
        <v>35</v>
      </c>
      <c r="K9">
        <v>2</v>
      </c>
      <c r="L9" t="s">
        <v>75</v>
      </c>
      <c r="M9" t="s">
        <v>37</v>
      </c>
      <c r="N9">
        <v>0</v>
      </c>
      <c r="O9" t="s">
        <v>21</v>
      </c>
      <c r="P9" t="s">
        <v>40</v>
      </c>
      <c r="Q9">
        <v>0</v>
      </c>
      <c r="R9" t="s">
        <v>21</v>
      </c>
      <c r="S9" t="s">
        <v>40</v>
      </c>
      <c r="T9">
        <v>0</v>
      </c>
      <c r="U9" t="s">
        <v>21</v>
      </c>
      <c r="V9" t="s">
        <v>40</v>
      </c>
      <c r="W9">
        <v>0</v>
      </c>
      <c r="X9">
        <v>11</v>
      </c>
      <c r="Y9">
        <v>8</v>
      </c>
      <c r="Z9">
        <v>0</v>
      </c>
      <c r="AA9">
        <v>0</v>
      </c>
      <c r="AB9" t="s">
        <v>76</v>
      </c>
      <c r="AC9" t="s">
        <v>21</v>
      </c>
    </row>
    <row r="10" spans="1:29" x14ac:dyDescent="0.35">
      <c r="A10" t="s">
        <v>91</v>
      </c>
      <c r="B10" s="1" t="s">
        <v>108</v>
      </c>
      <c r="C10" s="7" t="s">
        <v>22</v>
      </c>
      <c r="D10" t="s">
        <v>20</v>
      </c>
      <c r="E10" t="s">
        <v>115</v>
      </c>
      <c r="F10" t="s">
        <v>116</v>
      </c>
      <c r="G10" t="s">
        <v>35</v>
      </c>
      <c r="H10">
        <v>0</v>
      </c>
      <c r="I10" t="s">
        <v>117</v>
      </c>
      <c r="J10" t="s">
        <v>73</v>
      </c>
      <c r="K10">
        <v>0</v>
      </c>
      <c r="L10" t="s">
        <v>118</v>
      </c>
      <c r="M10" t="s">
        <v>54</v>
      </c>
      <c r="N10">
        <v>2</v>
      </c>
      <c r="O10" t="s">
        <v>21</v>
      </c>
      <c r="P10" t="s">
        <v>40</v>
      </c>
      <c r="Q10">
        <v>0</v>
      </c>
      <c r="R10" t="s">
        <v>21</v>
      </c>
      <c r="S10" t="s">
        <v>40</v>
      </c>
      <c r="T10">
        <v>0</v>
      </c>
      <c r="U10" t="s">
        <v>21</v>
      </c>
      <c r="V10" t="s">
        <v>40</v>
      </c>
      <c r="W10">
        <v>0</v>
      </c>
      <c r="X10">
        <v>10</v>
      </c>
      <c r="Y10">
        <v>3</v>
      </c>
      <c r="Z10">
        <v>0</v>
      </c>
      <c r="AA10">
        <v>0</v>
      </c>
      <c r="AB10" t="s">
        <v>21</v>
      </c>
      <c r="AC10" t="s">
        <v>21</v>
      </c>
    </row>
    <row r="11" spans="1:29" x14ac:dyDescent="0.35">
      <c r="A11" t="s">
        <v>145</v>
      </c>
      <c r="B11" s="1" t="s">
        <v>135</v>
      </c>
      <c r="C11" s="7" t="s">
        <v>22</v>
      </c>
      <c r="D11" t="s">
        <v>20</v>
      </c>
      <c r="E11" t="s">
        <v>152</v>
      </c>
      <c r="F11" t="s">
        <v>153</v>
      </c>
      <c r="G11" t="s">
        <v>60</v>
      </c>
      <c r="H11">
        <v>0</v>
      </c>
      <c r="I11" t="s">
        <v>154</v>
      </c>
      <c r="J11" t="s">
        <v>35</v>
      </c>
      <c r="K11">
        <v>1</v>
      </c>
      <c r="L11" t="s">
        <v>155</v>
      </c>
      <c r="M11" t="s">
        <v>123</v>
      </c>
      <c r="N11">
        <v>9</v>
      </c>
      <c r="O11" t="s">
        <v>21</v>
      </c>
      <c r="P11" t="s">
        <v>40</v>
      </c>
      <c r="Q11">
        <v>0</v>
      </c>
      <c r="R11" t="s">
        <v>21</v>
      </c>
      <c r="S11" t="s">
        <v>40</v>
      </c>
      <c r="T11">
        <v>0</v>
      </c>
      <c r="U11" t="s">
        <v>21</v>
      </c>
      <c r="V11" t="s">
        <v>40</v>
      </c>
      <c r="W11">
        <v>0</v>
      </c>
      <c r="X11">
        <v>18</v>
      </c>
      <c r="Y11">
        <v>0</v>
      </c>
      <c r="Z11">
        <v>0</v>
      </c>
      <c r="AA11">
        <v>0</v>
      </c>
      <c r="AB11" t="s">
        <v>21</v>
      </c>
      <c r="AC11" t="s">
        <v>21</v>
      </c>
    </row>
    <row r="12" spans="1:29" x14ac:dyDescent="0.35">
      <c r="A12" t="s">
        <v>86</v>
      </c>
      <c r="B12" s="1" t="s">
        <v>135</v>
      </c>
      <c r="C12" s="7" t="s">
        <v>22</v>
      </c>
      <c r="D12" t="s">
        <v>22</v>
      </c>
      <c r="E12" t="s">
        <v>160</v>
      </c>
      <c r="F12" t="s">
        <v>161</v>
      </c>
      <c r="G12" t="s">
        <v>35</v>
      </c>
      <c r="H12">
        <v>3</v>
      </c>
      <c r="I12" t="s">
        <v>162</v>
      </c>
      <c r="J12" t="s">
        <v>73</v>
      </c>
      <c r="K12">
        <v>0</v>
      </c>
      <c r="L12" t="s">
        <v>163</v>
      </c>
      <c r="M12" t="s">
        <v>39</v>
      </c>
      <c r="N12">
        <v>0</v>
      </c>
      <c r="O12" t="s">
        <v>21</v>
      </c>
      <c r="P12" t="s">
        <v>40</v>
      </c>
      <c r="Q12">
        <v>0</v>
      </c>
      <c r="R12" t="s">
        <v>21</v>
      </c>
      <c r="S12" t="s">
        <v>40</v>
      </c>
      <c r="T12">
        <v>0</v>
      </c>
      <c r="U12" t="s">
        <v>21</v>
      </c>
      <c r="V12" t="s">
        <v>40</v>
      </c>
      <c r="W12">
        <v>0</v>
      </c>
      <c r="X12">
        <v>5</v>
      </c>
      <c r="Y12">
        <v>2</v>
      </c>
      <c r="Z12">
        <v>0</v>
      </c>
      <c r="AA12">
        <v>0</v>
      </c>
      <c r="AB12" t="s">
        <v>164</v>
      </c>
      <c r="AC12" t="s">
        <v>165</v>
      </c>
    </row>
    <row r="13" spans="1:29" x14ac:dyDescent="0.35">
      <c r="A13" t="s">
        <v>208</v>
      </c>
      <c r="B13" s="1" t="s">
        <v>207</v>
      </c>
      <c r="C13" s="7" t="s">
        <v>22</v>
      </c>
      <c r="D13" t="s">
        <v>22</v>
      </c>
      <c r="E13" t="s">
        <v>219</v>
      </c>
      <c r="F13" t="s">
        <v>220</v>
      </c>
      <c r="G13" t="s">
        <v>35</v>
      </c>
      <c r="H13">
        <v>1</v>
      </c>
      <c r="I13" t="s">
        <v>221</v>
      </c>
      <c r="J13" t="s">
        <v>62</v>
      </c>
      <c r="K13">
        <v>3</v>
      </c>
      <c r="L13" t="s">
        <v>222</v>
      </c>
      <c r="M13" t="s">
        <v>37</v>
      </c>
      <c r="N13">
        <v>1</v>
      </c>
      <c r="O13" t="s">
        <v>21</v>
      </c>
      <c r="P13" t="s">
        <v>40</v>
      </c>
      <c r="Q13">
        <v>0</v>
      </c>
      <c r="R13" t="s">
        <v>21</v>
      </c>
      <c r="S13" t="s">
        <v>40</v>
      </c>
      <c r="T13">
        <v>0</v>
      </c>
      <c r="U13" t="s">
        <v>21</v>
      </c>
      <c r="V13" t="s">
        <v>40</v>
      </c>
      <c r="W13">
        <v>0</v>
      </c>
      <c r="X13">
        <v>3</v>
      </c>
      <c r="Y13">
        <v>0</v>
      </c>
      <c r="Z13">
        <v>0</v>
      </c>
      <c r="AA13">
        <v>0</v>
      </c>
      <c r="AB13" t="s">
        <v>223</v>
      </c>
      <c r="AC13" t="s">
        <v>21</v>
      </c>
    </row>
    <row r="14" spans="1:29" x14ac:dyDescent="0.35">
      <c r="B14" s="1"/>
      <c r="C14" s="7"/>
    </row>
    <row r="15" spans="1:29" x14ac:dyDescent="0.35">
      <c r="B15" s="1"/>
      <c r="C15" s="7" t="s">
        <v>204</v>
      </c>
    </row>
    <row r="17" spans="2:20" x14ac:dyDescent="0.35">
      <c r="B17" s="1" t="s">
        <v>199</v>
      </c>
      <c r="C17" s="7" t="s">
        <v>196</v>
      </c>
      <c r="D17" t="s">
        <v>197</v>
      </c>
      <c r="E17" t="s">
        <v>198</v>
      </c>
      <c r="F17" t="s">
        <v>203</v>
      </c>
    </row>
    <row r="18" spans="2:20" x14ac:dyDescent="0.35">
      <c r="B18" s="1" t="s">
        <v>200</v>
      </c>
      <c r="C18" t="s">
        <v>34</v>
      </c>
      <c r="D18" t="s">
        <v>35</v>
      </c>
      <c r="E18">
        <v>2</v>
      </c>
      <c r="F18">
        <f>_xlfn.NUMBERVALUE(C18,".")</f>
        <v>201.63</v>
      </c>
    </row>
    <row r="19" spans="2:20" x14ac:dyDescent="0.35">
      <c r="B19" s="1" t="s">
        <v>200</v>
      </c>
      <c r="C19" t="s">
        <v>74</v>
      </c>
      <c r="D19" t="s">
        <v>35</v>
      </c>
      <c r="E19">
        <v>2</v>
      </c>
      <c r="F19">
        <f t="shared" ref="F19:F24" si="0">_xlfn.NUMBERVALUE(C19,".")</f>
        <v>129.81</v>
      </c>
    </row>
    <row r="20" spans="2:20" x14ac:dyDescent="0.35">
      <c r="B20" s="1" t="s">
        <v>201</v>
      </c>
      <c r="C20" t="s">
        <v>116</v>
      </c>
      <c r="D20" t="s">
        <v>35</v>
      </c>
      <c r="E20">
        <v>0</v>
      </c>
      <c r="F20">
        <f t="shared" si="0"/>
        <v>29.7</v>
      </c>
    </row>
    <row r="21" spans="2:20" x14ac:dyDescent="0.35">
      <c r="B21" s="1" t="s">
        <v>201</v>
      </c>
      <c r="C21" t="s">
        <v>154</v>
      </c>
      <c r="D21" t="s">
        <v>35</v>
      </c>
      <c r="E21">
        <v>1</v>
      </c>
      <c r="F21">
        <f t="shared" si="0"/>
        <v>110.19</v>
      </c>
    </row>
    <row r="22" spans="2:20" x14ac:dyDescent="0.35">
      <c r="B22" s="1" t="s">
        <v>22</v>
      </c>
      <c r="C22" t="s">
        <v>161</v>
      </c>
      <c r="D22" t="s">
        <v>35</v>
      </c>
      <c r="E22">
        <v>3</v>
      </c>
      <c r="F22">
        <f t="shared" si="0"/>
        <v>11.14</v>
      </c>
    </row>
    <row r="23" spans="2:20" x14ac:dyDescent="0.35">
      <c r="B23" s="1" t="s">
        <v>22</v>
      </c>
      <c r="C23" t="s">
        <v>220</v>
      </c>
      <c r="D23" t="s">
        <v>35</v>
      </c>
      <c r="E23">
        <v>1</v>
      </c>
      <c r="F23">
        <f t="shared" si="0"/>
        <v>48.36</v>
      </c>
      <c r="T23" t="s">
        <v>202</v>
      </c>
    </row>
    <row r="26" spans="2:20" x14ac:dyDescent="0.35">
      <c r="D26" s="10"/>
    </row>
  </sheetData>
  <conditionalFormatting sqref="A14:XFD15 A17:XFD17 A21:B21 H21:XFD21">
    <cfRule type="expression" dxfId="19" priority="19">
      <formula>$D14="Hover"</formula>
    </cfRule>
    <cfRule type="expression" dxfId="18" priority="20">
      <formula>$D14="Drone"</formula>
    </cfRule>
  </conditionalFormatting>
  <conditionalFormatting sqref="B18:B20">
    <cfRule type="expression" dxfId="17" priority="17">
      <formula>$D18="Hover"</formula>
    </cfRule>
    <cfRule type="expression" dxfId="16" priority="18">
      <formula>$D18="Drone"</formula>
    </cfRule>
  </conditionalFormatting>
  <conditionalFormatting sqref="B22:B23">
    <cfRule type="expression" dxfId="15" priority="15">
      <formula>$D22="Hover"</formula>
    </cfRule>
    <cfRule type="expression" dxfId="14" priority="16">
      <formula>$D22="Drone"</formula>
    </cfRule>
  </conditionalFormatting>
  <conditionalFormatting sqref="A8:XFD13">
    <cfRule type="expression" dxfId="13" priority="13">
      <formula>$D8="Hover"</formula>
    </cfRule>
    <cfRule type="expression" dxfId="12" priority="14">
      <formula>$D8="Drone"</formula>
    </cfRule>
  </conditionalFormatting>
  <conditionalFormatting sqref="C18:F18 F19:F24">
    <cfRule type="expression" dxfId="11" priority="11">
      <formula>$D18="Hover"</formula>
    </cfRule>
    <cfRule type="expression" dxfId="10" priority="12">
      <formula>$D18="Drone"</formula>
    </cfRule>
  </conditionalFormatting>
  <conditionalFormatting sqref="C19:E19">
    <cfRule type="expression" dxfId="9" priority="9">
      <formula>$D19="Hover"</formula>
    </cfRule>
    <cfRule type="expression" dxfId="8" priority="10">
      <formula>$D19="Drone"</formula>
    </cfRule>
  </conditionalFormatting>
  <conditionalFormatting sqref="C20:E20">
    <cfRule type="expression" dxfId="7" priority="7">
      <formula>$D20="Hover"</formula>
    </cfRule>
    <cfRule type="expression" dxfId="6" priority="8">
      <formula>$D20="Drone"</formula>
    </cfRule>
  </conditionalFormatting>
  <conditionalFormatting sqref="C21:E21">
    <cfRule type="expression" dxfId="5" priority="5">
      <formula>$D21="Hover"</formula>
    </cfRule>
    <cfRule type="expression" dxfId="4" priority="6">
      <formula>$D21="Drone"</formula>
    </cfRule>
  </conditionalFormatting>
  <conditionalFormatting sqref="C22:E22">
    <cfRule type="expression" dxfId="3" priority="3">
      <formula>$D22="Hover"</formula>
    </cfRule>
    <cfRule type="expression" dxfId="2" priority="4">
      <formula>$D22="Drone"</formula>
    </cfRule>
  </conditionalFormatting>
  <conditionalFormatting sqref="C23:E23">
    <cfRule type="expression" dxfId="1" priority="1">
      <formula>$D23="Hover"</formula>
    </cfRule>
    <cfRule type="expression" dxfId="0" priority="2">
      <formula>$D23="Drone"</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2517-9B67-445D-A041-4C30D5ABB61A}">
  <sheetPr codeName="Sheet3">
    <tabColor rgb="FFFFFF00"/>
  </sheetPr>
  <dimension ref="A1:AC45"/>
  <sheetViews>
    <sheetView showOutlineSymbols="0" showWhiteSpace="0" workbookViewId="0">
      <selection activeCell="H27" sqref="H27"/>
    </sheetView>
  </sheetViews>
  <sheetFormatPr defaultRowHeight="14.5" x14ac:dyDescent="0.35"/>
  <cols>
    <col min="2" max="2" width="7.90625" bestFit="1" customWidth="1"/>
    <col min="3" max="3" width="13.7265625" style="6" bestFit="1" customWidth="1"/>
    <col min="4" max="4" width="5.7265625" bestFit="1" customWidth="1"/>
    <col min="5" max="5" width="8.1796875" bestFit="1" customWidth="1"/>
    <col min="6" max="6" width="13.7265625" bestFit="1" customWidth="1"/>
    <col min="7" max="7" width="11.7265625" bestFit="1" customWidth="1"/>
    <col min="8" max="8" width="16.7265625" bestFit="1" customWidth="1"/>
    <col min="9" max="9" width="13.81640625" bestFit="1" customWidth="1"/>
    <col min="10" max="10" width="11.81640625" bestFit="1" customWidth="1"/>
    <col min="11" max="11" width="16.81640625" bestFit="1" customWidth="1"/>
    <col min="12" max="12" width="15.08984375" bestFit="1" customWidth="1"/>
    <col min="13" max="13" width="13.1796875" bestFit="1" customWidth="1"/>
    <col min="14" max="14" width="18.1796875" bestFit="1" customWidth="1"/>
    <col min="15" max="15" width="14.08984375" bestFit="1" customWidth="1"/>
    <col min="16" max="16" width="12.08984375" bestFit="1" customWidth="1"/>
    <col min="17" max="17" width="17.1796875" bestFit="1" customWidth="1"/>
    <col min="18" max="18" width="13.54296875" bestFit="1" customWidth="1"/>
    <col min="19" max="19" width="11.54296875" bestFit="1" customWidth="1"/>
    <col min="20" max="20" width="16.54296875" bestFit="1" customWidth="1"/>
    <col min="21" max="21" width="12.453125" bestFit="1" customWidth="1"/>
    <col min="22" max="22" width="10.54296875" bestFit="1" customWidth="1"/>
    <col min="23" max="23" width="15.54296875" bestFit="1" customWidth="1"/>
    <col min="24" max="24" width="17.36328125" bestFit="1" customWidth="1"/>
    <col min="25" max="25" width="16.08984375" bestFit="1" customWidth="1"/>
    <col min="26" max="26" width="9.90625" bestFit="1" customWidth="1"/>
    <col min="27" max="27" width="12.26953125" bestFit="1" customWidth="1"/>
    <col min="28" max="28" width="22.08984375" bestFit="1" customWidth="1"/>
    <col min="29" max="29" width="23.453125" bestFit="1" customWidth="1"/>
  </cols>
  <sheetData>
    <row r="1" spans="1:29" ht="21.75" x14ac:dyDescent="0.35">
      <c r="A1" t="s">
        <v>23</v>
      </c>
      <c r="B1" t="s">
        <v>30</v>
      </c>
      <c r="C1" s="6" t="s">
        <v>77</v>
      </c>
      <c r="D1" t="s">
        <v>0</v>
      </c>
      <c r="E1" t="s">
        <v>1</v>
      </c>
      <c r="F1" t="s">
        <v>2</v>
      </c>
      <c r="G1" t="s">
        <v>24</v>
      </c>
      <c r="H1" t="s">
        <v>3</v>
      </c>
      <c r="I1" t="s">
        <v>4</v>
      </c>
      <c r="J1" t="s">
        <v>25</v>
      </c>
      <c r="K1" t="s">
        <v>5</v>
      </c>
      <c r="L1" t="s">
        <v>6</v>
      </c>
      <c r="M1" t="s">
        <v>26</v>
      </c>
      <c r="N1" t="s">
        <v>7</v>
      </c>
      <c r="O1" t="s">
        <v>8</v>
      </c>
      <c r="P1" t="s">
        <v>27</v>
      </c>
      <c r="Q1" t="s">
        <v>9</v>
      </c>
      <c r="R1" t="s">
        <v>10</v>
      </c>
      <c r="S1" t="s">
        <v>28</v>
      </c>
      <c r="T1" t="s">
        <v>11</v>
      </c>
      <c r="U1" t="s">
        <v>12</v>
      </c>
      <c r="V1" t="s">
        <v>29</v>
      </c>
      <c r="W1" t="s">
        <v>13</v>
      </c>
      <c r="X1" t="s">
        <v>14</v>
      </c>
      <c r="Y1" t="s">
        <v>15</v>
      </c>
      <c r="Z1" t="s">
        <v>16</v>
      </c>
      <c r="AA1" t="s">
        <v>17</v>
      </c>
      <c r="AB1" t="s">
        <v>18</v>
      </c>
      <c r="AC1" t="s">
        <v>19</v>
      </c>
    </row>
    <row r="2" spans="1:29" ht="21.75" x14ac:dyDescent="0.35">
      <c r="A2" t="s">
        <v>31</v>
      </c>
      <c r="B2" s="1" t="s">
        <v>32</v>
      </c>
      <c r="C2" s="12" t="s">
        <v>22</v>
      </c>
      <c r="D2" t="s">
        <v>22</v>
      </c>
      <c r="E2" t="s">
        <v>33</v>
      </c>
      <c r="F2" t="s">
        <v>34</v>
      </c>
      <c r="G2" t="s">
        <v>35</v>
      </c>
      <c r="H2">
        <v>2</v>
      </c>
      <c r="I2" t="s">
        <v>36</v>
      </c>
      <c r="J2" t="s">
        <v>37</v>
      </c>
      <c r="K2">
        <v>1</v>
      </c>
      <c r="L2" t="s">
        <v>38</v>
      </c>
      <c r="M2" t="s">
        <v>39</v>
      </c>
      <c r="N2">
        <v>0</v>
      </c>
      <c r="O2" t="s">
        <v>21</v>
      </c>
      <c r="P2" t="s">
        <v>40</v>
      </c>
      <c r="Q2">
        <v>0</v>
      </c>
      <c r="R2" t="s">
        <v>21</v>
      </c>
      <c r="S2" t="s">
        <v>40</v>
      </c>
      <c r="T2">
        <v>0</v>
      </c>
      <c r="U2" t="s">
        <v>21</v>
      </c>
      <c r="V2" t="s">
        <v>40</v>
      </c>
      <c r="W2">
        <v>0</v>
      </c>
      <c r="X2">
        <v>3</v>
      </c>
      <c r="Y2">
        <v>0</v>
      </c>
      <c r="Z2">
        <v>0</v>
      </c>
      <c r="AA2">
        <v>0</v>
      </c>
      <c r="AB2" t="s">
        <v>41</v>
      </c>
      <c r="AC2" t="s">
        <v>42</v>
      </c>
    </row>
    <row r="3" spans="1:29" ht="21.75" x14ac:dyDescent="0.35">
      <c r="A3" t="s">
        <v>31</v>
      </c>
      <c r="B3" s="1" t="s">
        <v>32</v>
      </c>
      <c r="C3" s="12"/>
      <c r="D3" t="s">
        <v>20</v>
      </c>
      <c r="E3" t="s">
        <v>43</v>
      </c>
      <c r="F3" t="s">
        <v>44</v>
      </c>
      <c r="G3" t="s">
        <v>45</v>
      </c>
      <c r="H3">
        <v>0</v>
      </c>
      <c r="I3" t="s">
        <v>46</v>
      </c>
      <c r="J3" t="s">
        <v>47</v>
      </c>
      <c r="K3">
        <v>3</v>
      </c>
      <c r="L3" t="s">
        <v>48</v>
      </c>
      <c r="M3" t="s">
        <v>49</v>
      </c>
      <c r="N3">
        <v>0</v>
      </c>
      <c r="O3" t="s">
        <v>21</v>
      </c>
      <c r="P3" t="s">
        <v>40</v>
      </c>
      <c r="Q3">
        <v>0</v>
      </c>
      <c r="R3" t="s">
        <v>21</v>
      </c>
      <c r="S3" t="s">
        <v>40</v>
      </c>
      <c r="T3">
        <v>0</v>
      </c>
      <c r="U3" t="s">
        <v>21</v>
      </c>
      <c r="V3" t="s">
        <v>40</v>
      </c>
      <c r="W3">
        <v>0</v>
      </c>
      <c r="X3">
        <v>14</v>
      </c>
      <c r="Y3">
        <v>9</v>
      </c>
      <c r="Z3">
        <v>0</v>
      </c>
      <c r="AA3">
        <v>0</v>
      </c>
      <c r="AB3" t="s">
        <v>21</v>
      </c>
      <c r="AC3" t="s">
        <v>21</v>
      </c>
    </row>
    <row r="4" spans="1:29" ht="21.75" x14ac:dyDescent="0.35">
      <c r="A4" t="s">
        <v>50</v>
      </c>
      <c r="B4" s="1" t="s">
        <v>32</v>
      </c>
      <c r="C4" s="12" t="s">
        <v>22</v>
      </c>
      <c r="D4" t="s">
        <v>20</v>
      </c>
      <c r="E4" t="s">
        <v>51</v>
      </c>
      <c r="F4" t="s">
        <v>52</v>
      </c>
      <c r="G4" t="s">
        <v>47</v>
      </c>
      <c r="H4">
        <v>6</v>
      </c>
      <c r="I4" t="s">
        <v>53</v>
      </c>
      <c r="J4" t="s">
        <v>54</v>
      </c>
      <c r="K4">
        <v>3</v>
      </c>
      <c r="L4" t="s">
        <v>55</v>
      </c>
      <c r="M4" t="s">
        <v>56</v>
      </c>
      <c r="N4">
        <v>0</v>
      </c>
      <c r="O4" t="s">
        <v>21</v>
      </c>
      <c r="P4" t="s">
        <v>40</v>
      </c>
      <c r="Q4">
        <v>0</v>
      </c>
      <c r="R4" t="s">
        <v>21</v>
      </c>
      <c r="S4" t="s">
        <v>40</v>
      </c>
      <c r="T4">
        <v>0</v>
      </c>
      <c r="U4" t="s">
        <v>21</v>
      </c>
      <c r="V4" t="s">
        <v>40</v>
      </c>
      <c r="W4">
        <v>0</v>
      </c>
      <c r="X4">
        <v>9</v>
      </c>
      <c r="Y4">
        <v>0</v>
      </c>
      <c r="Z4">
        <v>0</v>
      </c>
      <c r="AA4">
        <v>0</v>
      </c>
      <c r="AB4" t="s">
        <v>21</v>
      </c>
      <c r="AC4" t="s">
        <v>21</v>
      </c>
    </row>
    <row r="5" spans="1:29" ht="21.75" x14ac:dyDescent="0.35">
      <c r="A5" t="s">
        <v>50</v>
      </c>
      <c r="B5" s="1" t="s">
        <v>32</v>
      </c>
      <c r="C5" s="12"/>
      <c r="D5" t="s">
        <v>22</v>
      </c>
      <c r="E5" t="s">
        <v>57</v>
      </c>
      <c r="F5" t="s">
        <v>58</v>
      </c>
      <c r="G5" t="s">
        <v>49</v>
      </c>
      <c r="H5">
        <v>0</v>
      </c>
      <c r="I5" t="s">
        <v>59</v>
      </c>
      <c r="J5" t="s">
        <v>60</v>
      </c>
      <c r="K5">
        <v>3</v>
      </c>
      <c r="L5" t="s">
        <v>61</v>
      </c>
      <c r="M5" t="s">
        <v>62</v>
      </c>
      <c r="N5">
        <v>6</v>
      </c>
      <c r="O5" t="s">
        <v>21</v>
      </c>
      <c r="P5" t="s">
        <v>40</v>
      </c>
      <c r="Q5">
        <v>0</v>
      </c>
      <c r="R5" t="s">
        <v>21</v>
      </c>
      <c r="S5" t="s">
        <v>40</v>
      </c>
      <c r="T5">
        <v>0</v>
      </c>
      <c r="U5" t="s">
        <v>21</v>
      </c>
      <c r="V5" t="s">
        <v>40</v>
      </c>
      <c r="W5">
        <v>0</v>
      </c>
      <c r="X5">
        <v>3</v>
      </c>
      <c r="Y5">
        <v>0</v>
      </c>
      <c r="Z5">
        <v>0</v>
      </c>
      <c r="AA5">
        <v>0</v>
      </c>
      <c r="AB5" t="s">
        <v>63</v>
      </c>
      <c r="AC5" t="s">
        <v>64</v>
      </c>
    </row>
    <row r="6" spans="1:29" ht="21.75" x14ac:dyDescent="0.35">
      <c r="A6" t="s">
        <v>65</v>
      </c>
      <c r="B6" s="1" t="s">
        <v>32</v>
      </c>
      <c r="C6" s="12" t="s">
        <v>20</v>
      </c>
      <c r="D6" t="s">
        <v>20</v>
      </c>
      <c r="E6" t="s">
        <v>66</v>
      </c>
      <c r="F6" t="s">
        <v>67</v>
      </c>
      <c r="G6" t="s">
        <v>62</v>
      </c>
      <c r="H6">
        <v>4</v>
      </c>
      <c r="I6" t="s">
        <v>68</v>
      </c>
      <c r="J6" t="s">
        <v>69</v>
      </c>
      <c r="K6">
        <v>0</v>
      </c>
      <c r="L6" t="s">
        <v>70</v>
      </c>
      <c r="M6" t="s">
        <v>47</v>
      </c>
      <c r="N6">
        <v>10</v>
      </c>
      <c r="O6" t="s">
        <v>21</v>
      </c>
      <c r="P6" t="s">
        <v>40</v>
      </c>
      <c r="Q6">
        <v>0</v>
      </c>
      <c r="R6" t="s">
        <v>21</v>
      </c>
      <c r="S6" t="s">
        <v>40</v>
      </c>
      <c r="T6">
        <v>0</v>
      </c>
      <c r="U6" t="s">
        <v>21</v>
      </c>
      <c r="V6" t="s">
        <v>40</v>
      </c>
      <c r="W6">
        <v>0</v>
      </c>
      <c r="X6">
        <v>17</v>
      </c>
      <c r="Y6">
        <v>13</v>
      </c>
      <c r="Z6">
        <v>0</v>
      </c>
      <c r="AA6">
        <v>0</v>
      </c>
      <c r="AB6" t="s">
        <v>21</v>
      </c>
      <c r="AC6" t="s">
        <v>21</v>
      </c>
    </row>
    <row r="7" spans="1:29" ht="21.75" x14ac:dyDescent="0.35">
      <c r="A7" t="s">
        <v>65</v>
      </c>
      <c r="B7" s="1" t="s">
        <v>32</v>
      </c>
      <c r="C7" s="12"/>
      <c r="D7" t="s">
        <v>22</v>
      </c>
      <c r="E7" t="s">
        <v>71</v>
      </c>
      <c r="F7" t="s">
        <v>72</v>
      </c>
      <c r="G7" t="s">
        <v>73</v>
      </c>
      <c r="H7">
        <v>0</v>
      </c>
      <c r="I7" t="s">
        <v>74</v>
      </c>
      <c r="J7" t="s">
        <v>35</v>
      </c>
      <c r="K7">
        <v>2</v>
      </c>
      <c r="L7" t="s">
        <v>75</v>
      </c>
      <c r="M7" t="s">
        <v>37</v>
      </c>
      <c r="N7">
        <v>0</v>
      </c>
      <c r="O7" t="s">
        <v>21</v>
      </c>
      <c r="P7" t="s">
        <v>40</v>
      </c>
      <c r="Q7">
        <v>0</v>
      </c>
      <c r="R7" t="s">
        <v>21</v>
      </c>
      <c r="S7" t="s">
        <v>40</v>
      </c>
      <c r="T7">
        <v>0</v>
      </c>
      <c r="U7" t="s">
        <v>21</v>
      </c>
      <c r="V7" t="s">
        <v>40</v>
      </c>
      <c r="W7">
        <v>0</v>
      </c>
      <c r="X7">
        <v>11</v>
      </c>
      <c r="Y7">
        <v>8</v>
      </c>
      <c r="Z7">
        <v>0</v>
      </c>
      <c r="AA7">
        <v>0</v>
      </c>
      <c r="AB7" t="s">
        <v>76</v>
      </c>
      <c r="AC7" t="s">
        <v>21</v>
      </c>
    </row>
    <row r="8" spans="1:29" ht="21.75" x14ac:dyDescent="0.35">
      <c r="A8" t="s">
        <v>91</v>
      </c>
      <c r="B8" s="1" t="s">
        <v>108</v>
      </c>
      <c r="C8" s="12" t="s">
        <v>22</v>
      </c>
      <c r="D8" t="s">
        <v>22</v>
      </c>
      <c r="E8" t="s">
        <v>109</v>
      </c>
      <c r="F8" t="s">
        <v>110</v>
      </c>
      <c r="G8" t="s">
        <v>69</v>
      </c>
      <c r="H8">
        <v>1</v>
      </c>
      <c r="I8" t="s">
        <v>111</v>
      </c>
      <c r="J8" t="s">
        <v>37</v>
      </c>
      <c r="K8">
        <v>1</v>
      </c>
      <c r="L8" t="s">
        <v>112</v>
      </c>
      <c r="M8" t="s">
        <v>49</v>
      </c>
      <c r="N8">
        <v>0</v>
      </c>
      <c r="O8" t="s">
        <v>21</v>
      </c>
      <c r="P8" t="s">
        <v>40</v>
      </c>
      <c r="Q8">
        <v>0</v>
      </c>
      <c r="R8" t="s">
        <v>21</v>
      </c>
      <c r="S8" t="s">
        <v>40</v>
      </c>
      <c r="T8">
        <v>0</v>
      </c>
      <c r="U8" t="s">
        <v>21</v>
      </c>
      <c r="V8" t="s">
        <v>40</v>
      </c>
      <c r="W8">
        <v>0</v>
      </c>
      <c r="X8">
        <v>6</v>
      </c>
      <c r="Y8">
        <v>3</v>
      </c>
      <c r="Z8">
        <v>0</v>
      </c>
      <c r="AA8">
        <v>0</v>
      </c>
      <c r="AB8" t="s">
        <v>113</v>
      </c>
      <c r="AC8" t="s">
        <v>114</v>
      </c>
    </row>
    <row r="9" spans="1:29" ht="21.75" x14ac:dyDescent="0.35">
      <c r="A9" t="s">
        <v>91</v>
      </c>
      <c r="B9" s="1" t="s">
        <v>108</v>
      </c>
      <c r="C9" s="12"/>
      <c r="D9" t="s">
        <v>20</v>
      </c>
      <c r="E9" t="s">
        <v>115</v>
      </c>
      <c r="F9" t="s">
        <v>116</v>
      </c>
      <c r="G9" t="s">
        <v>35</v>
      </c>
      <c r="H9">
        <v>0</v>
      </c>
      <c r="I9" t="s">
        <v>117</v>
      </c>
      <c r="J9" t="s">
        <v>73</v>
      </c>
      <c r="K9">
        <v>0</v>
      </c>
      <c r="L9" t="s">
        <v>118</v>
      </c>
      <c r="M9" t="s">
        <v>54</v>
      </c>
      <c r="N9">
        <v>2</v>
      </c>
      <c r="O9" t="s">
        <v>21</v>
      </c>
      <c r="P9" t="s">
        <v>40</v>
      </c>
      <c r="Q9">
        <v>0</v>
      </c>
      <c r="R9" t="s">
        <v>21</v>
      </c>
      <c r="S9" t="s">
        <v>40</v>
      </c>
      <c r="T9">
        <v>0</v>
      </c>
      <c r="U9" t="s">
        <v>21</v>
      </c>
      <c r="V9" t="s">
        <v>40</v>
      </c>
      <c r="W9">
        <v>0</v>
      </c>
      <c r="X9">
        <v>10</v>
      </c>
      <c r="Y9">
        <v>3</v>
      </c>
      <c r="Z9">
        <v>0</v>
      </c>
      <c r="AA9">
        <v>0</v>
      </c>
      <c r="AB9" t="s">
        <v>21</v>
      </c>
      <c r="AC9" t="s">
        <v>21</v>
      </c>
    </row>
    <row r="10" spans="1:29" ht="21.75" x14ac:dyDescent="0.35">
      <c r="A10" t="s">
        <v>89</v>
      </c>
      <c r="B10" s="1" t="s">
        <v>120</v>
      </c>
      <c r="C10" s="12" t="s">
        <v>20</v>
      </c>
      <c r="D10" t="s">
        <v>22</v>
      </c>
      <c r="E10" t="s">
        <v>121</v>
      </c>
      <c r="F10" t="s">
        <v>122</v>
      </c>
      <c r="G10" t="s">
        <v>123</v>
      </c>
      <c r="H10">
        <v>0</v>
      </c>
      <c r="I10" t="s">
        <v>124</v>
      </c>
      <c r="J10" t="s">
        <v>125</v>
      </c>
      <c r="K10">
        <v>1</v>
      </c>
      <c r="L10" t="s">
        <v>126</v>
      </c>
      <c r="M10" t="s">
        <v>60</v>
      </c>
      <c r="N10">
        <v>0</v>
      </c>
      <c r="O10" t="s">
        <v>21</v>
      </c>
      <c r="P10" t="s">
        <v>40</v>
      </c>
      <c r="Q10">
        <v>0</v>
      </c>
      <c r="R10" t="s">
        <v>21</v>
      </c>
      <c r="S10" t="s">
        <v>40</v>
      </c>
      <c r="T10">
        <v>0</v>
      </c>
      <c r="U10" t="s">
        <v>21</v>
      </c>
      <c r="V10" t="s">
        <v>40</v>
      </c>
      <c r="W10">
        <v>0</v>
      </c>
      <c r="X10">
        <v>3</v>
      </c>
      <c r="Y10">
        <v>0</v>
      </c>
      <c r="Z10">
        <v>0</v>
      </c>
      <c r="AA10">
        <v>0</v>
      </c>
      <c r="AB10" t="s">
        <v>127</v>
      </c>
      <c r="AC10" t="s">
        <v>128</v>
      </c>
    </row>
    <row r="11" spans="1:29" ht="21.75" x14ac:dyDescent="0.35">
      <c r="A11" t="s">
        <v>89</v>
      </c>
      <c r="B11" s="1" t="s">
        <v>120</v>
      </c>
      <c r="C11" s="12"/>
      <c r="D11" t="s">
        <v>20</v>
      </c>
      <c r="E11" t="s">
        <v>129</v>
      </c>
      <c r="F11" t="s">
        <v>130</v>
      </c>
      <c r="G11" t="s">
        <v>39</v>
      </c>
      <c r="H11">
        <v>5</v>
      </c>
      <c r="I11" t="s">
        <v>131</v>
      </c>
      <c r="J11" t="s">
        <v>37</v>
      </c>
      <c r="K11">
        <v>0</v>
      </c>
      <c r="L11" t="s">
        <v>132</v>
      </c>
      <c r="M11" t="s">
        <v>133</v>
      </c>
      <c r="N11">
        <v>1</v>
      </c>
      <c r="O11" t="s">
        <v>21</v>
      </c>
      <c r="P11" t="s">
        <v>40</v>
      </c>
      <c r="Q11">
        <v>0</v>
      </c>
      <c r="R11" t="s">
        <v>21</v>
      </c>
      <c r="S11" t="s">
        <v>40</v>
      </c>
      <c r="T11">
        <v>0</v>
      </c>
      <c r="U11" t="s">
        <v>21</v>
      </c>
      <c r="V11" t="s">
        <v>40</v>
      </c>
      <c r="W11">
        <v>0</v>
      </c>
      <c r="X11">
        <v>15</v>
      </c>
      <c r="Y11">
        <v>5</v>
      </c>
      <c r="Z11">
        <v>0</v>
      </c>
      <c r="AA11">
        <v>0</v>
      </c>
      <c r="AB11" t="s">
        <v>21</v>
      </c>
      <c r="AC11" t="s">
        <v>21</v>
      </c>
    </row>
    <row r="12" spans="1:29" ht="21.75" x14ac:dyDescent="0.35">
      <c r="A12" t="s">
        <v>134</v>
      </c>
      <c r="B12" s="1" t="s">
        <v>135</v>
      </c>
      <c r="C12" s="12" t="s">
        <v>22</v>
      </c>
      <c r="D12" t="s">
        <v>20</v>
      </c>
      <c r="E12" t="s">
        <v>136</v>
      </c>
      <c r="F12" t="s">
        <v>137</v>
      </c>
      <c r="G12" t="s">
        <v>49</v>
      </c>
      <c r="H12">
        <v>0</v>
      </c>
      <c r="I12" t="s">
        <v>138</v>
      </c>
      <c r="J12" t="s">
        <v>56</v>
      </c>
      <c r="K12">
        <v>2</v>
      </c>
      <c r="L12" t="s">
        <v>139</v>
      </c>
      <c r="M12" t="s">
        <v>69</v>
      </c>
      <c r="N12">
        <v>0</v>
      </c>
      <c r="O12" t="s">
        <v>21</v>
      </c>
      <c r="P12" t="s">
        <v>40</v>
      </c>
      <c r="Q12">
        <v>0</v>
      </c>
      <c r="R12" t="s">
        <v>21</v>
      </c>
      <c r="S12" t="s">
        <v>40</v>
      </c>
      <c r="T12">
        <v>0</v>
      </c>
      <c r="U12" t="s">
        <v>21</v>
      </c>
      <c r="V12" t="s">
        <v>40</v>
      </c>
      <c r="W12">
        <v>0</v>
      </c>
      <c r="X12">
        <v>39</v>
      </c>
      <c r="Y12">
        <v>12</v>
      </c>
      <c r="Z12">
        <v>0</v>
      </c>
      <c r="AA12">
        <v>0</v>
      </c>
      <c r="AB12" t="s">
        <v>21</v>
      </c>
      <c r="AC12" t="s">
        <v>21</v>
      </c>
    </row>
    <row r="13" spans="1:29" ht="21.75" x14ac:dyDescent="0.35">
      <c r="A13" t="s">
        <v>134</v>
      </c>
      <c r="B13" s="1" t="s">
        <v>135</v>
      </c>
      <c r="C13" s="12"/>
      <c r="D13" t="s">
        <v>22</v>
      </c>
      <c r="E13" t="s">
        <v>140</v>
      </c>
      <c r="F13" t="s">
        <v>141</v>
      </c>
      <c r="G13" t="s">
        <v>73</v>
      </c>
      <c r="H13">
        <v>0</v>
      </c>
      <c r="I13" t="s">
        <v>142</v>
      </c>
      <c r="J13" t="s">
        <v>133</v>
      </c>
      <c r="K13">
        <v>0</v>
      </c>
      <c r="L13" t="s">
        <v>143</v>
      </c>
      <c r="M13" t="s">
        <v>62</v>
      </c>
      <c r="N13">
        <v>2</v>
      </c>
      <c r="O13" t="s">
        <v>21</v>
      </c>
      <c r="P13" t="s">
        <v>40</v>
      </c>
      <c r="Q13">
        <v>0</v>
      </c>
      <c r="R13" t="s">
        <v>21</v>
      </c>
      <c r="S13" t="s">
        <v>40</v>
      </c>
      <c r="T13">
        <v>0</v>
      </c>
      <c r="U13" t="s">
        <v>21</v>
      </c>
      <c r="V13" t="s">
        <v>40</v>
      </c>
      <c r="W13">
        <v>0</v>
      </c>
      <c r="X13">
        <v>6</v>
      </c>
      <c r="Y13">
        <v>3</v>
      </c>
      <c r="Z13">
        <v>0</v>
      </c>
      <c r="AA13">
        <v>0</v>
      </c>
      <c r="AB13" t="s">
        <v>144</v>
      </c>
      <c r="AC13" t="s">
        <v>21</v>
      </c>
    </row>
    <row r="14" spans="1:29" ht="21.75" x14ac:dyDescent="0.35">
      <c r="A14" t="s">
        <v>145</v>
      </c>
      <c r="B14" s="1" t="s">
        <v>135</v>
      </c>
      <c r="C14" s="12" t="s">
        <v>22</v>
      </c>
      <c r="D14" t="s">
        <v>22</v>
      </c>
      <c r="E14" t="s">
        <v>146</v>
      </c>
      <c r="F14" t="s">
        <v>147</v>
      </c>
      <c r="G14" t="s">
        <v>49</v>
      </c>
      <c r="H14">
        <v>1</v>
      </c>
      <c r="I14" t="s">
        <v>148</v>
      </c>
      <c r="J14" t="s">
        <v>37</v>
      </c>
      <c r="K14">
        <v>1</v>
      </c>
      <c r="L14" t="s">
        <v>149</v>
      </c>
      <c r="M14" t="s">
        <v>56</v>
      </c>
      <c r="N14">
        <v>0</v>
      </c>
      <c r="O14" t="s">
        <v>21</v>
      </c>
      <c r="P14" t="s">
        <v>40</v>
      </c>
      <c r="Q14">
        <v>0</v>
      </c>
      <c r="R14" t="s">
        <v>21</v>
      </c>
      <c r="S14" t="s">
        <v>40</v>
      </c>
      <c r="T14">
        <v>0</v>
      </c>
      <c r="U14" t="s">
        <v>21</v>
      </c>
      <c r="V14" t="s">
        <v>40</v>
      </c>
      <c r="W14">
        <v>0</v>
      </c>
      <c r="X14">
        <v>6</v>
      </c>
      <c r="Y14">
        <v>3</v>
      </c>
      <c r="Z14">
        <v>0</v>
      </c>
      <c r="AA14">
        <v>0</v>
      </c>
      <c r="AB14" t="s">
        <v>150</v>
      </c>
      <c r="AC14" t="s">
        <v>151</v>
      </c>
    </row>
    <row r="15" spans="1:29" ht="21.75" x14ac:dyDescent="0.35">
      <c r="A15" t="s">
        <v>145</v>
      </c>
      <c r="B15" s="1" t="s">
        <v>135</v>
      </c>
      <c r="C15" s="12"/>
      <c r="D15" t="s">
        <v>20</v>
      </c>
      <c r="E15" t="s">
        <v>152</v>
      </c>
      <c r="F15" t="s">
        <v>153</v>
      </c>
      <c r="G15" t="s">
        <v>60</v>
      </c>
      <c r="H15">
        <v>0</v>
      </c>
      <c r="I15" t="s">
        <v>154</v>
      </c>
      <c r="J15" t="s">
        <v>35</v>
      </c>
      <c r="K15">
        <v>1</v>
      </c>
      <c r="L15" t="s">
        <v>155</v>
      </c>
      <c r="M15" t="s">
        <v>123</v>
      </c>
      <c r="N15">
        <v>9</v>
      </c>
      <c r="O15" t="s">
        <v>21</v>
      </c>
      <c r="P15" t="s">
        <v>40</v>
      </c>
      <c r="Q15">
        <v>0</v>
      </c>
      <c r="R15" t="s">
        <v>21</v>
      </c>
      <c r="S15" t="s">
        <v>40</v>
      </c>
      <c r="T15">
        <v>0</v>
      </c>
      <c r="U15" t="s">
        <v>21</v>
      </c>
      <c r="V15" t="s">
        <v>40</v>
      </c>
      <c r="W15">
        <v>0</v>
      </c>
      <c r="X15">
        <v>18</v>
      </c>
      <c r="Y15">
        <v>0</v>
      </c>
      <c r="Z15">
        <v>0</v>
      </c>
      <c r="AA15">
        <v>0</v>
      </c>
      <c r="AB15" t="s">
        <v>21</v>
      </c>
      <c r="AC15" t="s">
        <v>21</v>
      </c>
    </row>
    <row r="16" spans="1:29" ht="21.75" x14ac:dyDescent="0.35">
      <c r="A16" t="s">
        <v>86</v>
      </c>
      <c r="B16" s="1" t="s">
        <v>135</v>
      </c>
      <c r="C16" s="12" t="s">
        <v>22</v>
      </c>
      <c r="D16" t="s">
        <v>20</v>
      </c>
      <c r="E16" t="s">
        <v>156</v>
      </c>
      <c r="F16" t="s">
        <v>157</v>
      </c>
      <c r="G16" t="s">
        <v>45</v>
      </c>
      <c r="H16">
        <v>10</v>
      </c>
      <c r="I16" t="s">
        <v>158</v>
      </c>
      <c r="J16" t="s">
        <v>49</v>
      </c>
      <c r="K16">
        <v>0</v>
      </c>
      <c r="L16" t="s">
        <v>159</v>
      </c>
      <c r="M16" t="s">
        <v>47</v>
      </c>
      <c r="N16">
        <v>6</v>
      </c>
      <c r="O16" t="s">
        <v>21</v>
      </c>
      <c r="P16" t="s">
        <v>40</v>
      </c>
      <c r="Q16">
        <v>0</v>
      </c>
      <c r="R16" t="s">
        <v>21</v>
      </c>
      <c r="S16" t="s">
        <v>40</v>
      </c>
      <c r="T16">
        <v>0</v>
      </c>
      <c r="U16" t="s">
        <v>21</v>
      </c>
      <c r="V16" t="s">
        <v>40</v>
      </c>
      <c r="W16">
        <v>0</v>
      </c>
      <c r="X16">
        <v>67</v>
      </c>
      <c r="Y16">
        <v>0</v>
      </c>
      <c r="Z16">
        <v>1</v>
      </c>
      <c r="AA16">
        <v>1</v>
      </c>
      <c r="AB16" t="s">
        <v>21</v>
      </c>
      <c r="AC16" t="s">
        <v>21</v>
      </c>
    </row>
    <row r="17" spans="1:29" ht="21.75" x14ac:dyDescent="0.35">
      <c r="A17" t="s">
        <v>86</v>
      </c>
      <c r="B17" s="1" t="s">
        <v>135</v>
      </c>
      <c r="C17" s="12"/>
      <c r="D17" t="s">
        <v>22</v>
      </c>
      <c r="E17" t="s">
        <v>160</v>
      </c>
      <c r="F17" t="s">
        <v>161</v>
      </c>
      <c r="G17" t="s">
        <v>35</v>
      </c>
      <c r="H17">
        <v>3</v>
      </c>
      <c r="I17" t="s">
        <v>162</v>
      </c>
      <c r="J17" t="s">
        <v>73</v>
      </c>
      <c r="K17">
        <v>0</v>
      </c>
      <c r="L17" t="s">
        <v>163</v>
      </c>
      <c r="M17" t="s">
        <v>39</v>
      </c>
      <c r="N17">
        <v>0</v>
      </c>
      <c r="O17" t="s">
        <v>21</v>
      </c>
      <c r="P17" t="s">
        <v>40</v>
      </c>
      <c r="Q17">
        <v>0</v>
      </c>
      <c r="R17" t="s">
        <v>21</v>
      </c>
      <c r="S17" t="s">
        <v>40</v>
      </c>
      <c r="T17">
        <v>0</v>
      </c>
      <c r="U17" t="s">
        <v>21</v>
      </c>
      <c r="V17" t="s">
        <v>40</v>
      </c>
      <c r="W17">
        <v>0</v>
      </c>
      <c r="X17">
        <v>5</v>
      </c>
      <c r="Y17">
        <v>2</v>
      </c>
      <c r="Z17">
        <v>0</v>
      </c>
      <c r="AA17">
        <v>0</v>
      </c>
      <c r="AB17" t="s">
        <v>164</v>
      </c>
      <c r="AC17" t="s">
        <v>165</v>
      </c>
    </row>
    <row r="18" spans="1:29" ht="21.75" x14ac:dyDescent="0.35">
      <c r="A18" t="s">
        <v>166</v>
      </c>
      <c r="B18" s="1" t="s">
        <v>135</v>
      </c>
      <c r="C18" s="12" t="s">
        <v>22</v>
      </c>
      <c r="D18" t="s">
        <v>22</v>
      </c>
      <c r="E18" t="s">
        <v>167</v>
      </c>
      <c r="F18" t="s">
        <v>168</v>
      </c>
      <c r="G18" t="s">
        <v>73</v>
      </c>
      <c r="H18">
        <v>0</v>
      </c>
      <c r="I18" t="s">
        <v>169</v>
      </c>
      <c r="J18" t="s">
        <v>37</v>
      </c>
      <c r="K18">
        <v>1</v>
      </c>
      <c r="L18" t="s">
        <v>170</v>
      </c>
      <c r="M18" t="s">
        <v>47</v>
      </c>
      <c r="N18">
        <v>0</v>
      </c>
      <c r="O18" t="s">
        <v>21</v>
      </c>
      <c r="P18" t="s">
        <v>40</v>
      </c>
      <c r="Q18">
        <v>0</v>
      </c>
      <c r="R18" t="s">
        <v>21</v>
      </c>
      <c r="S18" t="s">
        <v>40</v>
      </c>
      <c r="T18">
        <v>0</v>
      </c>
      <c r="U18" t="s">
        <v>21</v>
      </c>
      <c r="V18" t="s">
        <v>40</v>
      </c>
      <c r="W18">
        <v>0</v>
      </c>
      <c r="X18">
        <v>5</v>
      </c>
      <c r="Y18">
        <v>2</v>
      </c>
      <c r="Z18">
        <v>0</v>
      </c>
      <c r="AA18">
        <v>0</v>
      </c>
      <c r="AB18" t="s">
        <v>171</v>
      </c>
      <c r="AC18" t="s">
        <v>172</v>
      </c>
    </row>
    <row r="19" spans="1:29" ht="21.75" x14ac:dyDescent="0.35">
      <c r="A19" t="s">
        <v>166</v>
      </c>
      <c r="B19" s="1" t="s">
        <v>135</v>
      </c>
      <c r="C19" s="12"/>
      <c r="D19" t="s">
        <v>20</v>
      </c>
      <c r="E19" t="s">
        <v>173</v>
      </c>
      <c r="F19" t="s">
        <v>174</v>
      </c>
      <c r="G19" t="s">
        <v>69</v>
      </c>
      <c r="H19">
        <v>1</v>
      </c>
      <c r="I19" t="s">
        <v>175</v>
      </c>
      <c r="J19" t="s">
        <v>62</v>
      </c>
      <c r="K19">
        <v>0</v>
      </c>
      <c r="L19" t="s">
        <v>176</v>
      </c>
      <c r="M19" t="s">
        <v>125</v>
      </c>
      <c r="N19">
        <v>0</v>
      </c>
      <c r="O19" t="s">
        <v>21</v>
      </c>
      <c r="P19" t="s">
        <v>40</v>
      </c>
      <c r="Q19">
        <v>0</v>
      </c>
      <c r="R19" t="s">
        <v>21</v>
      </c>
      <c r="S19" t="s">
        <v>40</v>
      </c>
      <c r="T19">
        <v>0</v>
      </c>
      <c r="U19" t="s">
        <v>21</v>
      </c>
      <c r="V19" t="s">
        <v>40</v>
      </c>
      <c r="W19">
        <v>0</v>
      </c>
      <c r="X19">
        <v>7</v>
      </c>
      <c r="Y19">
        <v>1</v>
      </c>
      <c r="Z19">
        <v>0</v>
      </c>
      <c r="AA19">
        <v>0</v>
      </c>
      <c r="AB19" t="s">
        <v>21</v>
      </c>
      <c r="AC19" t="s">
        <v>21</v>
      </c>
    </row>
    <row r="20" spans="1:29" ht="21.75" x14ac:dyDescent="0.35">
      <c r="A20" t="s">
        <v>187</v>
      </c>
      <c r="B20" s="1" t="s">
        <v>188</v>
      </c>
      <c r="C20" s="12" t="s">
        <v>22</v>
      </c>
      <c r="D20" t="s">
        <v>20</v>
      </c>
      <c r="E20" t="s">
        <v>177</v>
      </c>
      <c r="F20" t="s">
        <v>178</v>
      </c>
      <c r="G20" t="s">
        <v>45</v>
      </c>
      <c r="H20">
        <v>1</v>
      </c>
      <c r="I20" t="s">
        <v>179</v>
      </c>
      <c r="J20" t="s">
        <v>125</v>
      </c>
      <c r="K20">
        <v>4</v>
      </c>
      <c r="L20" t="s">
        <v>180</v>
      </c>
      <c r="M20" t="s">
        <v>69</v>
      </c>
      <c r="N20">
        <v>0</v>
      </c>
      <c r="O20" t="s">
        <v>21</v>
      </c>
      <c r="P20" t="s">
        <v>40</v>
      </c>
      <c r="Q20">
        <v>0</v>
      </c>
      <c r="R20" t="s">
        <v>21</v>
      </c>
      <c r="S20" t="s">
        <v>40</v>
      </c>
      <c r="T20">
        <v>0</v>
      </c>
      <c r="U20" t="s">
        <v>21</v>
      </c>
      <c r="V20" t="s">
        <v>40</v>
      </c>
      <c r="W20">
        <v>0</v>
      </c>
      <c r="X20">
        <v>34</v>
      </c>
      <c r="Y20">
        <v>8</v>
      </c>
      <c r="Z20">
        <v>0</v>
      </c>
      <c r="AA20">
        <v>0</v>
      </c>
      <c r="AB20" t="s">
        <v>21</v>
      </c>
      <c r="AC20" t="s">
        <v>21</v>
      </c>
    </row>
    <row r="21" spans="1:29" ht="21.75" x14ac:dyDescent="0.35">
      <c r="A21" t="s">
        <v>187</v>
      </c>
      <c r="B21" s="1" t="s">
        <v>188</v>
      </c>
      <c r="C21" s="12"/>
      <c r="D21" t="s">
        <v>22</v>
      </c>
      <c r="E21" t="s">
        <v>181</v>
      </c>
      <c r="F21" t="s">
        <v>182</v>
      </c>
      <c r="G21" t="s">
        <v>133</v>
      </c>
      <c r="H21">
        <v>0</v>
      </c>
      <c r="I21" t="s">
        <v>183</v>
      </c>
      <c r="J21" t="s">
        <v>37</v>
      </c>
      <c r="K21">
        <v>0</v>
      </c>
      <c r="L21" t="s">
        <v>184</v>
      </c>
      <c r="M21" t="s">
        <v>56</v>
      </c>
      <c r="N21">
        <v>0</v>
      </c>
      <c r="O21" t="s">
        <v>21</v>
      </c>
      <c r="P21" t="s">
        <v>40</v>
      </c>
      <c r="Q21">
        <v>0</v>
      </c>
      <c r="R21" t="s">
        <v>21</v>
      </c>
      <c r="S21" t="s">
        <v>40</v>
      </c>
      <c r="T21">
        <v>0</v>
      </c>
      <c r="U21" t="s">
        <v>21</v>
      </c>
      <c r="V21" t="s">
        <v>40</v>
      </c>
      <c r="W21">
        <v>0</v>
      </c>
      <c r="X21">
        <v>5</v>
      </c>
      <c r="Y21">
        <v>2</v>
      </c>
      <c r="Z21">
        <v>0</v>
      </c>
      <c r="AA21">
        <v>0</v>
      </c>
      <c r="AB21" t="s">
        <v>185</v>
      </c>
      <c r="AC21" t="s">
        <v>186</v>
      </c>
    </row>
    <row r="22" spans="1:29" ht="21.75" x14ac:dyDescent="0.35">
      <c r="A22" t="s">
        <v>205</v>
      </c>
      <c r="B22" s="1" t="s">
        <v>207</v>
      </c>
      <c r="C22" s="12" t="s">
        <v>22</v>
      </c>
      <c r="D22" t="s">
        <v>20</v>
      </c>
      <c r="E22" t="s">
        <v>209</v>
      </c>
      <c r="F22" t="s">
        <v>210</v>
      </c>
      <c r="G22" t="s">
        <v>125</v>
      </c>
      <c r="H22">
        <v>6</v>
      </c>
      <c r="I22" t="s">
        <v>211</v>
      </c>
      <c r="J22" t="s">
        <v>47</v>
      </c>
      <c r="K22">
        <v>1</v>
      </c>
      <c r="L22" t="s">
        <v>212</v>
      </c>
      <c r="M22" t="s">
        <v>45</v>
      </c>
      <c r="N22">
        <v>0</v>
      </c>
      <c r="O22" t="s">
        <v>21</v>
      </c>
      <c r="P22" t="s">
        <v>40</v>
      </c>
      <c r="Q22">
        <v>0</v>
      </c>
      <c r="R22" t="s">
        <v>21</v>
      </c>
      <c r="S22" t="s">
        <v>40</v>
      </c>
      <c r="T22">
        <v>0</v>
      </c>
      <c r="U22" t="s">
        <v>21</v>
      </c>
      <c r="V22" t="s">
        <v>40</v>
      </c>
      <c r="W22">
        <v>0</v>
      </c>
      <c r="X22">
        <v>25</v>
      </c>
      <c r="Y22">
        <v>14</v>
      </c>
      <c r="Z22">
        <v>0</v>
      </c>
      <c r="AA22">
        <v>0</v>
      </c>
      <c r="AB22" t="s">
        <v>21</v>
      </c>
      <c r="AC22" t="s">
        <v>21</v>
      </c>
    </row>
    <row r="23" spans="1:29" ht="21.75" x14ac:dyDescent="0.35">
      <c r="A23" t="s">
        <v>206</v>
      </c>
      <c r="B23" s="1" t="s">
        <v>207</v>
      </c>
      <c r="C23" s="12"/>
      <c r="D23" t="s">
        <v>22</v>
      </c>
      <c r="E23" t="s">
        <v>213</v>
      </c>
      <c r="F23" t="s">
        <v>214</v>
      </c>
      <c r="G23" t="s">
        <v>73</v>
      </c>
      <c r="H23">
        <v>0</v>
      </c>
      <c r="I23" t="s">
        <v>215</v>
      </c>
      <c r="J23" t="s">
        <v>37</v>
      </c>
      <c r="K23">
        <v>0</v>
      </c>
      <c r="L23" t="s">
        <v>216</v>
      </c>
      <c r="M23" t="s">
        <v>60</v>
      </c>
      <c r="N23">
        <v>0</v>
      </c>
      <c r="O23" t="s">
        <v>21</v>
      </c>
      <c r="P23" t="s">
        <v>40</v>
      </c>
      <c r="Q23">
        <v>0</v>
      </c>
      <c r="R23" t="s">
        <v>21</v>
      </c>
      <c r="S23" t="s">
        <v>40</v>
      </c>
      <c r="T23">
        <v>0</v>
      </c>
      <c r="U23" t="s">
        <v>21</v>
      </c>
      <c r="V23" t="s">
        <v>40</v>
      </c>
      <c r="W23">
        <v>0</v>
      </c>
      <c r="X23">
        <v>4</v>
      </c>
      <c r="Y23">
        <v>1</v>
      </c>
      <c r="Z23">
        <v>0</v>
      </c>
      <c r="AA23">
        <v>0</v>
      </c>
      <c r="AB23" t="s">
        <v>217</v>
      </c>
      <c r="AC23" t="s">
        <v>218</v>
      </c>
    </row>
    <row r="24" spans="1:29" ht="21.75" x14ac:dyDescent="0.35">
      <c r="A24" t="s">
        <v>208</v>
      </c>
      <c r="B24" s="1" t="s">
        <v>207</v>
      </c>
      <c r="C24" s="12" t="s">
        <v>22</v>
      </c>
      <c r="D24" t="s">
        <v>22</v>
      </c>
      <c r="E24" t="s">
        <v>219</v>
      </c>
      <c r="F24" t="s">
        <v>220</v>
      </c>
      <c r="G24" t="s">
        <v>35</v>
      </c>
      <c r="H24">
        <v>1</v>
      </c>
      <c r="I24" t="s">
        <v>221</v>
      </c>
      <c r="J24" t="s">
        <v>62</v>
      </c>
      <c r="K24">
        <v>3</v>
      </c>
      <c r="L24" t="s">
        <v>222</v>
      </c>
      <c r="M24" t="s">
        <v>37</v>
      </c>
      <c r="N24">
        <v>1</v>
      </c>
      <c r="O24" t="s">
        <v>21</v>
      </c>
      <c r="P24" t="s">
        <v>40</v>
      </c>
      <c r="Q24">
        <v>0</v>
      </c>
      <c r="R24" t="s">
        <v>21</v>
      </c>
      <c r="S24" t="s">
        <v>40</v>
      </c>
      <c r="T24">
        <v>0</v>
      </c>
      <c r="U24" t="s">
        <v>21</v>
      </c>
      <c r="V24" t="s">
        <v>40</v>
      </c>
      <c r="W24">
        <v>0</v>
      </c>
      <c r="X24">
        <v>3</v>
      </c>
      <c r="Y24">
        <v>0</v>
      </c>
      <c r="Z24">
        <v>0</v>
      </c>
      <c r="AA24">
        <v>0</v>
      </c>
      <c r="AB24" t="s">
        <v>223</v>
      </c>
      <c r="AC24" t="s">
        <v>21</v>
      </c>
    </row>
    <row r="25" spans="1:29" ht="21.75" x14ac:dyDescent="0.35">
      <c r="A25" t="s">
        <v>208</v>
      </c>
      <c r="B25" s="1" t="s">
        <v>207</v>
      </c>
      <c r="C25" s="12"/>
      <c r="D25" t="s">
        <v>20</v>
      </c>
      <c r="E25" t="s">
        <v>224</v>
      </c>
      <c r="F25" t="s">
        <v>225</v>
      </c>
      <c r="G25" t="s">
        <v>45</v>
      </c>
      <c r="H25">
        <v>1</v>
      </c>
      <c r="I25" t="s">
        <v>226</v>
      </c>
      <c r="J25" t="s">
        <v>123</v>
      </c>
      <c r="K25">
        <v>0</v>
      </c>
      <c r="L25" t="s">
        <v>227</v>
      </c>
      <c r="M25" t="s">
        <v>60</v>
      </c>
      <c r="N25">
        <v>2</v>
      </c>
      <c r="O25" t="s">
        <v>21</v>
      </c>
      <c r="P25" t="s">
        <v>40</v>
      </c>
      <c r="Q25">
        <v>0</v>
      </c>
      <c r="R25" t="s">
        <v>21</v>
      </c>
      <c r="S25" t="s">
        <v>40</v>
      </c>
      <c r="T25">
        <v>0</v>
      </c>
      <c r="U25" t="s">
        <v>21</v>
      </c>
      <c r="V25" t="s">
        <v>40</v>
      </c>
      <c r="W25">
        <v>0</v>
      </c>
      <c r="X25">
        <v>29</v>
      </c>
      <c r="Y25">
        <v>12</v>
      </c>
      <c r="Z25">
        <v>0</v>
      </c>
      <c r="AA25">
        <v>0</v>
      </c>
      <c r="AB25" t="s">
        <v>21</v>
      </c>
      <c r="AC25" t="s">
        <v>21</v>
      </c>
    </row>
    <row r="26" spans="1:29" ht="21.75" x14ac:dyDescent="0.35">
      <c r="B26" s="1"/>
      <c r="C26" s="12"/>
    </row>
    <row r="27" spans="1:29" ht="21.75" x14ac:dyDescent="0.35">
      <c r="B27" s="1"/>
      <c r="C27" s="12"/>
    </row>
    <row r="28" spans="1:29" ht="21.75" x14ac:dyDescent="0.35">
      <c r="B28" s="1"/>
      <c r="C28" s="12"/>
    </row>
    <row r="29" spans="1:29" ht="21.75" x14ac:dyDescent="0.35">
      <c r="B29" s="1"/>
      <c r="C29" s="12"/>
    </row>
    <row r="30" spans="1:29" ht="21.75" x14ac:dyDescent="0.35">
      <c r="B30" s="1"/>
      <c r="C30" s="12"/>
    </row>
    <row r="31" spans="1:29" ht="21.75" x14ac:dyDescent="0.35">
      <c r="B31" s="1"/>
      <c r="C31" s="12"/>
    </row>
    <row r="32" spans="1:29" ht="21.75" x14ac:dyDescent="0.35">
      <c r="B32" s="1"/>
      <c r="C32" s="12"/>
    </row>
    <row r="33" spans="2:3" ht="21.75" x14ac:dyDescent="0.35">
      <c r="B33" s="1"/>
      <c r="C33" s="12"/>
    </row>
    <row r="34" spans="2:3" ht="21.75" x14ac:dyDescent="0.35">
      <c r="B34" s="1"/>
      <c r="C34" s="12"/>
    </row>
    <row r="35" spans="2:3" ht="21.75" x14ac:dyDescent="0.35">
      <c r="B35" s="1"/>
      <c r="C35" s="12"/>
    </row>
    <row r="36" spans="2:3" ht="21.75" x14ac:dyDescent="0.35">
      <c r="B36" s="1"/>
      <c r="C36" s="12"/>
    </row>
    <row r="37" spans="2:3" ht="21.75" x14ac:dyDescent="0.35">
      <c r="B37" s="1"/>
      <c r="C37" s="12"/>
    </row>
    <row r="38" spans="2:3" ht="21.75" x14ac:dyDescent="0.35">
      <c r="B38" s="1"/>
      <c r="C38" s="7"/>
    </row>
    <row r="39" spans="2:3" ht="21.75" x14ac:dyDescent="0.35">
      <c r="B39" s="1"/>
      <c r="C39" s="7"/>
    </row>
    <row r="40" spans="2:3" ht="21.75" x14ac:dyDescent="0.35">
      <c r="B40" s="1"/>
      <c r="C40" s="7"/>
    </row>
    <row r="41" spans="2:3" ht="21.75" x14ac:dyDescent="0.35">
      <c r="B41" s="1"/>
      <c r="C41" s="7"/>
    </row>
    <row r="42" spans="2:3" ht="21.75" x14ac:dyDescent="0.35">
      <c r="B42" s="1"/>
      <c r="C42" s="7"/>
    </row>
    <row r="43" spans="2:3" ht="21.75" x14ac:dyDescent="0.35">
      <c r="B43" s="1"/>
      <c r="C43" s="7"/>
    </row>
    <row r="44" spans="2:3" ht="21.75" x14ac:dyDescent="0.35">
      <c r="B44" s="1"/>
      <c r="C44" s="7"/>
    </row>
    <row r="45" spans="2:3" ht="21.75" x14ac:dyDescent="0.35">
      <c r="B45" s="1"/>
      <c r="C45" s="7"/>
    </row>
  </sheetData>
  <autoFilter ref="A1:AC25" xr:uid="{FBBC2517-9B67-445D-A041-4C30D5ABB61A}"/>
  <mergeCells count="18">
    <mergeCell ref="C36:C37"/>
    <mergeCell ref="C14:C15"/>
    <mergeCell ref="C16:C17"/>
    <mergeCell ref="C18:C19"/>
    <mergeCell ref="C20:C21"/>
    <mergeCell ref="C22:C23"/>
    <mergeCell ref="C24:C25"/>
    <mergeCell ref="C26:C27"/>
    <mergeCell ref="C28:C29"/>
    <mergeCell ref="C30:C31"/>
    <mergeCell ref="C32:C33"/>
    <mergeCell ref="C34:C35"/>
    <mergeCell ref="C12:C13"/>
    <mergeCell ref="C2:C3"/>
    <mergeCell ref="C4:C5"/>
    <mergeCell ref="C6:C7"/>
    <mergeCell ref="C8:C9"/>
    <mergeCell ref="C10:C11"/>
  </mergeCells>
  <conditionalFormatting sqref="A19:B37 D19:XFD37 C28 C30 C32 C34 C36 A38:XFD62 A2:XFD2 C20 A4:XFD4 A3:B3 D3:XFD3 A6:XFD6 A5:B5 D5:XFD5 A8:XFD8 A7:B7 D7:XFD7 A10:XFD10 A9:B9 D9:XFD9 A12:XFD12 A11:B11 D11:XFD11 A14:XFD14 A13:B13 D13:XFD13 A16:XFD16 A15:B15 D15:XFD15 A18:XFD18 A17:B17 D17:XFD17 C22 C24 C26">
    <cfRule type="expression" dxfId="465" priority="1">
      <formula>$D2="Hover"</formula>
    </cfRule>
    <cfRule type="expression" dxfId="464" priority="2">
      <formula>$D2="Drone"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AB09-7706-4641-8ECC-B9218D15EF54}">
  <dimension ref="A1:G22"/>
  <sheetViews>
    <sheetView tabSelected="1" workbookViewId="0">
      <selection activeCell="L18" sqref="L18"/>
    </sheetView>
  </sheetViews>
  <sheetFormatPr defaultRowHeight="14.5" x14ac:dyDescent="0.35"/>
  <sheetData>
    <row r="1" spans="1:7" x14ac:dyDescent="0.35">
      <c r="A1" t="s">
        <v>78</v>
      </c>
      <c r="B1" t="s">
        <v>262</v>
      </c>
      <c r="C1" t="s">
        <v>263</v>
      </c>
      <c r="D1" t="s">
        <v>266</v>
      </c>
    </row>
    <row r="2" spans="1:7" x14ac:dyDescent="0.35">
      <c r="A2" t="s">
        <v>65</v>
      </c>
      <c r="B2" t="s">
        <v>264</v>
      </c>
      <c r="C2">
        <v>1</v>
      </c>
      <c r="D2">
        <v>35</v>
      </c>
    </row>
    <row r="3" spans="1:7" x14ac:dyDescent="0.35">
      <c r="A3" t="s">
        <v>50</v>
      </c>
      <c r="B3" t="s">
        <v>264</v>
      </c>
      <c r="C3">
        <v>2</v>
      </c>
      <c r="D3">
        <v>27</v>
      </c>
    </row>
    <row r="4" spans="1:7" x14ac:dyDescent="0.35">
      <c r="A4" t="s">
        <v>92</v>
      </c>
      <c r="B4" t="s">
        <v>265</v>
      </c>
      <c r="C4">
        <v>2</v>
      </c>
      <c r="D4">
        <v>29</v>
      </c>
      <c r="G4" t="s">
        <v>267</v>
      </c>
    </row>
    <row r="5" spans="1:7" x14ac:dyDescent="0.35">
      <c r="A5" t="s">
        <v>86</v>
      </c>
      <c r="B5" t="s">
        <v>265</v>
      </c>
      <c r="C5">
        <v>2</v>
      </c>
      <c r="D5">
        <v>26</v>
      </c>
    </row>
    <row r="6" spans="1:7" x14ac:dyDescent="0.35">
      <c r="A6" t="s">
        <v>145</v>
      </c>
      <c r="B6" t="s">
        <v>265</v>
      </c>
      <c r="C6">
        <v>1</v>
      </c>
      <c r="D6">
        <v>29</v>
      </c>
    </row>
    <row r="7" spans="1:7" x14ac:dyDescent="0.35">
      <c r="A7" t="s">
        <v>208</v>
      </c>
      <c r="B7" t="s">
        <v>265</v>
      </c>
      <c r="C7">
        <v>2</v>
      </c>
      <c r="D7">
        <v>25</v>
      </c>
    </row>
    <row r="8" spans="1:7" x14ac:dyDescent="0.35">
      <c r="A8" t="s">
        <v>268</v>
      </c>
      <c r="B8" t="s">
        <v>264</v>
      </c>
      <c r="C8">
        <v>2</v>
      </c>
      <c r="D8">
        <v>20</v>
      </c>
    </row>
    <row r="9" spans="1:7" x14ac:dyDescent="0.35">
      <c r="A9" t="s">
        <v>134</v>
      </c>
      <c r="B9" t="s">
        <v>265</v>
      </c>
      <c r="C9">
        <v>1</v>
      </c>
      <c r="D9">
        <v>22</v>
      </c>
    </row>
    <row r="10" spans="1:7" x14ac:dyDescent="0.35">
      <c r="A10" t="s">
        <v>166</v>
      </c>
      <c r="B10" t="s">
        <v>264</v>
      </c>
      <c r="C10">
        <v>2</v>
      </c>
      <c r="D10">
        <v>25</v>
      </c>
    </row>
    <row r="11" spans="1:7" x14ac:dyDescent="0.35">
      <c r="A11" t="s">
        <v>205</v>
      </c>
      <c r="B11" t="s">
        <v>264</v>
      </c>
      <c r="C11">
        <v>2</v>
      </c>
      <c r="D11">
        <v>25</v>
      </c>
    </row>
    <row r="12" spans="1:7" x14ac:dyDescent="0.35">
      <c r="A12" t="s">
        <v>91</v>
      </c>
      <c r="B12" t="s">
        <v>265</v>
      </c>
      <c r="C12">
        <v>2</v>
      </c>
      <c r="D12">
        <v>25</v>
      </c>
    </row>
    <row r="13" spans="1:7" x14ac:dyDescent="0.35">
      <c r="A13" t="s">
        <v>187</v>
      </c>
      <c r="B13" t="s">
        <v>265</v>
      </c>
      <c r="C13">
        <v>4</v>
      </c>
      <c r="D13">
        <v>24</v>
      </c>
    </row>
    <row r="15" spans="1:7" x14ac:dyDescent="0.35">
      <c r="F15" t="s">
        <v>277</v>
      </c>
    </row>
    <row r="16" spans="1:7" x14ac:dyDescent="0.35">
      <c r="F16" t="s">
        <v>278</v>
      </c>
    </row>
    <row r="17" spans="5:7" x14ac:dyDescent="0.35">
      <c r="F17" t="s">
        <v>279</v>
      </c>
    </row>
    <row r="21" spans="5:7" x14ac:dyDescent="0.35">
      <c r="E21" t="s">
        <v>281</v>
      </c>
      <c r="F21">
        <v>8</v>
      </c>
    </row>
    <row r="22" spans="5:7" x14ac:dyDescent="0.35">
      <c r="E22" t="s">
        <v>280</v>
      </c>
      <c r="F22">
        <v>2</v>
      </c>
      <c r="G22" t="s">
        <v>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8CA7-7CA3-497D-ACC0-A897F5247F81}">
  <dimension ref="A1:H6"/>
  <sheetViews>
    <sheetView workbookViewId="0">
      <selection activeCell="C6" sqref="C6"/>
    </sheetView>
  </sheetViews>
  <sheetFormatPr defaultRowHeight="14.5" x14ac:dyDescent="0.35"/>
  <cols>
    <col min="2" max="2" width="20.453125" bestFit="1" customWidth="1"/>
    <col min="3" max="3" width="20.6328125" bestFit="1" customWidth="1"/>
    <col min="4" max="4" width="22.7265625" bestFit="1" customWidth="1"/>
    <col min="7" max="7" width="46.36328125" bestFit="1" customWidth="1"/>
  </cols>
  <sheetData>
    <row r="1" spans="1:8" x14ac:dyDescent="0.35">
      <c r="A1" t="s">
        <v>78</v>
      </c>
      <c r="B1" t="s">
        <v>269</v>
      </c>
      <c r="C1" t="s">
        <v>270</v>
      </c>
      <c r="D1" t="s">
        <v>271</v>
      </c>
    </row>
    <row r="2" spans="1:8" x14ac:dyDescent="0.35">
      <c r="A2" t="s">
        <v>65</v>
      </c>
      <c r="B2">
        <v>0.2</v>
      </c>
      <c r="C2">
        <v>0.55000000000000004</v>
      </c>
      <c r="D2">
        <v>0</v>
      </c>
    </row>
    <row r="4" spans="1:8" x14ac:dyDescent="0.35">
      <c r="G4" t="s">
        <v>272</v>
      </c>
      <c r="H4" t="s">
        <v>275</v>
      </c>
    </row>
    <row r="5" spans="1:8" x14ac:dyDescent="0.35">
      <c r="G5" t="s">
        <v>273</v>
      </c>
      <c r="H5" t="s">
        <v>275</v>
      </c>
    </row>
    <row r="6" spans="1:8" x14ac:dyDescent="0.35">
      <c r="G6" t="s">
        <v>274</v>
      </c>
      <c r="H6" t="s">
        <v>276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9886-385F-475C-8ABE-AB8A44E7F78D}">
  <sheetPr codeName="Sheet4"/>
  <dimension ref="A1:Z13"/>
  <sheetViews>
    <sheetView showOutlineSymbols="0" showWhiteSpace="0" workbookViewId="0">
      <selection activeCell="B16" sqref="B16"/>
    </sheetView>
  </sheetViews>
  <sheetFormatPr defaultRowHeight="14.5" x14ac:dyDescent="0.35"/>
  <sheetData>
    <row r="1" spans="1:26" x14ac:dyDescent="0.35">
      <c r="A1" t="s">
        <v>0</v>
      </c>
      <c r="B1" t="s">
        <v>1</v>
      </c>
      <c r="C1" t="s">
        <v>2</v>
      </c>
      <c r="D1" t="s">
        <v>24</v>
      </c>
      <c r="E1" t="s">
        <v>3</v>
      </c>
      <c r="F1" t="s">
        <v>4</v>
      </c>
      <c r="G1" t="s">
        <v>25</v>
      </c>
      <c r="H1" t="s">
        <v>5</v>
      </c>
      <c r="I1" t="s">
        <v>6</v>
      </c>
      <c r="J1" t="s">
        <v>26</v>
      </c>
      <c r="K1" t="s">
        <v>7</v>
      </c>
      <c r="L1" t="s">
        <v>8</v>
      </c>
      <c r="M1" t="s">
        <v>27</v>
      </c>
      <c r="N1" t="s">
        <v>9</v>
      </c>
      <c r="O1" t="s">
        <v>10</v>
      </c>
      <c r="P1" t="s">
        <v>28</v>
      </c>
      <c r="Q1" t="s">
        <v>11</v>
      </c>
      <c r="R1" t="s">
        <v>12</v>
      </c>
      <c r="S1" t="s">
        <v>29</v>
      </c>
      <c r="T1" t="s">
        <v>13</v>
      </c>
      <c r="U1" t="s">
        <v>14</v>
      </c>
      <c r="V1" t="s">
        <v>15</v>
      </c>
      <c r="W1" t="s">
        <v>16</v>
      </c>
      <c r="X1" t="s">
        <v>17</v>
      </c>
      <c r="Y1" t="s">
        <v>18</v>
      </c>
      <c r="Z1" t="s">
        <v>19</v>
      </c>
    </row>
    <row r="2" spans="1:26" x14ac:dyDescent="0.35">
      <c r="A2" t="s">
        <v>22</v>
      </c>
      <c r="B2" t="s">
        <v>33</v>
      </c>
      <c r="C2" t="s">
        <v>34</v>
      </c>
      <c r="D2" t="s">
        <v>35</v>
      </c>
      <c r="E2">
        <v>2</v>
      </c>
      <c r="F2" t="s">
        <v>36</v>
      </c>
      <c r="G2" t="s">
        <v>37</v>
      </c>
      <c r="H2">
        <v>1</v>
      </c>
      <c r="I2" t="s">
        <v>38</v>
      </c>
      <c r="J2" t="s">
        <v>39</v>
      </c>
      <c r="K2">
        <v>0</v>
      </c>
      <c r="L2" t="s">
        <v>21</v>
      </c>
      <c r="M2" t="s">
        <v>40</v>
      </c>
      <c r="N2">
        <v>0</v>
      </c>
      <c r="O2" t="s">
        <v>21</v>
      </c>
      <c r="P2" t="s">
        <v>40</v>
      </c>
      <c r="Q2">
        <v>0</v>
      </c>
      <c r="R2" t="s">
        <v>21</v>
      </c>
      <c r="S2" t="s">
        <v>40</v>
      </c>
      <c r="T2">
        <v>0</v>
      </c>
      <c r="U2">
        <v>3</v>
      </c>
      <c r="V2">
        <v>0</v>
      </c>
      <c r="W2">
        <v>0</v>
      </c>
      <c r="X2">
        <v>0</v>
      </c>
      <c r="Y2" t="s">
        <v>41</v>
      </c>
      <c r="Z2" t="s">
        <v>42</v>
      </c>
    </row>
    <row r="3" spans="1:26" x14ac:dyDescent="0.35">
      <c r="A3" t="s">
        <v>22</v>
      </c>
      <c r="B3" t="s">
        <v>57</v>
      </c>
      <c r="C3" t="s">
        <v>58</v>
      </c>
      <c r="D3" t="s">
        <v>49</v>
      </c>
      <c r="E3">
        <v>0</v>
      </c>
      <c r="F3" t="s">
        <v>59</v>
      </c>
      <c r="G3" t="s">
        <v>60</v>
      </c>
      <c r="H3">
        <v>3</v>
      </c>
      <c r="I3" t="s">
        <v>61</v>
      </c>
      <c r="J3" t="s">
        <v>62</v>
      </c>
      <c r="K3">
        <v>6</v>
      </c>
      <c r="L3" t="s">
        <v>21</v>
      </c>
      <c r="M3" t="s">
        <v>40</v>
      </c>
      <c r="N3">
        <v>0</v>
      </c>
      <c r="O3" t="s">
        <v>21</v>
      </c>
      <c r="P3" t="s">
        <v>40</v>
      </c>
      <c r="Q3">
        <v>0</v>
      </c>
      <c r="R3" t="s">
        <v>21</v>
      </c>
      <c r="S3" t="s">
        <v>40</v>
      </c>
      <c r="T3">
        <v>0</v>
      </c>
      <c r="U3">
        <v>3</v>
      </c>
      <c r="V3">
        <v>0</v>
      </c>
      <c r="W3">
        <v>0</v>
      </c>
      <c r="X3">
        <v>0</v>
      </c>
      <c r="Y3" t="s">
        <v>63</v>
      </c>
      <c r="Z3" t="s">
        <v>64</v>
      </c>
    </row>
    <row r="4" spans="1:26" x14ac:dyDescent="0.35">
      <c r="A4" t="s">
        <v>22</v>
      </c>
      <c r="B4" t="s">
        <v>71</v>
      </c>
      <c r="C4" t="s">
        <v>72</v>
      </c>
      <c r="D4" t="s">
        <v>73</v>
      </c>
      <c r="E4">
        <v>0</v>
      </c>
      <c r="F4" t="s">
        <v>74</v>
      </c>
      <c r="G4" t="s">
        <v>35</v>
      </c>
      <c r="H4">
        <v>2</v>
      </c>
      <c r="I4" t="s">
        <v>75</v>
      </c>
      <c r="J4" t="s">
        <v>37</v>
      </c>
      <c r="K4">
        <v>0</v>
      </c>
      <c r="L4" t="s">
        <v>21</v>
      </c>
      <c r="M4" t="s">
        <v>40</v>
      </c>
      <c r="N4">
        <v>0</v>
      </c>
      <c r="O4" t="s">
        <v>21</v>
      </c>
      <c r="P4" t="s">
        <v>40</v>
      </c>
      <c r="Q4">
        <v>0</v>
      </c>
      <c r="R4" t="s">
        <v>21</v>
      </c>
      <c r="S4" t="s">
        <v>40</v>
      </c>
      <c r="T4">
        <v>0</v>
      </c>
      <c r="U4">
        <v>11</v>
      </c>
      <c r="V4">
        <v>8</v>
      </c>
      <c r="W4">
        <v>0</v>
      </c>
      <c r="X4">
        <v>0</v>
      </c>
      <c r="Y4" t="s">
        <v>76</v>
      </c>
      <c r="Z4" t="s">
        <v>21</v>
      </c>
    </row>
    <row r="5" spans="1:26" x14ac:dyDescent="0.35">
      <c r="A5" t="s">
        <v>22</v>
      </c>
      <c r="B5" t="s">
        <v>109</v>
      </c>
      <c r="C5" t="s">
        <v>110</v>
      </c>
      <c r="D5" t="s">
        <v>69</v>
      </c>
      <c r="E5">
        <v>1</v>
      </c>
      <c r="F5" t="s">
        <v>111</v>
      </c>
      <c r="G5" t="s">
        <v>37</v>
      </c>
      <c r="H5">
        <v>1</v>
      </c>
      <c r="I5" t="s">
        <v>112</v>
      </c>
      <c r="J5" t="s">
        <v>49</v>
      </c>
      <c r="K5">
        <v>0</v>
      </c>
      <c r="L5" t="s">
        <v>21</v>
      </c>
      <c r="M5" t="s">
        <v>40</v>
      </c>
      <c r="N5">
        <v>0</v>
      </c>
      <c r="O5" t="s">
        <v>21</v>
      </c>
      <c r="P5" t="s">
        <v>40</v>
      </c>
      <c r="Q5">
        <v>0</v>
      </c>
      <c r="R5" t="s">
        <v>21</v>
      </c>
      <c r="S5" t="s">
        <v>40</v>
      </c>
      <c r="T5">
        <v>0</v>
      </c>
      <c r="U5">
        <v>6</v>
      </c>
      <c r="V5">
        <v>3</v>
      </c>
      <c r="W5">
        <v>0</v>
      </c>
      <c r="X5">
        <v>0</v>
      </c>
      <c r="Y5" t="s">
        <v>113</v>
      </c>
      <c r="Z5" t="s">
        <v>114</v>
      </c>
    </row>
    <row r="6" spans="1:26" x14ac:dyDescent="0.35">
      <c r="A6" t="s">
        <v>22</v>
      </c>
      <c r="B6" t="s">
        <v>121</v>
      </c>
      <c r="C6" t="s">
        <v>122</v>
      </c>
      <c r="D6" t="s">
        <v>123</v>
      </c>
      <c r="E6">
        <v>0</v>
      </c>
      <c r="F6" t="s">
        <v>124</v>
      </c>
      <c r="G6" t="s">
        <v>125</v>
      </c>
      <c r="H6">
        <v>1</v>
      </c>
      <c r="I6" t="s">
        <v>126</v>
      </c>
      <c r="J6" t="s">
        <v>60</v>
      </c>
      <c r="K6">
        <v>0</v>
      </c>
      <c r="L6" t="s">
        <v>21</v>
      </c>
      <c r="M6" t="s">
        <v>40</v>
      </c>
      <c r="N6">
        <v>0</v>
      </c>
      <c r="O6" t="s">
        <v>21</v>
      </c>
      <c r="P6" t="s">
        <v>40</v>
      </c>
      <c r="Q6">
        <v>0</v>
      </c>
      <c r="R6" t="s">
        <v>21</v>
      </c>
      <c r="S6" t="s">
        <v>40</v>
      </c>
      <c r="T6">
        <v>0</v>
      </c>
      <c r="U6">
        <v>3</v>
      </c>
      <c r="V6">
        <v>0</v>
      </c>
      <c r="W6">
        <v>0</v>
      </c>
      <c r="X6">
        <v>0</v>
      </c>
      <c r="Y6" t="s">
        <v>127</v>
      </c>
      <c r="Z6" t="s">
        <v>128</v>
      </c>
    </row>
    <row r="7" spans="1:26" x14ac:dyDescent="0.35">
      <c r="A7" t="s">
        <v>22</v>
      </c>
      <c r="B7" t="s">
        <v>140</v>
      </c>
      <c r="C7" t="s">
        <v>141</v>
      </c>
      <c r="D7" t="s">
        <v>73</v>
      </c>
      <c r="E7">
        <v>0</v>
      </c>
      <c r="F7" t="s">
        <v>142</v>
      </c>
      <c r="G7" t="s">
        <v>133</v>
      </c>
      <c r="H7">
        <v>0</v>
      </c>
      <c r="I7" t="s">
        <v>143</v>
      </c>
      <c r="J7" t="s">
        <v>62</v>
      </c>
      <c r="K7">
        <v>2</v>
      </c>
      <c r="L7" t="s">
        <v>21</v>
      </c>
      <c r="M7" t="s">
        <v>40</v>
      </c>
      <c r="N7">
        <v>0</v>
      </c>
      <c r="O7" t="s">
        <v>21</v>
      </c>
      <c r="P7" t="s">
        <v>40</v>
      </c>
      <c r="Q7">
        <v>0</v>
      </c>
      <c r="R7" t="s">
        <v>21</v>
      </c>
      <c r="S7" t="s">
        <v>40</v>
      </c>
      <c r="T7">
        <v>0</v>
      </c>
      <c r="U7">
        <v>6</v>
      </c>
      <c r="V7">
        <v>3</v>
      </c>
      <c r="W7">
        <v>0</v>
      </c>
      <c r="X7">
        <v>0</v>
      </c>
      <c r="Y7" t="s">
        <v>144</v>
      </c>
      <c r="Z7" t="s">
        <v>21</v>
      </c>
    </row>
    <row r="8" spans="1:26" x14ac:dyDescent="0.35">
      <c r="A8" t="s">
        <v>22</v>
      </c>
      <c r="B8" t="s">
        <v>146</v>
      </c>
      <c r="C8" t="s">
        <v>147</v>
      </c>
      <c r="D8" t="s">
        <v>49</v>
      </c>
      <c r="E8">
        <v>1</v>
      </c>
      <c r="F8" t="s">
        <v>148</v>
      </c>
      <c r="G8" t="s">
        <v>37</v>
      </c>
      <c r="H8">
        <v>1</v>
      </c>
      <c r="I8" t="s">
        <v>149</v>
      </c>
      <c r="J8" t="s">
        <v>56</v>
      </c>
      <c r="K8">
        <v>0</v>
      </c>
      <c r="L8" t="s">
        <v>21</v>
      </c>
      <c r="M8" t="s">
        <v>40</v>
      </c>
      <c r="N8">
        <v>0</v>
      </c>
      <c r="O8" t="s">
        <v>21</v>
      </c>
      <c r="P8" t="s">
        <v>40</v>
      </c>
      <c r="Q8">
        <v>0</v>
      </c>
      <c r="R8" t="s">
        <v>21</v>
      </c>
      <c r="S8" t="s">
        <v>40</v>
      </c>
      <c r="T8">
        <v>0</v>
      </c>
      <c r="U8">
        <v>6</v>
      </c>
      <c r="V8">
        <v>3</v>
      </c>
      <c r="W8">
        <v>0</v>
      </c>
      <c r="X8">
        <v>0</v>
      </c>
      <c r="Y8" t="s">
        <v>150</v>
      </c>
      <c r="Z8" t="s">
        <v>151</v>
      </c>
    </row>
    <row r="9" spans="1:26" x14ac:dyDescent="0.35">
      <c r="A9" t="s">
        <v>22</v>
      </c>
      <c r="B9" t="s">
        <v>160</v>
      </c>
      <c r="C9" t="s">
        <v>161</v>
      </c>
      <c r="D9" t="s">
        <v>35</v>
      </c>
      <c r="E9">
        <v>3</v>
      </c>
      <c r="F9" t="s">
        <v>162</v>
      </c>
      <c r="G9" t="s">
        <v>73</v>
      </c>
      <c r="H9">
        <v>0</v>
      </c>
      <c r="I9" t="s">
        <v>163</v>
      </c>
      <c r="J9" t="s">
        <v>39</v>
      </c>
      <c r="K9">
        <v>0</v>
      </c>
      <c r="L9" t="s">
        <v>21</v>
      </c>
      <c r="M9" t="s">
        <v>40</v>
      </c>
      <c r="N9">
        <v>0</v>
      </c>
      <c r="O9" t="s">
        <v>21</v>
      </c>
      <c r="P9" t="s">
        <v>40</v>
      </c>
      <c r="Q9">
        <v>0</v>
      </c>
      <c r="R9" t="s">
        <v>21</v>
      </c>
      <c r="S9" t="s">
        <v>40</v>
      </c>
      <c r="T9">
        <v>0</v>
      </c>
      <c r="U9">
        <v>5</v>
      </c>
      <c r="V9">
        <v>2</v>
      </c>
      <c r="W9">
        <v>0</v>
      </c>
      <c r="X9">
        <v>0</v>
      </c>
      <c r="Y9" t="s">
        <v>164</v>
      </c>
      <c r="Z9" t="s">
        <v>165</v>
      </c>
    </row>
    <row r="10" spans="1:26" x14ac:dyDescent="0.35">
      <c r="A10" t="s">
        <v>22</v>
      </c>
      <c r="B10" t="s">
        <v>167</v>
      </c>
      <c r="C10" t="s">
        <v>168</v>
      </c>
      <c r="D10" t="s">
        <v>73</v>
      </c>
      <c r="E10">
        <v>0</v>
      </c>
      <c r="F10" t="s">
        <v>169</v>
      </c>
      <c r="G10" t="s">
        <v>37</v>
      </c>
      <c r="H10">
        <v>1</v>
      </c>
      <c r="I10" t="s">
        <v>170</v>
      </c>
      <c r="J10" t="s">
        <v>47</v>
      </c>
      <c r="K10">
        <v>0</v>
      </c>
      <c r="L10" t="s">
        <v>21</v>
      </c>
      <c r="M10" t="s">
        <v>40</v>
      </c>
      <c r="N10">
        <v>0</v>
      </c>
      <c r="O10" t="s">
        <v>21</v>
      </c>
      <c r="P10" t="s">
        <v>40</v>
      </c>
      <c r="Q10">
        <v>0</v>
      </c>
      <c r="R10" t="s">
        <v>21</v>
      </c>
      <c r="S10" t="s">
        <v>40</v>
      </c>
      <c r="T10">
        <v>0</v>
      </c>
      <c r="U10">
        <v>5</v>
      </c>
      <c r="V10">
        <v>2</v>
      </c>
      <c r="W10">
        <v>0</v>
      </c>
      <c r="X10">
        <v>0</v>
      </c>
      <c r="Y10" t="s">
        <v>171</v>
      </c>
      <c r="Z10" t="s">
        <v>172</v>
      </c>
    </row>
    <row r="11" spans="1:26" x14ac:dyDescent="0.35">
      <c r="A11" t="s">
        <v>22</v>
      </c>
      <c r="B11" t="s">
        <v>181</v>
      </c>
      <c r="C11" t="s">
        <v>182</v>
      </c>
      <c r="D11" t="s">
        <v>133</v>
      </c>
      <c r="E11">
        <v>0</v>
      </c>
      <c r="F11" t="s">
        <v>183</v>
      </c>
      <c r="G11" t="s">
        <v>37</v>
      </c>
      <c r="H11">
        <v>0</v>
      </c>
      <c r="I11" t="s">
        <v>184</v>
      </c>
      <c r="J11" t="s">
        <v>56</v>
      </c>
      <c r="K11">
        <v>0</v>
      </c>
      <c r="L11" t="s">
        <v>21</v>
      </c>
      <c r="M11" t="s">
        <v>40</v>
      </c>
      <c r="N11">
        <v>0</v>
      </c>
      <c r="O11" t="s">
        <v>21</v>
      </c>
      <c r="P11" t="s">
        <v>40</v>
      </c>
      <c r="Q11">
        <v>0</v>
      </c>
      <c r="R11" t="s">
        <v>21</v>
      </c>
      <c r="S11" t="s">
        <v>40</v>
      </c>
      <c r="T11">
        <v>0</v>
      </c>
      <c r="U11">
        <v>5</v>
      </c>
      <c r="V11">
        <v>2</v>
      </c>
      <c r="W11">
        <v>0</v>
      </c>
      <c r="X11">
        <v>0</v>
      </c>
      <c r="Y11" t="s">
        <v>185</v>
      </c>
      <c r="Z11" t="s">
        <v>186</v>
      </c>
    </row>
    <row r="12" spans="1:26" x14ac:dyDescent="0.35">
      <c r="A12" t="s">
        <v>22</v>
      </c>
      <c r="B12" t="s">
        <v>213</v>
      </c>
      <c r="C12" t="s">
        <v>214</v>
      </c>
      <c r="D12" t="s">
        <v>73</v>
      </c>
      <c r="E12">
        <v>0</v>
      </c>
      <c r="F12" t="s">
        <v>215</v>
      </c>
      <c r="G12" t="s">
        <v>37</v>
      </c>
      <c r="H12">
        <v>0</v>
      </c>
      <c r="I12" t="s">
        <v>216</v>
      </c>
      <c r="J12" t="s">
        <v>60</v>
      </c>
      <c r="K12">
        <v>0</v>
      </c>
      <c r="L12" t="s">
        <v>21</v>
      </c>
      <c r="M12" t="s">
        <v>40</v>
      </c>
      <c r="N12">
        <v>0</v>
      </c>
      <c r="O12" t="s">
        <v>21</v>
      </c>
      <c r="P12" t="s">
        <v>40</v>
      </c>
      <c r="Q12">
        <v>0</v>
      </c>
      <c r="R12" t="s">
        <v>21</v>
      </c>
      <c r="S12" t="s">
        <v>40</v>
      </c>
      <c r="T12">
        <v>0</v>
      </c>
      <c r="U12">
        <v>4</v>
      </c>
      <c r="V12">
        <v>1</v>
      </c>
      <c r="W12">
        <v>0</v>
      </c>
      <c r="X12">
        <v>0</v>
      </c>
      <c r="Y12" t="s">
        <v>217</v>
      </c>
      <c r="Z12" t="s">
        <v>218</v>
      </c>
    </row>
    <row r="13" spans="1:26" x14ac:dyDescent="0.35">
      <c r="A13" t="s">
        <v>22</v>
      </c>
      <c r="B13" t="s">
        <v>219</v>
      </c>
      <c r="C13" t="s">
        <v>220</v>
      </c>
      <c r="D13" t="s">
        <v>35</v>
      </c>
      <c r="E13">
        <v>1</v>
      </c>
      <c r="F13" t="s">
        <v>221</v>
      </c>
      <c r="G13" t="s">
        <v>62</v>
      </c>
      <c r="H13">
        <v>3</v>
      </c>
      <c r="I13" t="s">
        <v>222</v>
      </c>
      <c r="J13" t="s">
        <v>37</v>
      </c>
      <c r="K13">
        <v>1</v>
      </c>
      <c r="L13" t="s">
        <v>21</v>
      </c>
      <c r="M13" t="s">
        <v>40</v>
      </c>
      <c r="N13">
        <v>0</v>
      </c>
      <c r="O13" t="s">
        <v>21</v>
      </c>
      <c r="P13" t="s">
        <v>40</v>
      </c>
      <c r="Q13">
        <v>0</v>
      </c>
      <c r="R13" t="s">
        <v>21</v>
      </c>
      <c r="S13" t="s">
        <v>40</v>
      </c>
      <c r="T13">
        <v>0</v>
      </c>
      <c r="U13">
        <v>3</v>
      </c>
      <c r="V13">
        <v>0</v>
      </c>
      <c r="W13">
        <v>0</v>
      </c>
      <c r="X13">
        <v>0</v>
      </c>
      <c r="Y13" t="s">
        <v>223</v>
      </c>
      <c r="Z13" t="s">
        <v>21</v>
      </c>
    </row>
  </sheetData>
  <autoFilter ref="A1:Z1" xr:uid="{B8CB9886-385F-475C-8ABE-AB8A44E7F78D}"/>
  <conditionalFormatting sqref="A2:Z13">
    <cfRule type="expression" dxfId="461" priority="1">
      <formula>$D2="Hover"</formula>
    </cfRule>
    <cfRule type="expression" dxfId="460" priority="2">
      <formula>$D2="Drone"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0F6A-B0B4-49AE-8671-6A4A379BAF43}">
  <sheetPr codeName="Sheet5"/>
  <dimension ref="A1:Z13"/>
  <sheetViews>
    <sheetView showOutlineSymbols="0" showWhiteSpace="0" workbookViewId="0">
      <selection activeCell="C17" sqref="C17"/>
    </sheetView>
  </sheetViews>
  <sheetFormatPr defaultRowHeight="14.5" x14ac:dyDescent="0.35"/>
  <sheetData>
    <row r="1" spans="1:26" x14ac:dyDescent="0.35">
      <c r="A1" t="s">
        <v>0</v>
      </c>
      <c r="B1" t="s">
        <v>1</v>
      </c>
      <c r="C1" t="s">
        <v>2</v>
      </c>
      <c r="D1" t="s">
        <v>24</v>
      </c>
      <c r="E1" t="s">
        <v>3</v>
      </c>
      <c r="F1" t="s">
        <v>4</v>
      </c>
      <c r="G1" t="s">
        <v>25</v>
      </c>
      <c r="H1" t="s">
        <v>5</v>
      </c>
      <c r="I1" t="s">
        <v>6</v>
      </c>
      <c r="J1" t="s">
        <v>26</v>
      </c>
      <c r="K1" t="s">
        <v>7</v>
      </c>
      <c r="L1" t="s">
        <v>8</v>
      </c>
      <c r="M1" t="s">
        <v>27</v>
      </c>
      <c r="N1" t="s">
        <v>9</v>
      </c>
      <c r="O1" t="s">
        <v>10</v>
      </c>
      <c r="P1" t="s">
        <v>28</v>
      </c>
      <c r="Q1" t="s">
        <v>11</v>
      </c>
      <c r="R1" t="s">
        <v>12</v>
      </c>
      <c r="S1" t="s">
        <v>29</v>
      </c>
      <c r="T1" t="s">
        <v>13</v>
      </c>
      <c r="U1" t="s">
        <v>14</v>
      </c>
      <c r="V1" t="s">
        <v>15</v>
      </c>
      <c r="W1" t="s">
        <v>16</v>
      </c>
      <c r="X1" t="s">
        <v>17</v>
      </c>
      <c r="Y1" t="s">
        <v>18</v>
      </c>
      <c r="Z1" t="s">
        <v>19</v>
      </c>
    </row>
    <row r="2" spans="1:26" x14ac:dyDescent="0.35">
      <c r="A2" t="s">
        <v>20</v>
      </c>
      <c r="B2" t="s">
        <v>43</v>
      </c>
      <c r="C2" t="s">
        <v>44</v>
      </c>
      <c r="D2" t="s">
        <v>45</v>
      </c>
      <c r="E2">
        <v>0</v>
      </c>
      <c r="F2" t="s">
        <v>46</v>
      </c>
      <c r="G2" t="s">
        <v>47</v>
      </c>
      <c r="H2">
        <v>3</v>
      </c>
      <c r="I2" t="s">
        <v>48</v>
      </c>
      <c r="J2" t="s">
        <v>49</v>
      </c>
      <c r="K2">
        <v>0</v>
      </c>
      <c r="L2" t="s">
        <v>21</v>
      </c>
      <c r="M2" t="s">
        <v>40</v>
      </c>
      <c r="N2">
        <v>0</v>
      </c>
      <c r="O2" t="s">
        <v>21</v>
      </c>
      <c r="P2" t="s">
        <v>40</v>
      </c>
      <c r="Q2">
        <v>0</v>
      </c>
      <c r="R2" t="s">
        <v>21</v>
      </c>
      <c r="S2" t="s">
        <v>40</v>
      </c>
      <c r="T2">
        <v>0</v>
      </c>
      <c r="U2">
        <v>14</v>
      </c>
      <c r="V2">
        <v>9</v>
      </c>
      <c r="W2">
        <v>0</v>
      </c>
      <c r="X2">
        <v>0</v>
      </c>
      <c r="Y2" t="s">
        <v>21</v>
      </c>
      <c r="Z2" t="s">
        <v>21</v>
      </c>
    </row>
    <row r="3" spans="1:26" x14ac:dyDescent="0.35">
      <c r="A3" t="s">
        <v>20</v>
      </c>
      <c r="B3" t="s">
        <v>51</v>
      </c>
      <c r="C3" t="s">
        <v>52</v>
      </c>
      <c r="D3" t="s">
        <v>47</v>
      </c>
      <c r="E3">
        <v>6</v>
      </c>
      <c r="F3" t="s">
        <v>53</v>
      </c>
      <c r="G3" t="s">
        <v>54</v>
      </c>
      <c r="H3">
        <v>3</v>
      </c>
      <c r="I3" t="s">
        <v>55</v>
      </c>
      <c r="J3" t="s">
        <v>56</v>
      </c>
      <c r="K3">
        <v>0</v>
      </c>
      <c r="L3" t="s">
        <v>21</v>
      </c>
      <c r="M3" t="s">
        <v>40</v>
      </c>
      <c r="N3">
        <v>0</v>
      </c>
      <c r="O3" t="s">
        <v>21</v>
      </c>
      <c r="P3" t="s">
        <v>40</v>
      </c>
      <c r="Q3">
        <v>0</v>
      </c>
      <c r="R3" t="s">
        <v>21</v>
      </c>
      <c r="S3" t="s">
        <v>40</v>
      </c>
      <c r="T3">
        <v>0</v>
      </c>
      <c r="U3">
        <v>9</v>
      </c>
      <c r="V3">
        <v>0</v>
      </c>
      <c r="W3">
        <v>0</v>
      </c>
      <c r="X3">
        <v>0</v>
      </c>
      <c r="Y3" t="s">
        <v>21</v>
      </c>
      <c r="Z3" t="s">
        <v>21</v>
      </c>
    </row>
    <row r="4" spans="1:26" x14ac:dyDescent="0.35">
      <c r="A4" t="s">
        <v>20</v>
      </c>
      <c r="B4" t="s">
        <v>66</v>
      </c>
      <c r="C4" t="s">
        <v>67</v>
      </c>
      <c r="D4" t="s">
        <v>62</v>
      </c>
      <c r="E4">
        <v>4</v>
      </c>
      <c r="F4" t="s">
        <v>68</v>
      </c>
      <c r="G4" t="s">
        <v>69</v>
      </c>
      <c r="H4">
        <v>0</v>
      </c>
      <c r="I4" t="s">
        <v>70</v>
      </c>
      <c r="J4" t="s">
        <v>47</v>
      </c>
      <c r="K4">
        <v>10</v>
      </c>
      <c r="L4" t="s">
        <v>21</v>
      </c>
      <c r="M4" t="s">
        <v>40</v>
      </c>
      <c r="N4">
        <v>0</v>
      </c>
      <c r="O4" t="s">
        <v>21</v>
      </c>
      <c r="P4" t="s">
        <v>40</v>
      </c>
      <c r="Q4">
        <v>0</v>
      </c>
      <c r="R4" t="s">
        <v>21</v>
      </c>
      <c r="S4" t="s">
        <v>40</v>
      </c>
      <c r="T4">
        <v>0</v>
      </c>
      <c r="U4">
        <v>17</v>
      </c>
      <c r="V4">
        <v>13</v>
      </c>
      <c r="W4">
        <v>0</v>
      </c>
      <c r="X4">
        <v>0</v>
      </c>
      <c r="Y4" t="s">
        <v>21</v>
      </c>
      <c r="Z4" t="s">
        <v>21</v>
      </c>
    </row>
    <row r="5" spans="1:26" x14ac:dyDescent="0.35">
      <c r="A5" t="s">
        <v>20</v>
      </c>
      <c r="B5" t="s">
        <v>115</v>
      </c>
      <c r="C5" t="s">
        <v>116</v>
      </c>
      <c r="D5" t="s">
        <v>35</v>
      </c>
      <c r="E5">
        <v>0</v>
      </c>
      <c r="F5" t="s">
        <v>117</v>
      </c>
      <c r="G5" t="s">
        <v>73</v>
      </c>
      <c r="H5">
        <v>0</v>
      </c>
      <c r="I5" t="s">
        <v>118</v>
      </c>
      <c r="J5" t="s">
        <v>54</v>
      </c>
      <c r="K5">
        <v>2</v>
      </c>
      <c r="L5" t="s">
        <v>21</v>
      </c>
      <c r="M5" t="s">
        <v>40</v>
      </c>
      <c r="N5">
        <v>0</v>
      </c>
      <c r="O5" t="s">
        <v>21</v>
      </c>
      <c r="P5" t="s">
        <v>40</v>
      </c>
      <c r="Q5">
        <v>0</v>
      </c>
      <c r="R5" t="s">
        <v>21</v>
      </c>
      <c r="S5" t="s">
        <v>40</v>
      </c>
      <c r="T5">
        <v>0</v>
      </c>
      <c r="U5">
        <v>10</v>
      </c>
      <c r="V5">
        <v>3</v>
      </c>
      <c r="W5">
        <v>0</v>
      </c>
      <c r="X5">
        <v>0</v>
      </c>
      <c r="Y5" t="s">
        <v>21</v>
      </c>
      <c r="Z5" t="s">
        <v>21</v>
      </c>
    </row>
    <row r="6" spans="1:26" x14ac:dyDescent="0.35">
      <c r="A6" t="s">
        <v>20</v>
      </c>
      <c r="B6" t="s">
        <v>129</v>
      </c>
      <c r="C6" t="s">
        <v>130</v>
      </c>
      <c r="D6" t="s">
        <v>39</v>
      </c>
      <c r="E6">
        <v>5</v>
      </c>
      <c r="F6" t="s">
        <v>131</v>
      </c>
      <c r="G6" t="s">
        <v>37</v>
      </c>
      <c r="H6">
        <v>0</v>
      </c>
      <c r="I6" t="s">
        <v>132</v>
      </c>
      <c r="J6" t="s">
        <v>133</v>
      </c>
      <c r="K6">
        <v>1</v>
      </c>
      <c r="L6" t="s">
        <v>21</v>
      </c>
      <c r="M6" t="s">
        <v>40</v>
      </c>
      <c r="N6">
        <v>0</v>
      </c>
      <c r="O6" t="s">
        <v>21</v>
      </c>
      <c r="P6" t="s">
        <v>40</v>
      </c>
      <c r="Q6">
        <v>0</v>
      </c>
      <c r="R6" t="s">
        <v>21</v>
      </c>
      <c r="S6" t="s">
        <v>40</v>
      </c>
      <c r="T6">
        <v>0</v>
      </c>
      <c r="U6">
        <v>15</v>
      </c>
      <c r="V6">
        <v>5</v>
      </c>
      <c r="W6">
        <v>0</v>
      </c>
      <c r="X6">
        <v>0</v>
      </c>
      <c r="Y6" t="s">
        <v>21</v>
      </c>
      <c r="Z6" t="s">
        <v>21</v>
      </c>
    </row>
    <row r="7" spans="1:26" x14ac:dyDescent="0.35">
      <c r="A7" t="s">
        <v>20</v>
      </c>
      <c r="B7" t="s">
        <v>136</v>
      </c>
      <c r="C7" t="s">
        <v>137</v>
      </c>
      <c r="D7" t="s">
        <v>49</v>
      </c>
      <c r="E7">
        <v>0</v>
      </c>
      <c r="F7" t="s">
        <v>138</v>
      </c>
      <c r="G7" t="s">
        <v>56</v>
      </c>
      <c r="H7">
        <v>2</v>
      </c>
      <c r="I7" t="s">
        <v>139</v>
      </c>
      <c r="J7" t="s">
        <v>69</v>
      </c>
      <c r="K7">
        <v>0</v>
      </c>
      <c r="L7" t="s">
        <v>21</v>
      </c>
      <c r="M7" t="s">
        <v>40</v>
      </c>
      <c r="N7">
        <v>0</v>
      </c>
      <c r="O7" t="s">
        <v>21</v>
      </c>
      <c r="P7" t="s">
        <v>40</v>
      </c>
      <c r="Q7">
        <v>0</v>
      </c>
      <c r="R7" t="s">
        <v>21</v>
      </c>
      <c r="S7" t="s">
        <v>40</v>
      </c>
      <c r="T7">
        <v>0</v>
      </c>
      <c r="U7">
        <v>39</v>
      </c>
      <c r="V7">
        <v>12</v>
      </c>
      <c r="W7">
        <v>0</v>
      </c>
      <c r="X7">
        <v>0</v>
      </c>
      <c r="Y7" t="s">
        <v>21</v>
      </c>
      <c r="Z7" t="s">
        <v>21</v>
      </c>
    </row>
    <row r="8" spans="1:26" x14ac:dyDescent="0.35">
      <c r="A8" t="s">
        <v>20</v>
      </c>
      <c r="B8" t="s">
        <v>152</v>
      </c>
      <c r="C8" t="s">
        <v>153</v>
      </c>
      <c r="D8" t="s">
        <v>60</v>
      </c>
      <c r="E8">
        <v>0</v>
      </c>
      <c r="F8" t="s">
        <v>154</v>
      </c>
      <c r="G8" t="s">
        <v>35</v>
      </c>
      <c r="H8">
        <v>1</v>
      </c>
      <c r="I8" t="s">
        <v>155</v>
      </c>
      <c r="J8" t="s">
        <v>123</v>
      </c>
      <c r="K8">
        <v>9</v>
      </c>
      <c r="L8" t="s">
        <v>21</v>
      </c>
      <c r="M8" t="s">
        <v>40</v>
      </c>
      <c r="N8">
        <v>0</v>
      </c>
      <c r="O8" t="s">
        <v>21</v>
      </c>
      <c r="P8" t="s">
        <v>40</v>
      </c>
      <c r="Q8">
        <v>0</v>
      </c>
      <c r="R8" t="s">
        <v>21</v>
      </c>
      <c r="S8" t="s">
        <v>40</v>
      </c>
      <c r="T8">
        <v>0</v>
      </c>
      <c r="U8">
        <v>18</v>
      </c>
      <c r="V8">
        <v>0</v>
      </c>
      <c r="W8">
        <v>0</v>
      </c>
      <c r="X8">
        <v>0</v>
      </c>
      <c r="Y8" t="s">
        <v>21</v>
      </c>
      <c r="Z8" t="s">
        <v>21</v>
      </c>
    </row>
    <row r="9" spans="1:26" x14ac:dyDescent="0.35">
      <c r="A9" t="s">
        <v>20</v>
      </c>
      <c r="B9" t="s">
        <v>156</v>
      </c>
      <c r="C9" t="s">
        <v>157</v>
      </c>
      <c r="D9" t="s">
        <v>45</v>
      </c>
      <c r="E9">
        <v>10</v>
      </c>
      <c r="F9" t="s">
        <v>158</v>
      </c>
      <c r="G9" t="s">
        <v>49</v>
      </c>
      <c r="H9">
        <v>0</v>
      </c>
      <c r="I9" t="s">
        <v>159</v>
      </c>
      <c r="J9" t="s">
        <v>47</v>
      </c>
      <c r="K9">
        <v>6</v>
      </c>
      <c r="L9" t="s">
        <v>21</v>
      </c>
      <c r="M9" t="s">
        <v>40</v>
      </c>
      <c r="N9">
        <v>0</v>
      </c>
      <c r="O9" t="s">
        <v>21</v>
      </c>
      <c r="P9" t="s">
        <v>40</v>
      </c>
      <c r="Q9">
        <v>0</v>
      </c>
      <c r="R9" t="s">
        <v>21</v>
      </c>
      <c r="S9" t="s">
        <v>40</v>
      </c>
      <c r="T9">
        <v>0</v>
      </c>
      <c r="U9">
        <v>67</v>
      </c>
      <c r="V9">
        <v>0</v>
      </c>
      <c r="W9">
        <v>1</v>
      </c>
      <c r="X9">
        <v>1</v>
      </c>
      <c r="Y9" t="s">
        <v>21</v>
      </c>
      <c r="Z9" t="s">
        <v>21</v>
      </c>
    </row>
    <row r="10" spans="1:26" x14ac:dyDescent="0.35">
      <c r="A10" t="s">
        <v>20</v>
      </c>
      <c r="B10" t="s">
        <v>173</v>
      </c>
      <c r="C10" t="s">
        <v>174</v>
      </c>
      <c r="D10" t="s">
        <v>69</v>
      </c>
      <c r="E10">
        <v>1</v>
      </c>
      <c r="F10" t="s">
        <v>175</v>
      </c>
      <c r="G10" t="s">
        <v>62</v>
      </c>
      <c r="H10">
        <v>0</v>
      </c>
      <c r="I10" t="s">
        <v>176</v>
      </c>
      <c r="J10" t="s">
        <v>125</v>
      </c>
      <c r="K10">
        <v>0</v>
      </c>
      <c r="L10" t="s">
        <v>21</v>
      </c>
      <c r="M10" t="s">
        <v>40</v>
      </c>
      <c r="N10">
        <v>0</v>
      </c>
      <c r="O10" t="s">
        <v>21</v>
      </c>
      <c r="P10" t="s">
        <v>40</v>
      </c>
      <c r="Q10">
        <v>0</v>
      </c>
      <c r="R10" t="s">
        <v>21</v>
      </c>
      <c r="S10" t="s">
        <v>40</v>
      </c>
      <c r="T10">
        <v>0</v>
      </c>
      <c r="U10">
        <v>7</v>
      </c>
      <c r="V10">
        <v>1</v>
      </c>
      <c r="W10">
        <v>0</v>
      </c>
      <c r="X10">
        <v>0</v>
      </c>
      <c r="Y10" t="s">
        <v>21</v>
      </c>
      <c r="Z10" t="s">
        <v>21</v>
      </c>
    </row>
    <row r="11" spans="1:26" x14ac:dyDescent="0.35">
      <c r="A11" t="s">
        <v>20</v>
      </c>
      <c r="B11" t="s">
        <v>177</v>
      </c>
      <c r="C11" t="s">
        <v>178</v>
      </c>
      <c r="D11" t="s">
        <v>45</v>
      </c>
      <c r="E11">
        <v>1</v>
      </c>
      <c r="F11" t="s">
        <v>179</v>
      </c>
      <c r="G11" t="s">
        <v>125</v>
      </c>
      <c r="H11">
        <v>4</v>
      </c>
      <c r="I11" t="s">
        <v>180</v>
      </c>
      <c r="J11" t="s">
        <v>69</v>
      </c>
      <c r="K11">
        <v>0</v>
      </c>
      <c r="L11" t="s">
        <v>21</v>
      </c>
      <c r="M11" t="s">
        <v>40</v>
      </c>
      <c r="N11">
        <v>0</v>
      </c>
      <c r="O11" t="s">
        <v>21</v>
      </c>
      <c r="P11" t="s">
        <v>40</v>
      </c>
      <c r="Q11">
        <v>0</v>
      </c>
      <c r="R11" t="s">
        <v>21</v>
      </c>
      <c r="S11" t="s">
        <v>40</v>
      </c>
      <c r="T11">
        <v>0</v>
      </c>
      <c r="U11">
        <v>34</v>
      </c>
      <c r="V11">
        <v>8</v>
      </c>
      <c r="W11">
        <v>0</v>
      </c>
      <c r="X11">
        <v>0</v>
      </c>
      <c r="Y11" t="s">
        <v>21</v>
      </c>
      <c r="Z11" t="s">
        <v>21</v>
      </c>
    </row>
    <row r="12" spans="1:26" x14ac:dyDescent="0.35">
      <c r="A12" t="s">
        <v>20</v>
      </c>
      <c r="B12" t="s">
        <v>209</v>
      </c>
      <c r="C12" t="s">
        <v>210</v>
      </c>
      <c r="D12" t="s">
        <v>125</v>
      </c>
      <c r="E12">
        <v>6</v>
      </c>
      <c r="F12" t="s">
        <v>211</v>
      </c>
      <c r="G12" t="s">
        <v>47</v>
      </c>
      <c r="H12">
        <v>1</v>
      </c>
      <c r="I12" t="s">
        <v>212</v>
      </c>
      <c r="J12" t="s">
        <v>45</v>
      </c>
      <c r="K12">
        <v>0</v>
      </c>
      <c r="L12" t="s">
        <v>21</v>
      </c>
      <c r="M12" t="s">
        <v>40</v>
      </c>
      <c r="N12">
        <v>0</v>
      </c>
      <c r="O12" t="s">
        <v>21</v>
      </c>
      <c r="P12" t="s">
        <v>40</v>
      </c>
      <c r="Q12">
        <v>0</v>
      </c>
      <c r="R12" t="s">
        <v>21</v>
      </c>
      <c r="S12" t="s">
        <v>40</v>
      </c>
      <c r="T12">
        <v>0</v>
      </c>
      <c r="U12">
        <v>25</v>
      </c>
      <c r="V12">
        <v>14</v>
      </c>
      <c r="W12">
        <v>0</v>
      </c>
      <c r="X12">
        <v>0</v>
      </c>
      <c r="Y12" t="s">
        <v>21</v>
      </c>
      <c r="Z12" t="s">
        <v>21</v>
      </c>
    </row>
    <row r="13" spans="1:26" x14ac:dyDescent="0.35">
      <c r="A13" t="s">
        <v>20</v>
      </c>
      <c r="B13" t="s">
        <v>224</v>
      </c>
      <c r="C13" t="s">
        <v>225</v>
      </c>
      <c r="D13" t="s">
        <v>45</v>
      </c>
      <c r="E13">
        <v>1</v>
      </c>
      <c r="F13" t="s">
        <v>226</v>
      </c>
      <c r="G13" t="s">
        <v>123</v>
      </c>
      <c r="H13">
        <v>0</v>
      </c>
      <c r="I13" t="s">
        <v>227</v>
      </c>
      <c r="J13" t="s">
        <v>60</v>
      </c>
      <c r="K13">
        <v>2</v>
      </c>
      <c r="L13" t="s">
        <v>21</v>
      </c>
      <c r="M13" t="s">
        <v>40</v>
      </c>
      <c r="N13">
        <v>0</v>
      </c>
      <c r="O13" t="s">
        <v>21</v>
      </c>
      <c r="P13" t="s">
        <v>40</v>
      </c>
      <c r="Q13">
        <v>0</v>
      </c>
      <c r="R13" t="s">
        <v>21</v>
      </c>
      <c r="S13" t="s">
        <v>40</v>
      </c>
      <c r="T13">
        <v>0</v>
      </c>
      <c r="U13">
        <v>29</v>
      </c>
      <c r="V13">
        <v>12</v>
      </c>
      <c r="W13">
        <v>0</v>
      </c>
      <c r="X13">
        <v>0</v>
      </c>
      <c r="Y13" t="s">
        <v>21</v>
      </c>
      <c r="Z13" t="s">
        <v>21</v>
      </c>
    </row>
  </sheetData>
  <autoFilter ref="A1:Z1" xr:uid="{8B840F6A-B0B4-49AE-8671-6A4A379BAF43}"/>
  <conditionalFormatting sqref="A2:Z13">
    <cfRule type="expression" dxfId="457" priority="1">
      <formula>$D2="Hover"</formula>
    </cfRule>
    <cfRule type="expression" dxfId="456" priority="2">
      <formula>$D2="Drone"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716B3-3614-49ED-BE7B-CEC4855629A7}">
  <sheetPr codeName="Sheet6">
    <tabColor rgb="FFFFFF00"/>
  </sheetPr>
  <dimension ref="B5:C6"/>
  <sheetViews>
    <sheetView showOutlineSymbols="0" showWhiteSpace="0" workbookViewId="0"/>
  </sheetViews>
  <sheetFormatPr defaultRowHeight="14.5" x14ac:dyDescent="0.35"/>
  <cols>
    <col min="2" max="2" width="14.81640625" bestFit="1" customWidth="1"/>
  </cols>
  <sheetData>
    <row r="5" spans="2:3" x14ac:dyDescent="0.35">
      <c r="B5" t="s">
        <v>189</v>
      </c>
      <c r="C5">
        <f>COUNTIF(RealData!C2:C42,"Drone")</f>
        <v>10</v>
      </c>
    </row>
    <row r="6" spans="2:3" x14ac:dyDescent="0.35">
      <c r="B6" t="s">
        <v>190</v>
      </c>
      <c r="C6">
        <f>COUNTIF(RealData!C2:C43,"Hover")</f>
        <v>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0A136-93FA-42F8-967D-CDB02132A4E9}">
  <sheetPr codeName="Sheet21">
    <tabColor theme="4" tint="0.39997558519241921"/>
  </sheetPr>
  <dimension ref="A1:AC30"/>
  <sheetViews>
    <sheetView showOutlineSymbols="0" showWhiteSpace="0" topLeftCell="A7" workbookViewId="0">
      <selection activeCell="G25" sqref="G25"/>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89</v>
      </c>
      <c r="B8" s="1" t="s">
        <v>120</v>
      </c>
      <c r="C8" s="7" t="s">
        <v>20</v>
      </c>
      <c r="D8" t="s">
        <v>22</v>
      </c>
      <c r="E8" t="s">
        <v>121</v>
      </c>
      <c r="F8" t="s">
        <v>122</v>
      </c>
      <c r="G8" t="s">
        <v>123</v>
      </c>
      <c r="H8">
        <v>0</v>
      </c>
      <c r="I8" t="s">
        <v>124</v>
      </c>
      <c r="J8" t="s">
        <v>125</v>
      </c>
      <c r="K8">
        <v>1</v>
      </c>
      <c r="L8" t="s">
        <v>126</v>
      </c>
      <c r="M8" t="s">
        <v>60</v>
      </c>
      <c r="N8">
        <v>0</v>
      </c>
      <c r="O8" t="s">
        <v>21</v>
      </c>
      <c r="P8" t="s">
        <v>40</v>
      </c>
      <c r="Q8">
        <v>0</v>
      </c>
      <c r="R8" t="s">
        <v>21</v>
      </c>
      <c r="S8" t="s">
        <v>40</v>
      </c>
      <c r="T8">
        <v>0</v>
      </c>
      <c r="U8" t="s">
        <v>21</v>
      </c>
      <c r="V8" t="s">
        <v>40</v>
      </c>
      <c r="W8">
        <v>0</v>
      </c>
      <c r="X8">
        <v>3</v>
      </c>
      <c r="Y8">
        <v>0</v>
      </c>
      <c r="Z8">
        <v>0</v>
      </c>
      <c r="AA8">
        <v>0</v>
      </c>
      <c r="AB8" t="s">
        <v>127</v>
      </c>
      <c r="AC8" t="s">
        <v>128</v>
      </c>
    </row>
    <row r="9" spans="1:29" ht="21.75" x14ac:dyDescent="0.35">
      <c r="A9" t="s">
        <v>166</v>
      </c>
      <c r="B9" s="1" t="s">
        <v>135</v>
      </c>
      <c r="C9" s="7" t="s">
        <v>22</v>
      </c>
      <c r="D9" t="s">
        <v>20</v>
      </c>
      <c r="E9" t="s">
        <v>173</v>
      </c>
      <c r="F9" t="s">
        <v>174</v>
      </c>
      <c r="G9" t="s">
        <v>69</v>
      </c>
      <c r="H9">
        <v>1</v>
      </c>
      <c r="I9" t="s">
        <v>175</v>
      </c>
      <c r="J9" t="s">
        <v>62</v>
      </c>
      <c r="K9">
        <v>0</v>
      </c>
      <c r="L9" t="s">
        <v>176</v>
      </c>
      <c r="M9" t="s">
        <v>125</v>
      </c>
      <c r="N9">
        <v>0</v>
      </c>
      <c r="O9" t="s">
        <v>21</v>
      </c>
      <c r="P9" t="s">
        <v>40</v>
      </c>
      <c r="Q9">
        <v>0</v>
      </c>
      <c r="R9" t="s">
        <v>21</v>
      </c>
      <c r="S9" t="s">
        <v>40</v>
      </c>
      <c r="T9">
        <v>0</v>
      </c>
      <c r="U9" t="s">
        <v>21</v>
      </c>
      <c r="V9" t="s">
        <v>40</v>
      </c>
      <c r="W9">
        <v>0</v>
      </c>
      <c r="X9">
        <v>7</v>
      </c>
      <c r="Y9">
        <v>1</v>
      </c>
      <c r="Z9">
        <v>0</v>
      </c>
      <c r="AA9">
        <v>0</v>
      </c>
      <c r="AB9" t="s">
        <v>21</v>
      </c>
      <c r="AC9" t="s">
        <v>21</v>
      </c>
    </row>
    <row r="10" spans="1:29" ht="21.75" x14ac:dyDescent="0.35">
      <c r="A10" t="s">
        <v>187</v>
      </c>
      <c r="B10" s="1" t="s">
        <v>188</v>
      </c>
      <c r="C10" s="7" t="s">
        <v>22</v>
      </c>
      <c r="D10" t="s">
        <v>20</v>
      </c>
      <c r="E10" t="s">
        <v>177</v>
      </c>
      <c r="F10" t="s">
        <v>178</v>
      </c>
      <c r="G10" t="s">
        <v>45</v>
      </c>
      <c r="H10">
        <v>1</v>
      </c>
      <c r="I10" t="s">
        <v>179</v>
      </c>
      <c r="J10" t="s">
        <v>125</v>
      </c>
      <c r="K10">
        <v>4</v>
      </c>
      <c r="L10" t="s">
        <v>180</v>
      </c>
      <c r="M10" t="s">
        <v>69</v>
      </c>
      <c r="N10">
        <v>0</v>
      </c>
      <c r="O10" t="s">
        <v>21</v>
      </c>
      <c r="P10" t="s">
        <v>40</v>
      </c>
      <c r="Q10">
        <v>0</v>
      </c>
      <c r="R10" t="s">
        <v>21</v>
      </c>
      <c r="S10" t="s">
        <v>40</v>
      </c>
      <c r="T10">
        <v>0</v>
      </c>
      <c r="U10" t="s">
        <v>21</v>
      </c>
      <c r="V10" t="s">
        <v>40</v>
      </c>
      <c r="W10">
        <v>0</v>
      </c>
      <c r="X10">
        <v>34</v>
      </c>
      <c r="Y10">
        <v>8</v>
      </c>
      <c r="Z10">
        <v>0</v>
      </c>
      <c r="AA10">
        <v>0</v>
      </c>
      <c r="AB10" t="s">
        <v>21</v>
      </c>
      <c r="AC10" t="s">
        <v>21</v>
      </c>
    </row>
    <row r="11" spans="1:29" ht="21.75" x14ac:dyDescent="0.35">
      <c r="A11" t="s">
        <v>205</v>
      </c>
      <c r="B11" s="1" t="s">
        <v>207</v>
      </c>
      <c r="C11" s="7" t="s">
        <v>22</v>
      </c>
      <c r="D11" t="s">
        <v>20</v>
      </c>
      <c r="E11" t="s">
        <v>209</v>
      </c>
      <c r="F11" t="s">
        <v>210</v>
      </c>
      <c r="G11" t="s">
        <v>125</v>
      </c>
      <c r="H11">
        <v>6</v>
      </c>
      <c r="I11" t="s">
        <v>211</v>
      </c>
      <c r="J11" t="s">
        <v>47</v>
      </c>
      <c r="K11">
        <v>1</v>
      </c>
      <c r="L11" t="s">
        <v>212</v>
      </c>
      <c r="M11" t="s">
        <v>45</v>
      </c>
      <c r="N11">
        <v>0</v>
      </c>
      <c r="O11" t="s">
        <v>21</v>
      </c>
      <c r="P11" t="s">
        <v>40</v>
      </c>
      <c r="Q11">
        <v>0</v>
      </c>
      <c r="R11" t="s">
        <v>21</v>
      </c>
      <c r="S11" t="s">
        <v>40</v>
      </c>
      <c r="T11">
        <v>0</v>
      </c>
      <c r="U11" t="s">
        <v>21</v>
      </c>
      <c r="V11" t="s">
        <v>40</v>
      </c>
      <c r="W11">
        <v>0</v>
      </c>
      <c r="X11">
        <v>25</v>
      </c>
      <c r="Y11">
        <v>14</v>
      </c>
      <c r="Z11">
        <v>0</v>
      </c>
      <c r="AA11">
        <v>0</v>
      </c>
      <c r="AB11" t="s">
        <v>21</v>
      </c>
      <c r="AC11" t="s">
        <v>21</v>
      </c>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124</v>
      </c>
      <c r="D22" t="s">
        <v>125</v>
      </c>
      <c r="E22">
        <v>1</v>
      </c>
      <c r="F22">
        <f>_xlfn.NUMBERVALUE(C22,".")</f>
        <v>140.47</v>
      </c>
    </row>
    <row r="23" spans="2:20" x14ac:dyDescent="0.35">
      <c r="B23" s="1" t="s">
        <v>201</v>
      </c>
      <c r="C23" t="s">
        <v>176</v>
      </c>
      <c r="D23" t="s">
        <v>125</v>
      </c>
      <c r="E23">
        <v>0</v>
      </c>
      <c r="F23">
        <f>_xlfn.NUMBERVALUE(C23,".")</f>
        <v>80.78</v>
      </c>
      <c r="T23" t="s">
        <v>202</v>
      </c>
    </row>
    <row r="24" spans="2:20" x14ac:dyDescent="0.35">
      <c r="B24" s="1" t="s">
        <v>201</v>
      </c>
      <c r="C24" t="s">
        <v>179</v>
      </c>
      <c r="D24" t="s">
        <v>125</v>
      </c>
      <c r="E24">
        <v>4</v>
      </c>
      <c r="F24">
        <f t="shared" ref="F24:F27" si="0">_xlfn.NUMBERVALUE(C24,".")</f>
        <v>220.21</v>
      </c>
    </row>
    <row r="25" spans="2:20" x14ac:dyDescent="0.35">
      <c r="B25" s="1" t="s">
        <v>201</v>
      </c>
      <c r="C25" t="s">
        <v>210</v>
      </c>
      <c r="D25" t="s">
        <v>125</v>
      </c>
      <c r="E25">
        <v>6</v>
      </c>
      <c r="F25">
        <f t="shared" si="0"/>
        <v>60.56</v>
      </c>
    </row>
    <row r="26" spans="2:20" ht="21.75" x14ac:dyDescent="0.35">
      <c r="B26" s="1"/>
    </row>
    <row r="27" spans="2:20" x14ac:dyDescent="0.35">
      <c r="B27" s="1"/>
    </row>
    <row r="28" spans="2:20" x14ac:dyDescent="0.35">
      <c r="B28" s="1"/>
    </row>
    <row r="29" spans="2:20" x14ac:dyDescent="0.35">
      <c r="B29" s="1"/>
    </row>
    <row r="30" spans="2:20" x14ac:dyDescent="0.35">
      <c r="B30" s="1"/>
    </row>
  </sheetData>
  <conditionalFormatting sqref="B21:G21 B22:B30 F22:F30">
    <cfRule type="expression" dxfId="455" priority="35">
      <formula>$D21="Hover"</formula>
    </cfRule>
    <cfRule type="expression" dxfId="454" priority="36">
      <formula>$D21="Drone"</formula>
    </cfRule>
  </conditionalFormatting>
  <conditionalFormatting sqref="A17 D21 H17:XFD17 A21 H21:XFD21">
    <cfRule type="expression" dxfId="453" priority="37">
      <formula>$D21="Hover"</formula>
    </cfRule>
    <cfRule type="expression" dxfId="452" priority="38">
      <formula>$D21="Drone"</formula>
    </cfRule>
  </conditionalFormatting>
  <conditionalFormatting sqref="C18">
    <cfRule type="expression" dxfId="451" priority="39">
      <formula>$D15="Hover"</formula>
    </cfRule>
    <cfRule type="expression" dxfId="450" priority="40">
      <formula>$D15="Drone"</formula>
    </cfRule>
  </conditionalFormatting>
  <conditionalFormatting sqref="A14:XFD16">
    <cfRule type="expression" dxfId="449" priority="33">
      <formula>$D14="Hover"</formula>
    </cfRule>
    <cfRule type="expression" dxfId="448" priority="34">
      <formula>$D14="Drone"</formula>
    </cfRule>
  </conditionalFormatting>
  <conditionalFormatting sqref="C28:E29">
    <cfRule type="expression" dxfId="447" priority="31">
      <formula>$D28="Hover"</formula>
    </cfRule>
    <cfRule type="expression" dxfId="446" priority="32">
      <formula>$D28="Drone"</formula>
    </cfRule>
  </conditionalFormatting>
  <conditionalFormatting sqref="C30:E30">
    <cfRule type="expression" dxfId="445" priority="29">
      <formula>$D30="Hover"</formula>
    </cfRule>
    <cfRule type="expression" dxfId="444" priority="30">
      <formula>$D30="Drone"</formula>
    </cfRule>
  </conditionalFormatting>
  <conditionalFormatting sqref="A13:XFD13">
    <cfRule type="expression" dxfId="443" priority="27">
      <formula>$D13="Hover"</formula>
    </cfRule>
    <cfRule type="expression" dxfId="442" priority="28">
      <formula>$D13="Drone"</formula>
    </cfRule>
  </conditionalFormatting>
  <conditionalFormatting sqref="C27:E27">
    <cfRule type="expression" dxfId="441" priority="25">
      <formula>$D27="Hover"</formula>
    </cfRule>
    <cfRule type="expression" dxfId="440" priority="26">
      <formula>$D27="Drone"</formula>
    </cfRule>
  </conditionalFormatting>
  <conditionalFormatting sqref="A12:XFD12">
    <cfRule type="expression" dxfId="439" priority="23">
      <formula>$D12="Hover"</formula>
    </cfRule>
    <cfRule type="expression" dxfId="438" priority="24">
      <formula>$D12="Drone"</formula>
    </cfRule>
  </conditionalFormatting>
  <conditionalFormatting sqref="C26:E26">
    <cfRule type="expression" dxfId="435" priority="19">
      <formula>$D26="Hover"</formula>
    </cfRule>
    <cfRule type="expression" dxfId="434" priority="20">
      <formula>$D26="Drone"</formula>
    </cfRule>
  </conditionalFormatting>
  <conditionalFormatting sqref="A8:XFD11">
    <cfRule type="expression" dxfId="425" priority="9">
      <formula>$D8="Hover"</formula>
    </cfRule>
    <cfRule type="expression" dxfId="424" priority="10">
      <formula>$D8="Drone"</formula>
    </cfRule>
  </conditionalFormatting>
  <conditionalFormatting sqref="C22:E22">
    <cfRule type="expression" dxfId="423" priority="7">
      <formula>$D22="Hover"</formula>
    </cfRule>
    <cfRule type="expression" dxfId="422" priority="8">
      <formula>$D22="Drone"</formula>
    </cfRule>
  </conditionalFormatting>
  <conditionalFormatting sqref="C23:E23">
    <cfRule type="expression" dxfId="421" priority="5">
      <formula>$D23="Hover"</formula>
    </cfRule>
    <cfRule type="expression" dxfId="420" priority="6">
      <formula>$D23="Drone"</formula>
    </cfRule>
  </conditionalFormatting>
  <conditionalFormatting sqref="C24:E24">
    <cfRule type="expression" dxfId="419" priority="3">
      <formula>$D24="Hover"</formula>
    </cfRule>
    <cfRule type="expression" dxfId="418" priority="4">
      <formula>$D24="Drone"</formula>
    </cfRule>
  </conditionalFormatting>
  <conditionalFormatting sqref="C25:E25">
    <cfRule type="expression" dxfId="417" priority="1">
      <formula>$D25="Hover"</formula>
    </cfRule>
    <cfRule type="expression" dxfId="416" priority="2">
      <formula>$D25="Drone"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HoverModeStudy</vt:lpstr>
      <vt:lpstr>UserStudy notes</vt:lpstr>
      <vt:lpstr>RealData</vt:lpstr>
      <vt:lpstr>DemographicData</vt:lpstr>
      <vt:lpstr>EmbodimentData</vt:lpstr>
      <vt:lpstr>DroneData</vt:lpstr>
      <vt:lpstr>HoverData</vt:lpstr>
      <vt:lpstr>UserStudyAnalyse</vt:lpstr>
      <vt:lpstr>SodaBottleData</vt:lpstr>
      <vt:lpstr>BananaData</vt:lpstr>
      <vt:lpstr>BlueDoorData</vt:lpstr>
      <vt:lpstr>DonutData</vt:lpstr>
      <vt:lpstr>QuestionCrateData</vt:lpstr>
      <vt:lpstr>WaterPipeData</vt:lpstr>
      <vt:lpstr>GunData</vt:lpstr>
      <vt:lpstr>ControllerData</vt:lpstr>
      <vt:lpstr>KickMeData</vt:lpstr>
      <vt:lpstr>GiveWaySignData</vt:lpstr>
      <vt:lpstr>TaxiData</vt:lpstr>
      <vt:lpstr>BoxingGlovesData</vt:lpstr>
      <vt:lpstr>BurgerData</vt:lpstr>
      <vt:lpstr>BlueCarData</vt:lpstr>
      <vt:lpstr>HmdData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Märzendorfer</dc:creator>
  <cp:lastModifiedBy>David Märzendorfer</cp:lastModifiedBy>
  <dcterms:created xsi:type="dcterms:W3CDTF">2015-06-05T18:17:20Z</dcterms:created>
  <dcterms:modified xsi:type="dcterms:W3CDTF">2024-11-05T16:27:07Z</dcterms:modified>
</cp:coreProperties>
</file>