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ah/Documents/GitHub/Automatic water sampler/Automatic-Water-Sampler/"/>
    </mc:Choice>
  </mc:AlternateContent>
  <xr:revisionPtr revIDLastSave="0" documentId="13_ncr:1_{9617BA0B-6969-5445-AB18-FFCEFE7C93BC}" xr6:coauthVersionLast="46" xr6:coauthVersionMax="46" xr10:uidLastSave="{00000000-0000-0000-0000-000000000000}"/>
  <bookViews>
    <workbookView xWindow="0" yWindow="500" windowWidth="28800" windowHeight="15960" xr2:uid="{F00E827C-72D0-C24E-A194-146314DC2ED8}"/>
  </bookViews>
  <sheets>
    <sheet name="Auto-sampler" sheetId="1" r:id="rId1"/>
    <sheet name="LED L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E42" i="1"/>
  <c r="F10" i="2"/>
  <c r="F13" i="2"/>
  <c r="E40" i="1" l="1"/>
  <c r="E44" i="1" s="1"/>
  <c r="E16" i="1"/>
  <c r="E15" i="1"/>
  <c r="E39" i="1"/>
  <c r="E38" i="1" l="1"/>
  <c r="E37" i="1"/>
  <c r="E35" i="1"/>
  <c r="E36" i="1"/>
  <c r="F9" i="2"/>
  <c r="E30" i="1"/>
  <c r="E31" i="1"/>
  <c r="E32" i="1"/>
  <c r="E33" i="1"/>
  <c r="E34" i="1"/>
  <c r="E5" i="1"/>
  <c r="E6" i="1"/>
  <c r="E7" i="1"/>
  <c r="E9" i="1" s="1"/>
  <c r="E8" i="1"/>
  <c r="E12" i="1"/>
  <c r="E13" i="1"/>
  <c r="E14" i="1"/>
  <c r="E19" i="1"/>
  <c r="E20" i="1"/>
  <c r="E21" i="1"/>
  <c r="E22" i="1"/>
  <c r="E26" i="1"/>
  <c r="E27" i="1"/>
  <c r="E28" i="1"/>
  <c r="E29" i="1"/>
  <c r="E4" i="1"/>
  <c r="F8" i="2"/>
  <c r="F7" i="2"/>
  <c r="F3" i="2"/>
  <c r="F4" i="2"/>
  <c r="F5" i="2"/>
  <c r="F6" i="2"/>
  <c r="F2" i="2"/>
  <c r="E23" i="1" l="1"/>
</calcChain>
</file>

<file path=xl/sharedStrings.xml><?xml version="1.0" encoding="utf-8"?>
<sst xmlns="http://schemas.openxmlformats.org/spreadsheetml/2006/main" count="115" uniqueCount="72">
  <si>
    <t>Item</t>
  </si>
  <si>
    <t>Cost/Quantity</t>
  </si>
  <si>
    <t>Quantity</t>
  </si>
  <si>
    <t xml:space="preserve">Shipping cost </t>
  </si>
  <si>
    <t xml:space="preserve">Total Paid </t>
  </si>
  <si>
    <t>Link if available</t>
  </si>
  <si>
    <t xml:space="preserve">Receipt? </t>
  </si>
  <si>
    <t>Aluminium Light Bar Channel</t>
  </si>
  <si>
    <t>Y</t>
  </si>
  <si>
    <t>https://shopee.sg/product/65806748/1467388338</t>
  </si>
  <si>
    <t xml:space="preserve">Power Supply Plug Connector </t>
  </si>
  <si>
    <t>https://shopee.sg/product/104590058/2651721291</t>
  </si>
  <si>
    <t>2 Pin LED strip connector cables</t>
  </si>
  <si>
    <t>https://shopee.sg/product/131670329/2022866509</t>
  </si>
  <si>
    <t>DC Power Adaptor</t>
  </si>
  <si>
    <t>https://shopee.sg/product/218343989/6533001466</t>
  </si>
  <si>
    <t>5m LED strips</t>
  </si>
  <si>
    <t>https://shopee.sg/product/284376655/6342975037</t>
  </si>
  <si>
    <t>LED Power Driver</t>
  </si>
  <si>
    <t>https://shopee.sg/product/261004764/4233988024</t>
  </si>
  <si>
    <t>5A Power adaptor</t>
  </si>
  <si>
    <t>https://shopee.sg/product/263762605/3242916416</t>
  </si>
  <si>
    <t>Sample Storage Environment</t>
  </si>
  <si>
    <t>Peltier Chip Thermoelectric Generator</t>
  </si>
  <si>
    <t>https://shopee.sg/product/269219391/7444228228</t>
  </si>
  <si>
    <t>Arduino</t>
  </si>
  <si>
    <t>WJ</t>
  </si>
  <si>
    <t>Sim Lim</t>
  </si>
  <si>
    <t>Peristaltic Pump</t>
  </si>
  <si>
    <t>https://shopee.sg/product/70524651/2887381421</t>
  </si>
  <si>
    <t>https://shopee.sg/product/64516174/2197283421</t>
  </si>
  <si>
    <t>Servo Motor</t>
  </si>
  <si>
    <t>DC motor</t>
  </si>
  <si>
    <t>https://shopee.sg/product/97167909/1682220435</t>
  </si>
  <si>
    <t>Remarks</t>
  </si>
  <si>
    <t xml:space="preserve">Sample Extraction System </t>
  </si>
  <si>
    <t xml:space="preserve">Multi Sample Management System </t>
  </si>
  <si>
    <t>Misc</t>
  </si>
  <si>
    <t>Temperature Probe</t>
  </si>
  <si>
    <t>Styrofoam Box</t>
  </si>
  <si>
    <t>https://shopee.sg/Styrofoam-Ice-Box-Cooler-Box-Picnic-box-Foam-Box-Fish-Box-Tong-Ais-Polyfoam-i.221543257.4539716416</t>
  </si>
  <si>
    <t>Styrofoam Box Test</t>
  </si>
  <si>
    <t>Carousell</t>
  </si>
  <si>
    <t xml:space="preserve">Metal Pot </t>
  </si>
  <si>
    <t>Home</t>
  </si>
  <si>
    <t>Silicon Tubing</t>
  </si>
  <si>
    <t>Pneumatic Connector Valve</t>
  </si>
  <si>
    <t>Stepper Motor</t>
  </si>
  <si>
    <t>Motor Driver, Photodiodes, Connectors</t>
  </si>
  <si>
    <t>Power Supply (30A)</t>
  </si>
  <si>
    <t>Power Supply (5A)</t>
  </si>
  <si>
    <t>4 Channel Relay</t>
  </si>
  <si>
    <t>LCD Display</t>
  </si>
  <si>
    <t>Arduino Cable</t>
  </si>
  <si>
    <t>Rotary Encoder + Knob</t>
  </si>
  <si>
    <t>Buzzer</t>
  </si>
  <si>
    <t>Jumper Cables</t>
  </si>
  <si>
    <t>20AWG electrical wiring</t>
  </si>
  <si>
    <t>https://shopee.sg/product/132042104/6734602562</t>
  </si>
  <si>
    <t>PCB Strip boards</t>
  </si>
  <si>
    <t xml:space="preserve">3D printer filament </t>
  </si>
  <si>
    <t>David</t>
  </si>
  <si>
    <t>TOTAL</t>
  </si>
  <si>
    <t xml:space="preserve">Silicon </t>
  </si>
  <si>
    <t>thermopaste</t>
  </si>
  <si>
    <t>18 AWG electrical wires</t>
  </si>
  <si>
    <t>Buck Converter</t>
  </si>
  <si>
    <t>Solder wire</t>
  </si>
  <si>
    <t>Blackout curtain</t>
  </si>
  <si>
    <t>N</t>
  </si>
  <si>
    <t>https://www.aliexpress.com/item/32816676299.html?spm=a2g0s.9042311.0.0.6f234c4dwMYy9f</t>
  </si>
  <si>
    <t>Plywood Board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</si>
</sst>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Open Sans"/>
    </font>
    <font>
      <sz val="10"/>
      <color theme="1"/>
      <name val="Arial"/>
      <family val="2"/>
    </font>
    <font>
      <sz val="10"/>
      <color rgb="FF000000"/>
      <name val="Open Sans"/>
    </font>
    <font>
      <sz val="10"/>
      <color theme="1"/>
      <name val="Open Sans"/>
    </font>
    <font>
      <sz val="10"/>
      <color rgb="FF000000"/>
      <name val="Docs-Open Sans"/>
    </font>
    <font>
      <sz val="11"/>
      <color rgb="FF000000"/>
      <name val="Open Sans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9" fillId="0" borderId="0" xfId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10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1BE1-8D56-2141-AFA5-90A16ED6BE30}">
  <dimension ref="A1:U50"/>
  <sheetViews>
    <sheetView tabSelected="1" zoomScale="88" workbookViewId="0">
      <selection activeCell="H42" sqref="H42"/>
    </sheetView>
  </sheetViews>
  <sheetFormatPr baseColWidth="10" defaultRowHeight="16"/>
  <cols>
    <col min="1" max="1" width="33.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34</v>
      </c>
    </row>
    <row r="3" spans="1:21">
      <c r="A3" s="11" t="s">
        <v>22</v>
      </c>
    </row>
    <row r="4" spans="1:21">
      <c r="A4" s="10" t="s">
        <v>23</v>
      </c>
      <c r="B4">
        <v>42.63</v>
      </c>
      <c r="C4">
        <v>1</v>
      </c>
      <c r="D4">
        <v>1</v>
      </c>
      <c r="E4">
        <f>B4*C4+D4</f>
        <v>43.63</v>
      </c>
      <c r="F4" t="s">
        <v>8</v>
      </c>
      <c r="G4" t="s">
        <v>24</v>
      </c>
    </row>
    <row r="5" spans="1:21">
      <c r="A5" s="9" t="s">
        <v>38</v>
      </c>
      <c r="B5">
        <v>9.9</v>
      </c>
      <c r="C5">
        <v>1</v>
      </c>
      <c r="E5">
        <f>B5*C5+D5</f>
        <v>9.9</v>
      </c>
      <c r="H5" t="s">
        <v>27</v>
      </c>
    </row>
    <row r="6" spans="1:21">
      <c r="A6" s="9" t="s">
        <v>39</v>
      </c>
      <c r="B6">
        <v>8.98</v>
      </c>
      <c r="C6">
        <v>1</v>
      </c>
      <c r="D6">
        <v>1.49</v>
      </c>
      <c r="E6">
        <f>B6*C6+D6</f>
        <v>10.47</v>
      </c>
      <c r="G6" t="s">
        <v>40</v>
      </c>
    </row>
    <row r="7" spans="1:21">
      <c r="A7" s="9" t="s">
        <v>41</v>
      </c>
      <c r="B7">
        <v>3</v>
      </c>
      <c r="C7">
        <v>1</v>
      </c>
      <c r="E7">
        <f>B7*C7+D7</f>
        <v>3</v>
      </c>
      <c r="H7" t="s">
        <v>42</v>
      </c>
    </row>
    <row r="8" spans="1:21">
      <c r="A8" s="9" t="s">
        <v>43</v>
      </c>
      <c r="B8">
        <v>10</v>
      </c>
      <c r="C8">
        <v>1</v>
      </c>
      <c r="E8">
        <f>B8*C8+D8</f>
        <v>10</v>
      </c>
      <c r="H8" t="s">
        <v>44</v>
      </c>
    </row>
    <row r="9" spans="1:21">
      <c r="A9" s="9" t="s">
        <v>62</v>
      </c>
      <c r="E9">
        <f>SUM(E4:E8)</f>
        <v>77</v>
      </c>
      <c r="P9" s="1"/>
    </row>
    <row r="10" spans="1:21">
      <c r="P10" s="2"/>
      <c r="Q10" s="2"/>
      <c r="R10" s="2"/>
      <c r="S10" s="2"/>
      <c r="T10" s="2"/>
      <c r="U10" s="2"/>
    </row>
    <row r="11" spans="1:21">
      <c r="A11" s="11" t="s">
        <v>35</v>
      </c>
      <c r="P11" s="3"/>
      <c r="Q11" s="2"/>
      <c r="R11" s="4"/>
      <c r="S11" s="5"/>
      <c r="T11" s="4"/>
      <c r="U11" s="2"/>
    </row>
    <row r="12" spans="1:21">
      <c r="A12" t="s">
        <v>28</v>
      </c>
      <c r="B12">
        <v>16</v>
      </c>
      <c r="C12">
        <v>1</v>
      </c>
      <c r="E12">
        <f>B12*C12+D12</f>
        <v>16</v>
      </c>
      <c r="F12" t="s">
        <v>8</v>
      </c>
      <c r="H12" t="s">
        <v>27</v>
      </c>
      <c r="P12" s="3"/>
      <c r="Q12" s="2"/>
      <c r="R12" s="4"/>
      <c r="S12" s="5"/>
      <c r="T12" s="4"/>
      <c r="U12" s="2"/>
    </row>
    <row r="13" spans="1:21">
      <c r="A13" t="s">
        <v>45</v>
      </c>
      <c r="B13">
        <v>4.68</v>
      </c>
      <c r="C13">
        <v>1</v>
      </c>
      <c r="E13">
        <f>B13*C13+D13</f>
        <v>4.68</v>
      </c>
      <c r="F13" t="s">
        <v>8</v>
      </c>
      <c r="G13" t="s">
        <v>29</v>
      </c>
      <c r="P13" s="3"/>
      <c r="Q13" s="2"/>
      <c r="R13" s="4"/>
      <c r="S13" s="2"/>
      <c r="T13" s="4"/>
      <c r="U13" s="2"/>
    </row>
    <row r="14" spans="1:21">
      <c r="A14" t="s">
        <v>46</v>
      </c>
      <c r="B14">
        <v>1.99</v>
      </c>
      <c r="C14">
        <v>1</v>
      </c>
      <c r="D14">
        <v>1</v>
      </c>
      <c r="E14">
        <f>B14*C14+D14</f>
        <v>2.99</v>
      </c>
      <c r="F14" t="s">
        <v>8</v>
      </c>
      <c r="G14" t="s">
        <v>30</v>
      </c>
      <c r="P14" s="3"/>
      <c r="Q14" s="2"/>
      <c r="R14" s="4"/>
      <c r="S14" s="2"/>
      <c r="T14" s="4"/>
      <c r="U14" s="2"/>
    </row>
    <row r="15" spans="1:21">
      <c r="A15" t="s">
        <v>66</v>
      </c>
      <c r="B15">
        <v>7</v>
      </c>
      <c r="C15">
        <v>1</v>
      </c>
      <c r="E15">
        <f>B15*C15+D15</f>
        <v>7</v>
      </c>
      <c r="H15" t="s">
        <v>26</v>
      </c>
      <c r="P15" s="3"/>
      <c r="Q15" s="4"/>
      <c r="R15" s="4"/>
      <c r="S15" s="2"/>
      <c r="T15" s="3"/>
      <c r="U15" s="2"/>
    </row>
    <row r="16" spans="1:21">
      <c r="A16" t="s">
        <v>62</v>
      </c>
      <c r="E16">
        <f>SUM(E12:E15)</f>
        <v>30.67</v>
      </c>
      <c r="P16" s="4"/>
      <c r="Q16" s="2"/>
      <c r="R16" s="4"/>
      <c r="S16" s="4"/>
      <c r="T16" s="4"/>
      <c r="U16" s="2"/>
    </row>
    <row r="17" spans="1:21">
      <c r="P17" s="4"/>
      <c r="Q17" s="2"/>
      <c r="R17" s="4"/>
      <c r="S17" s="2"/>
      <c r="T17" s="4"/>
      <c r="U17" s="2"/>
    </row>
    <row r="18" spans="1:21">
      <c r="A18" s="11" t="s">
        <v>36</v>
      </c>
      <c r="P18" s="4"/>
      <c r="Q18" s="2"/>
      <c r="R18" s="4"/>
      <c r="S18" s="2"/>
      <c r="T18" s="4"/>
      <c r="U18" s="2"/>
    </row>
    <row r="19" spans="1:21">
      <c r="A19" t="s">
        <v>32</v>
      </c>
      <c r="B19">
        <v>32</v>
      </c>
      <c r="C19">
        <v>1</v>
      </c>
      <c r="E19">
        <f>B19*C19+D19</f>
        <v>32</v>
      </c>
      <c r="H19" t="s">
        <v>27</v>
      </c>
      <c r="P19" s="4"/>
      <c r="Q19" s="2"/>
      <c r="R19" s="4"/>
      <c r="S19" s="2"/>
      <c r="T19" s="4"/>
      <c r="U19" s="2"/>
    </row>
    <row r="20" spans="1:21">
      <c r="A20" t="s">
        <v>31</v>
      </c>
      <c r="B20">
        <v>18.8</v>
      </c>
      <c r="C20">
        <v>1</v>
      </c>
      <c r="E20">
        <f>B20*C20+D20</f>
        <v>18.8</v>
      </c>
      <c r="H20" t="s">
        <v>27</v>
      </c>
      <c r="P20" s="2"/>
      <c r="Q20" s="2"/>
      <c r="R20" s="2"/>
      <c r="S20" s="2"/>
      <c r="T20" s="2"/>
      <c r="U20" s="2"/>
    </row>
    <row r="21" spans="1:21">
      <c r="A21" t="s">
        <v>47</v>
      </c>
      <c r="B21">
        <v>21</v>
      </c>
      <c r="C21">
        <v>1</v>
      </c>
      <c r="E21">
        <f>B21*C21+D21</f>
        <v>21</v>
      </c>
      <c r="H21" t="s">
        <v>27</v>
      </c>
      <c r="P21" s="2"/>
      <c r="Q21" s="2"/>
      <c r="R21" s="2"/>
      <c r="S21" s="6"/>
      <c r="T21" s="2"/>
      <c r="U21" s="2"/>
    </row>
    <row r="22" spans="1:21">
      <c r="A22" t="s">
        <v>48</v>
      </c>
      <c r="B22">
        <v>30</v>
      </c>
      <c r="C22">
        <v>1</v>
      </c>
      <c r="E22">
        <f>B22*C22+D22</f>
        <v>30</v>
      </c>
      <c r="H22" t="s">
        <v>26</v>
      </c>
      <c r="P22" s="2"/>
      <c r="Q22" s="2"/>
      <c r="R22" s="2"/>
      <c r="S22" s="2"/>
      <c r="T22" s="2"/>
      <c r="U22" s="2"/>
    </row>
    <row r="23" spans="1:21">
      <c r="A23" t="s">
        <v>62</v>
      </c>
      <c r="E23">
        <f>SUM(E19:E22)</f>
        <v>101.8</v>
      </c>
      <c r="P23" s="2"/>
      <c r="Q23" s="2"/>
      <c r="R23" s="2"/>
      <c r="S23" s="2"/>
      <c r="T23" s="2"/>
      <c r="U23" s="2"/>
    </row>
    <row r="24" spans="1:21">
      <c r="P24" s="2"/>
      <c r="Q24" s="2"/>
      <c r="R24" s="2"/>
      <c r="S24" s="2"/>
      <c r="T24" s="2"/>
      <c r="U24" s="2"/>
    </row>
    <row r="25" spans="1:21">
      <c r="A25" s="11" t="s">
        <v>37</v>
      </c>
      <c r="P25" s="2"/>
      <c r="Q25" s="2"/>
      <c r="R25" s="2"/>
      <c r="S25" s="2"/>
      <c r="T25" s="2"/>
      <c r="U25" s="2"/>
    </row>
    <row r="26" spans="1:21">
      <c r="A26" t="s">
        <v>49</v>
      </c>
      <c r="B26">
        <v>38</v>
      </c>
      <c r="C26">
        <v>1</v>
      </c>
      <c r="E26">
        <f t="shared" ref="E26:E41" si="0">B26*C26+D26</f>
        <v>38</v>
      </c>
      <c r="H26" t="s">
        <v>26</v>
      </c>
      <c r="P26" s="2"/>
      <c r="Q26" s="2"/>
      <c r="R26" s="2"/>
      <c r="S26" s="2"/>
      <c r="T26" s="2"/>
      <c r="U26" s="2"/>
    </row>
    <row r="27" spans="1:21">
      <c r="A27" t="s">
        <v>50</v>
      </c>
      <c r="B27">
        <v>5.85</v>
      </c>
      <c r="C27">
        <v>1</v>
      </c>
      <c r="D27">
        <v>1</v>
      </c>
      <c r="E27">
        <f t="shared" si="0"/>
        <v>6.85</v>
      </c>
      <c r="F27" t="s">
        <v>8</v>
      </c>
      <c r="G27" t="s">
        <v>21</v>
      </c>
      <c r="P27" s="1"/>
    </row>
    <row r="28" spans="1:21">
      <c r="A28" t="s">
        <v>51</v>
      </c>
      <c r="B28">
        <v>18.5</v>
      </c>
      <c r="C28">
        <v>1</v>
      </c>
      <c r="E28">
        <f t="shared" si="0"/>
        <v>18.5</v>
      </c>
      <c r="H28" t="s">
        <v>27</v>
      </c>
      <c r="P28" s="2"/>
      <c r="Q28" s="2"/>
      <c r="R28" s="2"/>
      <c r="S28" s="2"/>
      <c r="T28" s="2"/>
      <c r="U28" s="2"/>
    </row>
    <row r="29" spans="1:21">
      <c r="A29" t="s">
        <v>25</v>
      </c>
      <c r="B29">
        <v>10</v>
      </c>
      <c r="C29">
        <v>1</v>
      </c>
      <c r="E29">
        <f t="shared" si="0"/>
        <v>10</v>
      </c>
      <c r="H29" t="s">
        <v>26</v>
      </c>
      <c r="P29" s="3"/>
      <c r="Q29" s="2"/>
      <c r="R29" s="4"/>
      <c r="S29" s="2"/>
      <c r="T29" s="4"/>
      <c r="U29" s="2"/>
    </row>
    <row r="30" spans="1:21">
      <c r="A30" t="s">
        <v>52</v>
      </c>
      <c r="B30">
        <v>8</v>
      </c>
      <c r="C30">
        <v>1</v>
      </c>
      <c r="E30">
        <f t="shared" si="0"/>
        <v>8</v>
      </c>
      <c r="H30" t="s">
        <v>26</v>
      </c>
      <c r="P30" s="3"/>
      <c r="Q30" s="2"/>
      <c r="R30" s="4"/>
      <c r="S30" s="5"/>
      <c r="T30" s="2"/>
      <c r="U30" s="4"/>
    </row>
    <row r="31" spans="1:21">
      <c r="A31" t="s">
        <v>53</v>
      </c>
      <c r="B31">
        <v>6.9</v>
      </c>
      <c r="C31">
        <v>1</v>
      </c>
      <c r="E31">
        <f t="shared" si="0"/>
        <v>6.9</v>
      </c>
      <c r="H31" t="s">
        <v>27</v>
      </c>
      <c r="P31" s="3"/>
      <c r="Q31" s="2"/>
      <c r="R31" s="4"/>
      <c r="S31" s="5"/>
      <c r="T31" s="2"/>
      <c r="U31" s="2"/>
    </row>
    <row r="32" spans="1:21">
      <c r="A32" t="s">
        <v>54</v>
      </c>
      <c r="B32">
        <v>2</v>
      </c>
      <c r="C32">
        <v>1</v>
      </c>
      <c r="E32">
        <f t="shared" si="0"/>
        <v>2</v>
      </c>
      <c r="H32" t="s">
        <v>27</v>
      </c>
      <c r="P32" s="3"/>
      <c r="Q32" s="4"/>
      <c r="R32" s="4"/>
      <c r="S32" s="2"/>
      <c r="T32" s="3"/>
      <c r="U32" s="2"/>
    </row>
    <row r="33" spans="1:21">
      <c r="A33" t="s">
        <v>55</v>
      </c>
      <c r="B33">
        <v>1</v>
      </c>
      <c r="C33">
        <v>1</v>
      </c>
      <c r="E33">
        <f t="shared" si="0"/>
        <v>1</v>
      </c>
      <c r="H33" t="s">
        <v>26</v>
      </c>
      <c r="P33" s="2"/>
      <c r="Q33" s="2"/>
      <c r="R33" s="2"/>
      <c r="S33" s="2"/>
      <c r="T33" s="2"/>
      <c r="U33" s="2"/>
    </row>
    <row r="34" spans="1:21">
      <c r="A34" t="s">
        <v>56</v>
      </c>
      <c r="B34">
        <v>1.52</v>
      </c>
      <c r="C34">
        <v>3</v>
      </c>
      <c r="D34">
        <v>1</v>
      </c>
      <c r="E34">
        <f t="shared" si="0"/>
        <v>5.5600000000000005</v>
      </c>
      <c r="G34" t="s">
        <v>33</v>
      </c>
      <c r="P34" s="2"/>
      <c r="Q34" s="2"/>
      <c r="R34" s="2"/>
      <c r="S34" s="2"/>
      <c r="T34" s="2"/>
      <c r="U34" s="2"/>
    </row>
    <row r="35" spans="1:21">
      <c r="A35" t="s">
        <v>59</v>
      </c>
      <c r="B35">
        <v>1.5</v>
      </c>
      <c r="C35">
        <v>3</v>
      </c>
      <c r="E35">
        <f t="shared" si="0"/>
        <v>4.5</v>
      </c>
      <c r="H35" t="s">
        <v>27</v>
      </c>
      <c r="P35" s="2"/>
      <c r="Q35" s="2"/>
      <c r="R35" s="4"/>
      <c r="S35" s="2"/>
      <c r="T35" s="2"/>
      <c r="U35" s="2"/>
    </row>
    <row r="36" spans="1:21">
      <c r="A36" t="s">
        <v>60</v>
      </c>
      <c r="B36">
        <v>22</v>
      </c>
      <c r="C36">
        <v>1</v>
      </c>
      <c r="E36">
        <f t="shared" si="0"/>
        <v>22</v>
      </c>
      <c r="H36" t="s">
        <v>61</v>
      </c>
      <c r="P36" s="1"/>
    </row>
    <row r="37" spans="1:21">
      <c r="A37" t="s">
        <v>63</v>
      </c>
      <c r="B37">
        <v>3.5</v>
      </c>
      <c r="C37">
        <v>1</v>
      </c>
      <c r="E37">
        <f t="shared" si="0"/>
        <v>3.5</v>
      </c>
      <c r="H37" t="s">
        <v>27</v>
      </c>
      <c r="P37" s="2"/>
      <c r="Q37" s="2"/>
      <c r="R37" s="2"/>
      <c r="S37" s="2"/>
      <c r="T37" s="2"/>
      <c r="U37" s="2"/>
    </row>
    <row r="38" spans="1:21">
      <c r="A38" t="s">
        <v>64</v>
      </c>
      <c r="B38">
        <v>8.4</v>
      </c>
      <c r="C38">
        <v>1</v>
      </c>
      <c r="E38">
        <f t="shared" si="0"/>
        <v>8.4</v>
      </c>
      <c r="H38" t="s">
        <v>26</v>
      </c>
      <c r="P38" s="2"/>
      <c r="Q38" s="2"/>
      <c r="R38" s="4"/>
      <c r="S38" s="2"/>
      <c r="T38" s="2"/>
      <c r="U38" s="2"/>
    </row>
    <row r="39" spans="1:21">
      <c r="A39" t="s">
        <v>65</v>
      </c>
      <c r="B39">
        <v>9</v>
      </c>
      <c r="C39">
        <v>1</v>
      </c>
      <c r="E39">
        <f t="shared" si="0"/>
        <v>9</v>
      </c>
      <c r="H39" t="s">
        <v>26</v>
      </c>
      <c r="P39" s="2"/>
      <c r="Q39" s="2"/>
      <c r="R39" s="2"/>
      <c r="S39" s="2"/>
      <c r="T39" s="2"/>
      <c r="U39" s="2"/>
    </row>
    <row r="40" spans="1:21">
      <c r="A40" t="s">
        <v>67</v>
      </c>
      <c r="B40">
        <v>2</v>
      </c>
      <c r="C40">
        <v>1</v>
      </c>
      <c r="E40">
        <f t="shared" si="0"/>
        <v>2</v>
      </c>
      <c r="H40" t="s">
        <v>26</v>
      </c>
      <c r="P40" s="7"/>
      <c r="Q40" s="2"/>
      <c r="R40" s="4"/>
      <c r="S40" s="2"/>
      <c r="T40" s="2"/>
      <c r="U40" s="2"/>
    </row>
    <row r="41" spans="1:21">
      <c r="A41" t="s">
        <v>71</v>
      </c>
      <c r="B41">
        <v>3</v>
      </c>
      <c r="C41">
        <v>1</v>
      </c>
      <c r="E41">
        <f t="shared" si="0"/>
        <v>3</v>
      </c>
      <c r="H41" t="s">
        <v>26</v>
      </c>
      <c r="P41" s="7"/>
      <c r="Q41" s="2"/>
      <c r="R41" s="4"/>
      <c r="S41" s="2"/>
      <c r="T41" s="2"/>
      <c r="U41" s="2"/>
    </row>
    <row r="42" spans="1:21">
      <c r="A42" t="s">
        <v>62</v>
      </c>
      <c r="E42">
        <f>SUM(E26:E41)</f>
        <v>149.21</v>
      </c>
      <c r="P42" s="2"/>
      <c r="Q42" s="2"/>
      <c r="R42" s="4"/>
      <c r="S42" s="2"/>
      <c r="T42" s="2"/>
      <c r="U42" s="2"/>
    </row>
    <row r="43" spans="1:21">
      <c r="P43" s="2"/>
      <c r="Q43" s="2"/>
      <c r="R43" s="4"/>
      <c r="S43" s="5"/>
      <c r="T43" s="2"/>
      <c r="U43" s="2"/>
    </row>
    <row r="44" spans="1:21">
      <c r="A44" s="11" t="s">
        <v>62</v>
      </c>
      <c r="E44" s="13">
        <f>SUM(E9,E16,E23,E42)</f>
        <v>358.68</v>
      </c>
      <c r="P44" s="2"/>
      <c r="Q44" s="2"/>
      <c r="R44" s="4"/>
      <c r="S44" s="2"/>
      <c r="T44" s="2"/>
      <c r="U44" s="2"/>
    </row>
    <row r="45" spans="1:21">
      <c r="P45" s="2"/>
      <c r="Q45" s="2"/>
      <c r="R45" s="2"/>
      <c r="S45" s="2"/>
      <c r="T45" s="2"/>
      <c r="U45" s="2"/>
    </row>
    <row r="46" spans="1:21">
      <c r="P46" s="2"/>
      <c r="Q46" s="2"/>
      <c r="R46" s="2"/>
      <c r="S46" s="2"/>
      <c r="T46" s="2"/>
      <c r="U46" s="2"/>
    </row>
    <row r="47" spans="1:21">
      <c r="P47" s="2"/>
      <c r="Q47" s="2"/>
      <c r="R47" s="2"/>
      <c r="S47" s="2"/>
      <c r="T47" s="2"/>
      <c r="U47" s="2"/>
    </row>
    <row r="48" spans="1:21">
      <c r="P48" s="2"/>
      <c r="Q48" s="2"/>
      <c r="R48" s="8"/>
      <c r="S48" s="2"/>
      <c r="T48" s="2"/>
      <c r="U48" s="2"/>
    </row>
    <row r="49" spans="16:21">
      <c r="P49" s="2"/>
      <c r="Q49" s="2"/>
      <c r="R49" s="2"/>
      <c r="S49" s="2"/>
      <c r="T49" s="2"/>
      <c r="U49" s="2"/>
    </row>
    <row r="50" spans="16:21">
      <c r="P50" s="2"/>
      <c r="Q50" s="2"/>
      <c r="R50" s="2"/>
      <c r="S50" s="2"/>
      <c r="T50" s="2"/>
      <c r="U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1F30-B3B7-7444-8F25-A0911876EECE}">
  <dimension ref="B1:H13"/>
  <sheetViews>
    <sheetView workbookViewId="0">
      <selection activeCell="K12" sqref="K12"/>
    </sheetView>
  </sheetViews>
  <sheetFormatPr baseColWidth="10" defaultRowHeight="16"/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2:8">
      <c r="B2" t="s">
        <v>7</v>
      </c>
      <c r="C2">
        <v>2.1</v>
      </c>
      <c r="D2">
        <v>8</v>
      </c>
      <c r="E2">
        <v>1</v>
      </c>
      <c r="F2">
        <f>C2*D2+E2</f>
        <v>17.8</v>
      </c>
      <c r="G2" t="s">
        <v>8</v>
      </c>
      <c r="H2" t="s">
        <v>9</v>
      </c>
    </row>
    <row r="3" spans="2:8">
      <c r="B3" t="s">
        <v>10</v>
      </c>
      <c r="C3">
        <v>0.89</v>
      </c>
      <c r="D3">
        <v>1</v>
      </c>
      <c r="E3">
        <v>1</v>
      </c>
      <c r="F3">
        <f t="shared" ref="F3:F8" si="0">C3*D3+E3</f>
        <v>1.8900000000000001</v>
      </c>
      <c r="G3" t="s">
        <v>8</v>
      </c>
      <c r="H3" t="s">
        <v>11</v>
      </c>
    </row>
    <row r="4" spans="2:8">
      <c r="B4" t="s">
        <v>12</v>
      </c>
      <c r="C4">
        <v>1.78</v>
      </c>
      <c r="D4">
        <v>1</v>
      </c>
      <c r="E4">
        <v>1</v>
      </c>
      <c r="F4">
        <f t="shared" si="0"/>
        <v>2.7800000000000002</v>
      </c>
      <c r="G4" t="s">
        <v>8</v>
      </c>
      <c r="H4" t="s">
        <v>13</v>
      </c>
    </row>
    <row r="5" spans="2:8">
      <c r="B5" t="s">
        <v>14</v>
      </c>
      <c r="C5">
        <v>6</v>
      </c>
      <c r="D5">
        <v>1</v>
      </c>
      <c r="E5">
        <v>1.49</v>
      </c>
      <c r="F5">
        <f t="shared" si="0"/>
        <v>7.49</v>
      </c>
      <c r="G5" t="s">
        <v>8</v>
      </c>
      <c r="H5" t="s">
        <v>15</v>
      </c>
    </row>
    <row r="6" spans="2:8">
      <c r="B6" t="s">
        <v>16</v>
      </c>
      <c r="C6">
        <v>2.85</v>
      </c>
      <c r="D6">
        <v>1</v>
      </c>
      <c r="E6">
        <v>1</v>
      </c>
      <c r="F6">
        <f t="shared" si="0"/>
        <v>3.85</v>
      </c>
      <c r="G6" t="s">
        <v>8</v>
      </c>
      <c r="H6" t="s">
        <v>17</v>
      </c>
    </row>
    <row r="7" spans="2:8">
      <c r="B7" t="s">
        <v>18</v>
      </c>
      <c r="C7">
        <v>2.39</v>
      </c>
      <c r="D7">
        <v>1</v>
      </c>
      <c r="E7">
        <v>1</v>
      </c>
      <c r="F7">
        <f t="shared" si="0"/>
        <v>3.39</v>
      </c>
      <c r="G7" t="s">
        <v>8</v>
      </c>
      <c r="H7" t="s">
        <v>19</v>
      </c>
    </row>
    <row r="8" spans="2:8">
      <c r="B8" t="s">
        <v>20</v>
      </c>
      <c r="C8">
        <v>5.85</v>
      </c>
      <c r="D8">
        <v>1</v>
      </c>
      <c r="E8">
        <v>1</v>
      </c>
      <c r="F8">
        <f t="shared" si="0"/>
        <v>6.85</v>
      </c>
      <c r="G8" t="s">
        <v>8</v>
      </c>
      <c r="H8" t="s">
        <v>21</v>
      </c>
    </row>
    <row r="9" spans="2:8">
      <c r="B9" t="s">
        <v>57</v>
      </c>
      <c r="C9">
        <v>5.18</v>
      </c>
      <c r="D9">
        <v>1</v>
      </c>
      <c r="E9">
        <v>1</v>
      </c>
      <c r="F9">
        <f>C9*D9+E9</f>
        <v>6.18</v>
      </c>
      <c r="G9" t="s">
        <v>8</v>
      </c>
      <c r="H9" t="s">
        <v>58</v>
      </c>
    </row>
    <row r="10" spans="2:8">
      <c r="B10" t="s">
        <v>68</v>
      </c>
      <c r="C10">
        <v>17</v>
      </c>
      <c r="D10">
        <v>1</v>
      </c>
      <c r="E10">
        <v>0</v>
      </c>
      <c r="F10">
        <f>C10*D10+E10</f>
        <v>17</v>
      </c>
      <c r="G10" t="s">
        <v>69</v>
      </c>
      <c r="H10" t="s">
        <v>70</v>
      </c>
    </row>
    <row r="13" spans="2:8">
      <c r="B13" s="11" t="s">
        <v>62</v>
      </c>
      <c r="F13" s="12">
        <f>SUM(F2:F12)</f>
        <v>67.23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Auto-sampler</vt:lpstr>
      <vt:lpstr>LED 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#DAVID MAH#</dc:creator>
  <cp:lastModifiedBy>#DAVID MAH#</cp:lastModifiedBy>
  <dcterms:created xsi:type="dcterms:W3CDTF">2020-10-15T07:10:32Z</dcterms:created>
  <dcterms:modified xsi:type="dcterms:W3CDTF">2021-01-24T08:33:34Z</dcterms:modified>
</cp:coreProperties>
</file>