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hoc\Documents\GitHub\doremi-automation\scripts\"/>
    </mc:Choice>
  </mc:AlternateContent>
  <xr:revisionPtr revIDLastSave="0" documentId="13_ncr:1_{19CB4E8C-9E60-4D63-9C01-2328BE3AF85B}" xr6:coauthVersionLast="47" xr6:coauthVersionMax="47" xr10:uidLastSave="{00000000-0000-0000-0000-000000000000}"/>
  <bookViews>
    <workbookView xWindow="-120" yWindow="-120" windowWidth="29040" windowHeight="15720" xr2:uid="{95E83481-AC2B-4DEB-B282-C7326921EF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I4" i="1"/>
  <c r="J3" i="1"/>
  <c r="I3" i="1"/>
  <c r="J2" i="1"/>
</calcChain>
</file>

<file path=xl/sharedStrings.xml><?xml version="1.0" encoding="utf-8"?>
<sst xmlns="http://schemas.openxmlformats.org/spreadsheetml/2006/main" count="51" uniqueCount="50">
  <si>
    <t>Alvin</t>
  </si>
  <si>
    <t>Tran</t>
  </si>
  <si>
    <t>First</t>
  </si>
  <si>
    <t>Last</t>
  </si>
  <si>
    <t>Amount</t>
  </si>
  <si>
    <t>Cash</t>
  </si>
  <si>
    <t>Check</t>
  </si>
  <si>
    <t>Ven/Pal</t>
  </si>
  <si>
    <t>Zelle</t>
  </si>
  <si>
    <t>Books</t>
  </si>
  <si>
    <t>Total</t>
  </si>
  <si>
    <t>Balance</t>
  </si>
  <si>
    <t>Online Pay</t>
  </si>
  <si>
    <t>Check Name</t>
  </si>
  <si>
    <t>Notes for next month</t>
  </si>
  <si>
    <t>Dpt Cash</t>
  </si>
  <si>
    <t>Dpt. Check</t>
  </si>
  <si>
    <t>WD Refund Check</t>
  </si>
  <si>
    <t>Student Name</t>
  </si>
  <si>
    <t>#</t>
  </si>
  <si>
    <t>Sex</t>
  </si>
  <si>
    <t>Lesson</t>
  </si>
  <si>
    <t>P</t>
  </si>
  <si>
    <t>G</t>
  </si>
  <si>
    <t>B</t>
  </si>
  <si>
    <t>D</t>
  </si>
  <si>
    <t>V</t>
  </si>
  <si>
    <t>O</t>
  </si>
  <si>
    <t>Deposit</t>
  </si>
  <si>
    <t>DOB</t>
  </si>
  <si>
    <t>Sign-up Date</t>
  </si>
  <si>
    <t>Withdrawn Date</t>
  </si>
  <si>
    <t>Age</t>
  </si>
  <si>
    <t>Time-at-Doremi</t>
  </si>
  <si>
    <t>Parent</t>
  </si>
  <si>
    <t>Phone</t>
  </si>
  <si>
    <t>Email</t>
  </si>
  <si>
    <t>Address</t>
  </si>
  <si>
    <t>City</t>
  </si>
  <si>
    <t>Zip</t>
  </si>
  <si>
    <t>Type</t>
  </si>
  <si>
    <t>Teacher</t>
  </si>
  <si>
    <t>Online</t>
  </si>
  <si>
    <t xml:space="preserve">In-person </t>
  </si>
  <si>
    <t>Day</t>
  </si>
  <si>
    <t>Andrew</t>
  </si>
  <si>
    <t>Truong</t>
  </si>
  <si>
    <t>Stephanie</t>
  </si>
  <si>
    <t>Travis</t>
  </si>
  <si>
    <t>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</si>
</sst>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&quot;$&quot;#,##0.00;[Red]\-&quot;$&quot;#,##0.00"/>
    <numFmt numFmtId="166" formatCode="[&lt;=9999999]###\-####;\(###\)\ ###\-####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8000"/>
      <name val="Aptos Narrow"/>
      <family val="2"/>
      <scheme val="minor"/>
    </font>
    <font>
      <b/>
      <sz val="11"/>
      <color rgb="FF0432FF"/>
      <name val="Aptos Narrow"/>
      <family val="2"/>
      <scheme val="minor"/>
    </font>
    <font>
      <b/>
      <sz val="11"/>
      <color rgb="FFFF93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rgb="FF008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008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432FF"/>
      <name val="Aptos Narrow"/>
      <family val="2"/>
      <scheme val="minor"/>
    </font>
    <font>
      <sz val="11"/>
      <color rgb="FFFF93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164" fontId="6" fillId="0" borderId="3" xfId="0" applyNumberFormat="1" applyFont="1" applyBorder="1"/>
    <xf numFmtId="164" fontId="7" fillId="0" borderId="4" xfId="0" applyNumberFormat="1" applyFont="1" applyBorder="1" applyAlignment="1" applyProtection="1">
      <alignment horizontal="right"/>
      <protection locked="0"/>
    </xf>
    <xf numFmtId="164" fontId="8" fillId="0" borderId="5" xfId="0" applyNumberFormat="1" applyFont="1" applyBorder="1" applyAlignment="1" applyProtection="1">
      <alignment horizontal="right"/>
      <protection locked="0"/>
    </xf>
    <xf numFmtId="164" fontId="9" fillId="0" borderId="5" xfId="0" applyNumberFormat="1" applyFont="1" applyBorder="1" applyAlignment="1" applyProtection="1">
      <alignment horizontal="right"/>
      <protection locked="0"/>
    </xf>
    <xf numFmtId="164" fontId="2" fillId="0" borderId="5" xfId="0" applyNumberFormat="1" applyFont="1" applyBorder="1" applyAlignment="1" applyProtection="1">
      <alignment horizontal="right"/>
      <protection locked="0"/>
    </xf>
    <xf numFmtId="164" fontId="6" fillId="0" borderId="4" xfId="0" applyNumberFormat="1" applyFont="1" applyBorder="1" applyProtection="1">
      <protection locked="0"/>
    </xf>
    <xf numFmtId="164" fontId="6" fillId="0" borderId="6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10" fillId="0" borderId="7" xfId="0" applyNumberFormat="1" applyFont="1" applyBorder="1" applyAlignment="1">
      <alignment horizontal="left"/>
    </xf>
    <xf numFmtId="0" fontId="6" fillId="0" borderId="7" xfId="0" applyFont="1" applyBorder="1"/>
    <xf numFmtId="0" fontId="7" fillId="0" borderId="4" xfId="0" applyFont="1" applyBorder="1"/>
    <xf numFmtId="0" fontId="11" fillId="0" borderId="6" xfId="0" applyFont="1" applyBorder="1" applyAlignment="1">
      <alignment horizontal="right"/>
    </xf>
    <xf numFmtId="0" fontId="11" fillId="0" borderId="5" xfId="0" applyFont="1" applyBorder="1"/>
    <xf numFmtId="0" fontId="3" fillId="0" borderId="7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4" xfId="0" applyNumberFormat="1" applyBorder="1"/>
    <xf numFmtId="14" fontId="6" fillId="0" borderId="5" xfId="0" applyNumberFormat="1" applyFont="1" applyBorder="1"/>
    <xf numFmtId="14" fontId="3" fillId="0" borderId="4" xfId="0" applyNumberFormat="1" applyFont="1" applyBorder="1"/>
    <xf numFmtId="14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5" xfId="0" applyNumberFormat="1" applyBorder="1" applyAlignment="1">
      <alignment horizontal="left" vertical="center"/>
    </xf>
    <xf numFmtId="0" fontId="5" fillId="0" borderId="5" xfId="1" applyFill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8" xfId="0" applyFont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left"/>
    </xf>
    <xf numFmtId="165" fontId="1" fillId="2" borderId="13" xfId="0" applyNumberFormat="1" applyFont="1" applyFill="1" applyBorder="1" applyAlignment="1">
      <alignment horizontal="left"/>
    </xf>
    <xf numFmtId="165" fontId="10" fillId="2" borderId="13" xfId="0" applyNumberFormat="1" applyFont="1" applyFill="1" applyBorder="1"/>
    <xf numFmtId="0" fontId="10" fillId="2" borderId="12" xfId="0" applyFont="1" applyFill="1" applyBorder="1" applyAlignment="1">
      <alignment horizontal="left"/>
    </xf>
    <xf numFmtId="0" fontId="15" fillId="2" borderId="16" xfId="0" applyFont="1" applyFill="1" applyBorder="1" applyAlignment="1">
      <alignment horizontal="left"/>
    </xf>
    <xf numFmtId="0" fontId="16" fillId="2" borderId="16" xfId="0" applyFont="1" applyFill="1" applyBorder="1" applyAlignment="1">
      <alignment horizontal="left"/>
    </xf>
    <xf numFmtId="0" fontId="17" fillId="2" borderId="14" xfId="0" applyFont="1" applyFill="1" applyBorder="1" applyAlignment="1">
      <alignment horizontal="left"/>
    </xf>
    <xf numFmtId="0" fontId="17" fillId="2" borderId="13" xfId="0" quotePrefix="1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0" fillId="0" borderId="1" xfId="0" applyFont="1" applyBorder="1"/>
    <xf numFmtId="0" fontId="10" fillId="0" borderId="2" xfId="0" applyFont="1" applyBorder="1"/>
    <xf numFmtId="164" fontId="10" fillId="0" borderId="7" xfId="0" applyNumberFormat="1" applyFont="1" applyBorder="1"/>
    <xf numFmtId="164" fontId="10" fillId="0" borderId="6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0" fontId="13" fillId="0" borderId="7" xfId="0" applyFont="1" applyBorder="1"/>
    <xf numFmtId="0" fontId="6" fillId="0" borderId="17" xfId="0" applyFont="1" applyBorder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4" fontId="3" fillId="0" borderId="5" xfId="0" applyNumberFormat="1" applyFont="1" applyBorder="1"/>
    <xf numFmtId="14" fontId="3" fillId="0" borderId="18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8" xfId="0" applyFont="1" applyBorder="1"/>
    <xf numFmtId="0" fontId="10" fillId="0" borderId="19" xfId="0" applyFont="1" applyBorder="1"/>
    <xf numFmtId="164" fontId="7" fillId="0" borderId="1" xfId="0" applyNumberFormat="1" applyFont="1" applyBorder="1" applyAlignment="1" applyProtection="1">
      <alignment horizontal="right"/>
      <protection locked="0"/>
    </xf>
    <xf numFmtId="164" fontId="2" fillId="0" borderId="6" xfId="0" applyNumberFormat="1" applyFont="1" applyBorder="1" applyAlignment="1" applyProtection="1">
      <alignment horizontal="right"/>
      <protection locked="0"/>
    </xf>
    <xf numFmtId="166" fontId="0" fillId="0" borderId="0" xfId="0" applyNumberFormat="1" applyAlignment="1">
      <alignment horizontal="left" vertical="center"/>
    </xf>
    <xf numFmtId="0" fontId="18" fillId="0" borderId="0" xfId="1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9" xfId="0" applyBorder="1"/>
    <xf numFmtId="164" fontId="0" fillId="0" borderId="7" xfId="0" applyNumberFormat="1" applyBorder="1"/>
    <xf numFmtId="164" fontId="19" fillId="0" borderId="5" xfId="0" applyNumberFormat="1" applyFont="1" applyBorder="1" applyAlignment="1" applyProtection="1">
      <alignment horizontal="right"/>
      <protection locked="0"/>
    </xf>
    <xf numFmtId="164" fontId="20" fillId="0" borderId="5" xfId="0" applyNumberFormat="1" applyFont="1" applyBorder="1" applyAlignment="1" applyProtection="1">
      <alignment horizontal="right"/>
      <protection locked="0"/>
    </xf>
    <xf numFmtId="164" fontId="6" fillId="0" borderId="5" xfId="0" applyNumberFormat="1" applyFont="1" applyBorder="1" applyProtection="1">
      <protection locked="0"/>
    </xf>
    <xf numFmtId="164" fontId="0" fillId="0" borderId="6" xfId="0" applyNumberFormat="1" applyBorder="1" applyAlignment="1">
      <alignment horizontal="right"/>
    </xf>
    <xf numFmtId="165" fontId="6" fillId="0" borderId="7" xfId="0" applyNumberFormat="1" applyFont="1" applyBorder="1" applyAlignment="1">
      <alignment horizontal="left"/>
    </xf>
    <xf numFmtId="0" fontId="0" fillId="0" borderId="7" xfId="0" applyBorder="1"/>
    <xf numFmtId="14" fontId="0" fillId="0" borderId="18" xfId="0" applyNumberFormat="1" applyBorder="1"/>
    <xf numFmtId="0" fontId="18" fillId="0" borderId="5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hoc\Desktop\doremi\Dec%202023%20Invoice%20COPY.xlsx" TargetMode="External"/><Relationship Id="rId1" Type="http://schemas.openxmlformats.org/officeDocument/2006/relationships/externalLinkPath" Target="/Users/Nhoc/Desktop/doremi/Dec%202023%20Invoice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"/>
      <sheetName val="Invoices"/>
      <sheetName val="Record"/>
      <sheetName val="Weekly"/>
      <sheetName val="Books"/>
      <sheetName val="Data"/>
      <sheetName val="Withdrawn Suwanee"/>
      <sheetName val="WithDrawn"/>
      <sheetName val="Online 23"/>
    </sheetNames>
    <sheetDataSet>
      <sheetData sheetId="0"/>
      <sheetData sheetId="1">
        <row r="205">
          <cell r="T20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1439-D9C7-47EF-AD53-9477F69FB24A}">
  <dimension ref="A1:AQ5"/>
  <sheetViews>
    <sheetView tabSelected="1" workbookViewId="0">
      <selection activeCell="H11" sqref="H11"/>
    </sheetView>
  </sheetViews>
  <sheetFormatPr defaultRowHeight="15" x14ac:dyDescent="0.25"/>
  <cols>
    <col min="11" max="11" width="18" customWidth="1"/>
    <col min="12" max="12" width="15" customWidth="1"/>
    <col min="13" max="13" width="23" customWidth="1"/>
    <col min="29" max="29" width="18" customWidth="1"/>
    <col min="30" max="30" width="20.5703125" customWidth="1"/>
    <col min="32" max="32" width="17" customWidth="1"/>
  </cols>
  <sheetData>
    <row r="1" spans="1:43" ht="15.75" thickBot="1" x14ac:dyDescent="0.3">
      <c r="A1" s="31" t="s">
        <v>2</v>
      </c>
      <c r="B1" s="32" t="s">
        <v>3</v>
      </c>
      <c r="C1" s="33" t="s">
        <v>4</v>
      </c>
      <c r="D1" s="34" t="s">
        <v>5</v>
      </c>
      <c r="E1" s="35" t="s">
        <v>6</v>
      </c>
      <c r="F1" s="36" t="s">
        <v>7</v>
      </c>
      <c r="G1" s="37" t="s">
        <v>8</v>
      </c>
      <c r="H1" s="38" t="s">
        <v>9</v>
      </c>
      <c r="I1" s="39" t="s">
        <v>10</v>
      </c>
      <c r="J1" s="40" t="s">
        <v>11</v>
      </c>
      <c r="K1" s="41" t="s">
        <v>12</v>
      </c>
      <c r="L1" s="41" t="s">
        <v>13</v>
      </c>
      <c r="M1" s="42" t="s">
        <v>14</v>
      </c>
      <c r="N1" s="43" t="s">
        <v>15</v>
      </c>
      <c r="O1" s="44" t="s">
        <v>16</v>
      </c>
      <c r="P1" s="45" t="s">
        <v>17</v>
      </c>
      <c r="Q1" s="46" t="s">
        <v>18</v>
      </c>
      <c r="R1" s="47" t="s">
        <v>19</v>
      </c>
      <c r="S1" s="31" t="s">
        <v>20</v>
      </c>
      <c r="T1" s="48" t="s">
        <v>21</v>
      </c>
      <c r="U1" s="47" t="s">
        <v>22</v>
      </c>
      <c r="V1" s="49" t="s">
        <v>23</v>
      </c>
      <c r="W1" s="49" t="s">
        <v>24</v>
      </c>
      <c r="X1" s="49" t="s">
        <v>25</v>
      </c>
      <c r="Y1" s="49" t="s">
        <v>26</v>
      </c>
      <c r="Z1" s="49" t="s">
        <v>27</v>
      </c>
      <c r="AA1" s="50" t="s">
        <v>28</v>
      </c>
      <c r="AB1" s="51" t="s">
        <v>29</v>
      </c>
      <c r="AC1" s="51" t="s">
        <v>30</v>
      </c>
      <c r="AD1" s="51" t="s">
        <v>31</v>
      </c>
      <c r="AE1" s="51" t="s">
        <v>32</v>
      </c>
      <c r="AF1" s="51" t="s">
        <v>33</v>
      </c>
      <c r="AG1" s="48" t="s">
        <v>34</v>
      </c>
      <c r="AH1" s="52" t="s">
        <v>35</v>
      </c>
      <c r="AI1" s="53" t="s">
        <v>36</v>
      </c>
      <c r="AJ1" s="53" t="s">
        <v>37</v>
      </c>
      <c r="AK1" s="53" t="s">
        <v>38</v>
      </c>
      <c r="AL1" s="53" t="s">
        <v>39</v>
      </c>
      <c r="AM1" s="53" t="s">
        <v>40</v>
      </c>
      <c r="AN1" s="53" t="s">
        <v>41</v>
      </c>
      <c r="AO1" s="53" t="s">
        <v>42</v>
      </c>
      <c r="AP1" s="53" t="s">
        <v>43</v>
      </c>
      <c r="AQ1" s="54" t="s">
        <v>44</v>
      </c>
    </row>
    <row r="2" spans="1:43" x14ac:dyDescent="0.25">
      <c r="A2" s="1" t="s">
        <v>0</v>
      </c>
      <c r="B2" s="2" t="s">
        <v>1</v>
      </c>
      <c r="C2" s="3">
        <v>60</v>
      </c>
      <c r="D2" s="4">
        <v>60</v>
      </c>
      <c r="E2" s="5"/>
      <c r="F2" s="6"/>
      <c r="G2" s="7"/>
      <c r="H2" s="8"/>
      <c r="I2" s="9"/>
      <c r="J2" s="10">
        <f>[1]Invoices!T205</f>
        <v>0</v>
      </c>
      <c r="K2" s="11"/>
      <c r="L2" s="11"/>
      <c r="M2" s="12"/>
      <c r="N2" s="13"/>
      <c r="O2" s="14">
        <v>120</v>
      </c>
      <c r="P2" s="15"/>
      <c r="Q2" s="16"/>
      <c r="R2" s="17"/>
      <c r="S2" s="17"/>
      <c r="T2" s="17"/>
      <c r="U2" s="17"/>
      <c r="V2" s="17"/>
      <c r="W2" s="17"/>
      <c r="X2" s="17"/>
      <c r="Y2" s="17"/>
      <c r="Z2" s="18"/>
      <c r="AA2" s="19"/>
      <c r="AB2" s="20"/>
      <c r="AC2" s="20"/>
      <c r="AD2" s="21"/>
      <c r="AE2" s="22"/>
      <c r="AF2" s="23"/>
      <c r="AG2" s="24"/>
      <c r="AH2" s="25"/>
      <c r="AI2" s="26"/>
      <c r="AJ2" s="24"/>
      <c r="AK2" s="24"/>
      <c r="AL2" s="27"/>
      <c r="AM2" s="24"/>
      <c r="AN2" s="24"/>
      <c r="AO2" s="28"/>
      <c r="AP2" s="29"/>
      <c r="AQ2" s="30"/>
    </row>
    <row r="3" spans="1:43" x14ac:dyDescent="0.25">
      <c r="A3" s="55" t="s">
        <v>45</v>
      </c>
      <c r="B3" s="56" t="s">
        <v>46</v>
      </c>
      <c r="C3" s="57">
        <v>60</v>
      </c>
      <c r="D3" s="4">
        <v>60</v>
      </c>
      <c r="E3" s="5"/>
      <c r="F3" s="6"/>
      <c r="G3" s="7"/>
      <c r="H3" s="8"/>
      <c r="I3" s="58">
        <f>[1]Invoices!X1628</f>
        <v>0</v>
      </c>
      <c r="J3" s="59" t="e">
        <f>[1]!Table1[[#This Row],[Amount]]-SUM([1]!Table1[[#This Row],[Cash]:[Zelle]])</f>
        <v>#VALUE!</v>
      </c>
      <c r="K3" s="11"/>
      <c r="L3" s="11"/>
      <c r="M3" s="60"/>
      <c r="N3" s="13"/>
      <c r="O3" s="14"/>
      <c r="P3" s="15"/>
      <c r="Q3" s="61"/>
      <c r="R3" s="17"/>
      <c r="S3" s="17"/>
      <c r="T3" s="62"/>
      <c r="U3" s="62"/>
      <c r="V3" s="62"/>
      <c r="W3" s="62"/>
      <c r="X3" s="62"/>
      <c r="Y3" s="62"/>
      <c r="Z3" s="63"/>
      <c r="AA3" s="64"/>
      <c r="AB3" s="22"/>
      <c r="AC3" s="20"/>
      <c r="AD3" s="65"/>
      <c r="AE3" s="66"/>
      <c r="AF3" s="23"/>
      <c r="AG3" s="24"/>
      <c r="AH3" s="25"/>
      <c r="AI3" s="26"/>
      <c r="AJ3" s="67"/>
      <c r="AK3" s="67"/>
      <c r="AL3" s="68"/>
      <c r="AM3" s="24"/>
      <c r="AN3" s="67"/>
      <c r="AO3" s="69"/>
      <c r="AP3" s="69"/>
      <c r="AQ3" s="70"/>
    </row>
    <row r="4" spans="1:43" x14ac:dyDescent="0.25">
      <c r="A4" s="55" t="s">
        <v>47</v>
      </c>
      <c r="B4" s="71" t="s">
        <v>46</v>
      </c>
      <c r="C4" s="57">
        <v>60</v>
      </c>
      <c r="D4" s="72">
        <v>60</v>
      </c>
      <c r="E4" s="5"/>
      <c r="F4" s="6"/>
      <c r="G4" s="73"/>
      <c r="H4" s="8"/>
      <c r="I4" s="58">
        <f>[1]Invoices!X1628</f>
        <v>0</v>
      </c>
      <c r="J4" s="59" t="e">
        <f>[1]!Table1[[#This Row],[Amount]]-SUM([1]!Table1[[#This Row],[Cash]:[Zelle]])</f>
        <v>#VALUE!</v>
      </c>
      <c r="K4" s="11"/>
      <c r="L4" s="11"/>
      <c r="M4" s="60"/>
      <c r="N4" s="13"/>
      <c r="O4" s="14"/>
      <c r="P4" s="15"/>
      <c r="Q4" s="61"/>
      <c r="R4" s="17"/>
      <c r="S4" s="17"/>
      <c r="T4" s="62"/>
      <c r="U4" s="62"/>
      <c r="V4" s="62"/>
      <c r="W4" s="62"/>
      <c r="X4" s="62"/>
      <c r="Y4" s="62"/>
      <c r="Z4" s="63"/>
      <c r="AA4" s="64"/>
      <c r="AB4" s="22"/>
      <c r="AC4" s="20"/>
      <c r="AD4" s="66"/>
      <c r="AE4" s="66"/>
      <c r="AF4" s="23"/>
      <c r="AH4" s="74"/>
      <c r="AI4" s="75"/>
      <c r="AJ4" s="76"/>
      <c r="AK4" s="76"/>
      <c r="AL4" s="77"/>
      <c r="AM4" s="24"/>
      <c r="AN4" s="67"/>
      <c r="AO4" s="69"/>
      <c r="AP4" s="69"/>
      <c r="AQ4" s="70"/>
    </row>
    <row r="5" spans="1:43" x14ac:dyDescent="0.25">
      <c r="A5" s="78" t="s">
        <v>48</v>
      </c>
      <c r="B5" s="79" t="s">
        <v>49</v>
      </c>
      <c r="C5" s="80">
        <v>60</v>
      </c>
      <c r="D5" s="72">
        <v>60</v>
      </c>
      <c r="E5" s="81"/>
      <c r="F5" s="82"/>
      <c r="G5" s="7"/>
      <c r="H5" s="83"/>
      <c r="I5" s="84"/>
      <c r="J5" s="59">
        <f>[1]!Table1[[#This Row],[Amount]]-SUM([1]!Table1[[#This Row],[Cash]:[Zelle]])</f>
        <v>0</v>
      </c>
      <c r="K5" s="85"/>
      <c r="L5" s="85"/>
      <c r="M5" s="86"/>
      <c r="N5" s="13"/>
      <c r="O5" s="14"/>
      <c r="P5" s="15"/>
      <c r="Q5" s="86"/>
      <c r="R5" s="17"/>
      <c r="S5" s="17"/>
      <c r="T5" s="17"/>
      <c r="U5" s="17"/>
      <c r="V5" s="17"/>
      <c r="W5" s="17"/>
      <c r="X5" s="17"/>
      <c r="Y5" s="17"/>
      <c r="Z5" s="18"/>
      <c r="AA5" s="19"/>
      <c r="AB5" s="20"/>
      <c r="AC5" s="20"/>
      <c r="AD5" s="87"/>
      <c r="AE5" s="87"/>
      <c r="AF5" s="23"/>
      <c r="AG5" s="24"/>
      <c r="AH5" s="25"/>
      <c r="AI5" s="88"/>
      <c r="AJ5" s="24"/>
      <c r="AK5" s="24"/>
      <c r="AL5" s="27"/>
      <c r="AM5" s="24"/>
      <c r="AN5" s="24"/>
      <c r="AO5" s="28"/>
      <c r="AP5" s="29"/>
      <c r="AQ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mai</dc:creator>
  <cp:lastModifiedBy>Linh mai</cp:lastModifiedBy>
  <dcterms:created xsi:type="dcterms:W3CDTF">2025-06-09T00:50:33Z</dcterms:created>
  <dcterms:modified xsi:type="dcterms:W3CDTF">2025-06-22T08:21:13Z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2025-06-09T03:07:34Z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9099eba0-6333-4438-82c6-e1b396ee9af4</vt:lpwstr>
  </property>
  <property fmtid="{D5CDD505-2E9C-101B-9397-08002B2CF9AE}" pid="7" name="MSIP_Label_defa4170-0d19-0005-0004-bc88714345d2_ActionId">
    <vt:lpwstr>a0e76c21-7dc4-4cc8-926a-87b4ed92374f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