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Ведомость усп.и посещ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Times New Roman"/>
      <b val="1"/>
      <sz val="12"/>
    </font>
    <font>
      <name val="Times New Roman"/>
      <sz val="12"/>
    </font>
    <font>
      <name val="Times New Roman"/>
      <b val="1"/>
      <sz val="10"/>
    </font>
    <font>
      <name val="Times New Roman"/>
      <b val="1"/>
      <sz val="16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medium"/>
      <right style="thin"/>
      <top style="medium"/>
      <bottom style="thin"/>
    </border>
    <border>
      <left style="thin"/>
      <right style="thin"/>
      <top style="medium"/>
      <bottom style="thin"/>
    </border>
    <border>
      <left style="medium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thin"/>
    </border>
    <border>
      <left style="medium"/>
      <right style="medium"/>
      <top style="thin"/>
      <bottom style="thin"/>
    </border>
    <border>
      <left style="medium"/>
      <right style="thin"/>
      <top style="medium"/>
      <bottom style="medium"/>
    </border>
    <border>
      <left style="thin"/>
      <right style="thin"/>
      <top style="medium"/>
      <bottom style="medium"/>
    </border>
    <border>
      <left style="thin"/>
      <right style="medium"/>
      <top style="thin"/>
      <bottom style="thin"/>
    </border>
    <border>
      <left style="thin"/>
      <right style="medium"/>
      <top style="medium"/>
      <bottom style="medium"/>
    </border>
    <border>
      <left/>
      <right/>
      <top/>
      <bottom/>
    </border>
    <border>
      <left/>
      <right/>
      <top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4" fillId="0" borderId="12" applyAlignment="1" pivotButton="0" quotePrefix="0" xfId="0">
      <alignment horizontal="center" vertical="center" wrapText="1"/>
    </xf>
    <xf numFmtId="0" fontId="0" fillId="0" borderId="12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0" fontId="0" fillId="0" borderId="2" pivotButton="0" quotePrefix="0" xfId="0"/>
    <xf numFmtId="0" fontId="1" fillId="0" borderId="6" applyAlignment="1" pivotButton="0" quotePrefix="0" xfId="0">
      <alignment horizontal="center" vertical="center" wrapText="1"/>
    </xf>
    <xf numFmtId="0" fontId="0" fillId="0" borderId="6" pivotButton="0" quotePrefix="0" xfId="0"/>
    <xf numFmtId="0" fontId="0" fillId="0" borderId="1" pivotButton="0" quotePrefix="0" xfId="0"/>
    <xf numFmtId="0" fontId="3" fillId="0" borderId="4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2" fillId="0" borderId="4" applyAlignment="1" pivotButton="0" quotePrefix="0" xfId="0">
      <alignment horizontal="center" vertical="center" wrapText="1"/>
    </xf>
    <xf numFmtId="0" fontId="2" fillId="0" borderId="10" applyAlignment="1" pivotButton="0" quotePrefix="0" xfId="0">
      <alignment horizontal="center" vertical="center" wrapText="1"/>
    </xf>
    <xf numFmtId="0" fontId="2" fillId="0" borderId="12" applyAlignment="1" pivotButton="0" quotePrefix="0" xfId="0">
      <alignment horizontal="left" vertical="center" wrapText="1"/>
    </xf>
    <xf numFmtId="0" fontId="2" fillId="0" borderId="4" applyAlignment="1" pivotButton="0" quotePrefix="0" xfId="0">
      <alignment horizontal="left" vertical="center" wrapText="1"/>
    </xf>
    <xf numFmtId="0" fontId="2" fillId="0" borderId="7" applyAlignment="1" pivotButton="0" quotePrefix="0" xfId="0">
      <alignment horizontal="center" vertical="center" wrapText="1"/>
    </xf>
    <xf numFmtId="0" fontId="2" fillId="0" borderId="12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right" vertical="center" wrapText="1"/>
    </xf>
    <xf numFmtId="0" fontId="0" fillId="0" borderId="5" pivotButton="0" quotePrefix="0" xfId="0"/>
    <xf numFmtId="0" fontId="2" fillId="0" borderId="5" applyAlignment="1" pivotButton="0" quotePrefix="0" xfId="0">
      <alignment horizontal="center" vertical="center" wrapText="1"/>
    </xf>
    <xf numFmtId="0" fontId="2" fillId="0" borderId="8" applyAlignment="1" pivotButton="0" quotePrefix="0" xfId="0">
      <alignment horizontal="center" vertical="center" wrapText="1"/>
    </xf>
    <xf numFmtId="0" fontId="2" fillId="0" borderId="9" applyAlignment="1" pivotButton="0" quotePrefix="0" xfId="0">
      <alignment horizontal="center" vertical="center" wrapText="1"/>
    </xf>
    <xf numFmtId="0" fontId="2" fillId="0" borderId="11" applyAlignment="1" pivotButton="0" quotePrefix="0" xfId="0">
      <alignment horizontal="center" vertical="center" wrapText="1"/>
    </xf>
    <xf numFmtId="0" fontId="2" fillId="0" borderId="12" applyAlignment="1" pivotButton="0" quotePrefix="0" xfId="0">
      <alignment horizontal="right" vertical="center" wrapText="1"/>
    </xf>
    <xf numFmtId="10" fontId="2" fillId="0" borderId="13" applyAlignment="1" pivotButton="0" quotePrefix="0" xfId="0">
      <alignment horizontal="right" vertical="center" wrapText="1"/>
    </xf>
    <xf numFmtId="2" fontId="2" fillId="0" borderId="13" applyAlignment="1" pivotButton="0" quotePrefix="0" xfId="0">
      <alignment horizontal="righ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9"/>
  <sheetViews>
    <sheetView workbookViewId="0">
      <selection activeCell="A1" sqref="A1"/>
    </sheetView>
  </sheetViews>
  <sheetFormatPr baseColWidth="8" defaultRowHeight="15"/>
  <cols>
    <col width="5" customWidth="1" min="1" max="1"/>
    <col width="45.6" customWidth="1" min="2" max="2"/>
    <col width="14.4" customWidth="1" min="3" max="3"/>
    <col width="15.6" customWidth="1" min="4" max="4"/>
    <col width="21.6" customWidth="1" min="5" max="5"/>
    <col width="13.2" customWidth="1" min="6" max="6"/>
    <col width="21.6" customWidth="1" min="7" max="7"/>
    <col width="21.6" customWidth="1" min="8" max="8"/>
    <col width="22.8" customWidth="1" min="9" max="9"/>
    <col width="14.4" customWidth="1" min="10" max="10"/>
    <col width="16.8" customWidth="1" min="11" max="11"/>
    <col width="13.2" customWidth="1" min="12" max="12"/>
    <col width="13.2" customWidth="1" min="13" max="13"/>
    <col width="15.6" customWidth="1" min="14" max="14"/>
    <col width="14.4" customWidth="1" min="15" max="15"/>
    <col width="9.300000000000001" customWidth="1" min="16" max="16"/>
    <col width="10" customWidth="1" min="17" max="17"/>
    <col width="14.4" customWidth="1" min="18" max="18"/>
    <col width="14.4" customWidth="1" min="19" max="19"/>
    <col width="19" customWidth="1" min="20" max="20"/>
    <col width="25" customWidth="1" min="21" max="21"/>
  </cols>
  <sheetData>
    <row r="1" ht="21" customHeight="1">
      <c r="A1" s="1" t="inlineStr">
        <is>
          <t>Ведомость успеваемости и посещаемости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</row>
    <row r="2" ht="30" customHeight="1">
      <c r="A2" s="1" t="inlineStr">
        <is>
          <t>Программирование в компьютерных системах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1" t="inlineStr">
        <is>
          <t>группа</t>
        </is>
      </c>
      <c r="K2" s="2" t="n"/>
      <c r="L2" s="2" t="n"/>
      <c r="M2" s="1" t="inlineStr">
        <is>
          <t>П1-18</t>
        </is>
      </c>
      <c r="N2" s="2" t="n"/>
      <c r="O2" s="2" t="n"/>
      <c r="P2" s="1" t="inlineStr">
        <is>
          <t>Октябрь</t>
        </is>
      </c>
      <c r="Q2" s="2" t="n"/>
      <c r="R2" s="2" t="n"/>
      <c r="S2" s="2" t="n"/>
    </row>
    <row r="3" ht="15.75" customHeight="1">
      <c r="A3" s="3" t="inlineStr">
        <is>
          <t>№ п/п</t>
        </is>
      </c>
      <c r="B3" s="4" t="inlineStr">
        <is>
          <t>ФИО</t>
        </is>
      </c>
      <c r="C3" s="4" t="inlineStr">
        <is>
          <t>Дисциплина</t>
        </is>
      </c>
      <c r="D3" s="5" t="n"/>
      <c r="E3" s="5" t="n"/>
      <c r="F3" s="5" t="n"/>
      <c r="G3" s="5" t="n"/>
      <c r="H3" s="5" t="n"/>
      <c r="I3" s="5" t="n"/>
      <c r="J3" s="5" t="n"/>
      <c r="K3" s="5" t="n"/>
      <c r="L3" s="5" t="n"/>
      <c r="M3" s="5" t="n"/>
      <c r="N3" s="5" t="n"/>
      <c r="O3" s="5" t="n"/>
      <c r="P3" s="6" t="inlineStr">
        <is>
          <t>Сред. балл</t>
        </is>
      </c>
      <c r="Q3" s="6" t="inlineStr">
        <is>
          <t>Пропущено часов</t>
        </is>
      </c>
      <c r="R3" s="7" t="n"/>
      <c r="S3" s="7" t="n"/>
    </row>
    <row r="4" ht="57" customHeight="1">
      <c r="A4" s="8" t="n"/>
      <c r="B4" s="5" t="n"/>
      <c r="C4" s="9" t="inlineStr">
        <is>
          <t>Документирование и сертификация</t>
        </is>
      </c>
      <c r="D4" s="9" t="inlineStr">
        <is>
          <t>Иностранный язык</t>
        </is>
      </c>
      <c r="E4" s="9" t="inlineStr">
        <is>
          <t>Инструментальные средства разработки программного обеспечения</t>
        </is>
      </c>
      <c r="F4" s="9" t="inlineStr">
        <is>
          <t>Основы философии</t>
        </is>
      </c>
      <c r="G4" s="9" t="inlineStr">
        <is>
          <t>ПП.02.01. Производственная практика</t>
        </is>
      </c>
      <c r="H4" s="9" t="inlineStr">
        <is>
          <t>ПП.03.01. Производственная практика</t>
        </is>
      </c>
      <c r="I4" s="9" t="inlineStr">
        <is>
          <t>Разработка и администрирование баз данных</t>
        </is>
      </c>
      <c r="J4" s="9" t="inlineStr">
        <is>
          <t>Технология разработки и защиты баз данных</t>
        </is>
      </c>
      <c r="K4" s="9" t="inlineStr">
        <is>
          <t>Технология разработки программного обеспечения</t>
        </is>
      </c>
      <c r="L4" s="9" t="inlineStr">
        <is>
          <t>УП.02.01. Учебная практика</t>
        </is>
      </c>
      <c r="M4" s="9" t="inlineStr">
        <is>
          <t>УП.03.01. Учебная практика</t>
        </is>
      </c>
      <c r="N4" s="9" t="inlineStr">
        <is>
          <t>Участие в интеграции программных модулей</t>
        </is>
      </c>
      <c r="O4" s="9" t="inlineStr">
        <is>
          <t>Физическая культура</t>
        </is>
      </c>
      <c r="P4" s="7" t="n"/>
      <c r="Q4" s="10" t="inlineStr">
        <is>
          <t>Всего</t>
        </is>
      </c>
      <c r="R4" s="11" t="inlineStr">
        <is>
          <t>По уваж.прич.</t>
        </is>
      </c>
      <c r="S4" s="12" t="inlineStr">
        <is>
          <t>По не уваж.прич.</t>
        </is>
      </c>
      <c r="T4" s="13" t="inlineStr">
        <is>
          <t>Учащиеся без 2</t>
        </is>
      </c>
      <c r="U4" s="13" t="inlineStr">
        <is>
          <t>Учащиеся без 2 и 3</t>
        </is>
      </c>
    </row>
    <row r="5" ht="15.75" customHeight="1">
      <c r="A5" s="10" t="inlineStr">
        <is>
          <t>1</t>
        </is>
      </c>
      <c r="B5" s="14" t="inlineStr">
        <is>
          <t>Батраков Данила Сергеевич</t>
        </is>
      </c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11" t="n"/>
      <c r="P5" s="15">
        <f>AVERAGE(C5:O5)</f>
        <v/>
      </c>
      <c r="Q5" s="10" t="n"/>
      <c r="R5" s="11" t="n"/>
      <c r="S5" s="12" t="n"/>
      <c r="T5" s="16">
        <f>IF(COUNTIF(C5:O5,2),0,1)</f>
        <v/>
      </c>
      <c r="U5" s="16">
        <f>IF(COUNTIF(C5:O5,2) + COUNTIF(C5:O5,3),0,1)</f>
        <v/>
      </c>
    </row>
    <row r="6" ht="15.75" customHeight="1">
      <c r="A6" s="10" t="inlineStr">
        <is>
          <t>2</t>
        </is>
      </c>
      <c r="B6" s="14" t="inlineStr">
        <is>
          <t>Борисов Сергей Валерьевич</t>
        </is>
      </c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11" t="n"/>
      <c r="P6" s="15">
        <f>AVERAGE(C6:O6)</f>
        <v/>
      </c>
      <c r="Q6" s="10" t="n"/>
      <c r="R6" s="11" t="n"/>
      <c r="S6" s="12" t="n"/>
      <c r="T6" s="16">
        <f>IF(COUNTIF(C6:O6,2),0,1)</f>
        <v/>
      </c>
      <c r="U6" s="16">
        <f>IF(COUNTIF(C6:O6,2) + COUNTIF(C6:O6,3),0,1)</f>
        <v/>
      </c>
    </row>
    <row r="7" ht="15.75" customHeight="1">
      <c r="A7" s="10" t="inlineStr">
        <is>
          <t>3</t>
        </is>
      </c>
      <c r="B7" s="14" t="inlineStr">
        <is>
          <t>Брусник Вадим Викторович</t>
        </is>
      </c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11" t="n"/>
      <c r="P7" s="15">
        <f>AVERAGE(C7:O7)</f>
        <v/>
      </c>
      <c r="Q7" s="10" t="n"/>
      <c r="R7" s="11" t="n"/>
      <c r="S7" s="12" t="n"/>
      <c r="T7" s="16">
        <f>IF(COUNTIF(C7:O7,2),0,1)</f>
        <v/>
      </c>
      <c r="U7" s="16">
        <f>IF(COUNTIF(C7:O7,2) + COUNTIF(C7:O7,3),0,1)</f>
        <v/>
      </c>
    </row>
    <row r="8" ht="15.75" customHeight="1">
      <c r="A8" s="10" t="inlineStr">
        <is>
          <t>4</t>
        </is>
      </c>
      <c r="B8" s="14" t="inlineStr">
        <is>
          <t>Волков Максим Александрович</t>
        </is>
      </c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11" t="n"/>
      <c r="P8" s="15">
        <f>AVERAGE(C8:O8)</f>
        <v/>
      </c>
      <c r="Q8" s="10" t="n"/>
      <c r="R8" s="11" t="n"/>
      <c r="S8" s="12" t="n"/>
      <c r="T8" s="16">
        <f>IF(COUNTIF(C8:O8,2),0,1)</f>
        <v/>
      </c>
      <c r="U8" s="16">
        <f>IF(COUNTIF(C8:O8,2) + COUNTIF(C8:O8,3),0,1)</f>
        <v/>
      </c>
    </row>
    <row r="9" ht="15.75" customHeight="1">
      <c r="A9" s="10" t="inlineStr">
        <is>
          <t>5</t>
        </is>
      </c>
      <c r="B9" s="14" t="inlineStr">
        <is>
          <t>Герасимов Дмитрий Александрович</t>
        </is>
      </c>
      <c r="C9" s="11" t="n"/>
      <c r="D9" s="11" t="n"/>
      <c r="E9" s="11" t="n"/>
      <c r="F9" s="11" t="n"/>
      <c r="G9" s="11" t="n"/>
      <c r="H9" s="11" t="n"/>
      <c r="I9" s="11" t="n"/>
      <c r="J9" s="11" t="n"/>
      <c r="K9" s="11" t="n"/>
      <c r="L9" s="11" t="n"/>
      <c r="M9" s="11" t="n"/>
      <c r="N9" s="11" t="n"/>
      <c r="O9" s="11" t="n"/>
      <c r="P9" s="15">
        <f>AVERAGE(C9:O9)</f>
        <v/>
      </c>
      <c r="Q9" s="10" t="n"/>
      <c r="R9" s="11" t="n"/>
      <c r="S9" s="12" t="n"/>
      <c r="T9" s="16">
        <f>IF(COUNTIF(C9:O9,2),0,1)</f>
        <v/>
      </c>
      <c r="U9" s="16">
        <f>IF(COUNTIF(C9:O9,2) + COUNTIF(C9:O9,3),0,1)</f>
        <v/>
      </c>
    </row>
    <row r="10" ht="15.75" customHeight="1">
      <c r="A10" s="10" t="inlineStr">
        <is>
          <t>6</t>
        </is>
      </c>
      <c r="B10" s="14" t="inlineStr">
        <is>
          <t>Груздев Роман Игоревич</t>
        </is>
      </c>
      <c r="C10" s="11" t="n"/>
      <c r="D10" s="11" t="n"/>
      <c r="E10" s="11" t="n"/>
      <c r="F10" s="11" t="n"/>
      <c r="G10" s="11" t="n"/>
      <c r="H10" s="11" t="n"/>
      <c r="I10" s="11" t="n"/>
      <c r="J10" s="11" t="n"/>
      <c r="K10" s="11" t="n"/>
      <c r="L10" s="11" t="n"/>
      <c r="M10" s="11" t="n"/>
      <c r="N10" s="11" t="n"/>
      <c r="O10" s="11" t="n"/>
      <c r="P10" s="15">
        <f>AVERAGE(C10:O10)</f>
        <v/>
      </c>
      <c r="Q10" s="10" t="n"/>
      <c r="R10" s="11" t="n"/>
      <c r="S10" s="12" t="n"/>
      <c r="T10" s="16">
        <f>IF(COUNTIF(C10:O10,2),0,1)</f>
        <v/>
      </c>
      <c r="U10" s="16">
        <f>IF(COUNTIF(C10:O10,2) + COUNTIF(C10:O10,3),0,1)</f>
        <v/>
      </c>
    </row>
    <row r="11" ht="15.75" customHeight="1">
      <c r="A11" s="10" t="inlineStr">
        <is>
          <t>7</t>
        </is>
      </c>
      <c r="B11" s="14" t="inlineStr">
        <is>
          <t>Гусев Никита Сергеевич</t>
        </is>
      </c>
      <c r="C11" s="11" t="n"/>
      <c r="D11" s="11" t="n"/>
      <c r="E11" s="11" t="n"/>
      <c r="F11" s="11" t="n"/>
      <c r="G11" s="11" t="n"/>
      <c r="H11" s="11" t="n"/>
      <c r="I11" s="11" t="n"/>
      <c r="J11" s="11" t="n"/>
      <c r="K11" s="11" t="n"/>
      <c r="L11" s="11" t="n"/>
      <c r="M11" s="11" t="n"/>
      <c r="N11" s="11" t="n"/>
      <c r="O11" s="11" t="n"/>
      <c r="P11" s="15">
        <f>AVERAGE(C11:O11)</f>
        <v/>
      </c>
      <c r="Q11" s="10" t="n"/>
      <c r="R11" s="11" t="n"/>
      <c r="S11" s="12" t="n"/>
      <c r="T11" s="16">
        <f>IF(COUNTIF(C11:O11,2),0,1)</f>
        <v/>
      </c>
      <c r="U11" s="16">
        <f>IF(COUNTIF(C11:O11,2) + COUNTIF(C11:O11,3),0,1)</f>
        <v/>
      </c>
    </row>
    <row r="12" ht="15.75" customHeight="1">
      <c r="A12" s="10" t="inlineStr">
        <is>
          <t>8</t>
        </is>
      </c>
      <c r="B12" s="14" t="inlineStr">
        <is>
          <t>Денисов Матвей Валерьевич</t>
        </is>
      </c>
      <c r="C12" s="11" t="n"/>
      <c r="D12" s="11" t="n"/>
      <c r="E12" s="11" t="n"/>
      <c r="F12" s="11" t="n"/>
      <c r="G12" s="11" t="n"/>
      <c r="H12" s="11" t="n"/>
      <c r="I12" s="11" t="n"/>
      <c r="J12" s="11" t="n"/>
      <c r="K12" s="11" t="n"/>
      <c r="L12" s="11" t="n"/>
      <c r="M12" s="11" t="n"/>
      <c r="N12" s="11" t="n"/>
      <c r="O12" s="11" t="n"/>
      <c r="P12" s="15">
        <f>AVERAGE(C12:O12)</f>
        <v/>
      </c>
      <c r="Q12" s="10" t="n"/>
      <c r="R12" s="11" t="n"/>
      <c r="S12" s="12" t="n"/>
      <c r="T12" s="16">
        <f>IF(COUNTIF(C12:O12,2),0,1)</f>
        <v/>
      </c>
      <c r="U12" s="16">
        <f>IF(COUNTIF(C12:O12,2) + COUNTIF(C12:O12,3),0,1)</f>
        <v/>
      </c>
    </row>
    <row r="13" ht="15.75" customHeight="1">
      <c r="A13" s="10" t="inlineStr">
        <is>
          <t>9</t>
        </is>
      </c>
      <c r="B13" s="14" t="inlineStr">
        <is>
          <t xml:space="preserve">Константинович Алексей </t>
        </is>
      </c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1" t="n"/>
      <c r="P13" s="15">
        <f>AVERAGE(C13:O13)</f>
        <v/>
      </c>
      <c r="Q13" s="10" t="n"/>
      <c r="R13" s="11" t="n"/>
      <c r="S13" s="12" t="n"/>
      <c r="T13" s="16">
        <f>IF(COUNTIF(C13:O13,2),0,1)</f>
        <v/>
      </c>
      <c r="U13" s="16">
        <f>IF(COUNTIF(C13:O13,2) + COUNTIF(C13:O13,3),0,1)</f>
        <v/>
      </c>
    </row>
    <row r="14" ht="15.75" customHeight="1">
      <c r="A14" s="10" t="inlineStr">
        <is>
          <t>10</t>
        </is>
      </c>
      <c r="B14" s="14" t="inlineStr">
        <is>
          <t>Курбанмухаммедов Стив Джумамурадович</t>
        </is>
      </c>
      <c r="C14" s="11" t="n"/>
      <c r="D14" s="11" t="n"/>
      <c r="E14" s="11" t="n"/>
      <c r="F14" s="11" t="n"/>
      <c r="G14" s="11" t="n"/>
      <c r="H14" s="11" t="n"/>
      <c r="I14" s="11" t="n"/>
      <c r="J14" s="11" t="n"/>
      <c r="K14" s="11" t="n"/>
      <c r="L14" s="11" t="n"/>
      <c r="M14" s="11" t="n"/>
      <c r="N14" s="11" t="n"/>
      <c r="O14" s="11" t="n"/>
      <c r="P14" s="15">
        <f>AVERAGE(C14:O14)</f>
        <v/>
      </c>
      <c r="Q14" s="10" t="n"/>
      <c r="R14" s="11" t="n"/>
      <c r="S14" s="12" t="n"/>
      <c r="T14" s="16">
        <f>IF(COUNTIF(C14:O14,2),0,1)</f>
        <v/>
      </c>
      <c r="U14" s="16">
        <f>IF(COUNTIF(C14:O14,2) + COUNTIF(C14:O14,3),0,1)</f>
        <v/>
      </c>
    </row>
    <row r="15" ht="15.75" customHeight="1">
      <c r="A15" s="10" t="inlineStr">
        <is>
          <t>11</t>
        </is>
      </c>
      <c r="B15" s="14" t="inlineStr">
        <is>
          <t>Ларченко Михаил Андреевич</t>
        </is>
      </c>
      <c r="C15" s="11" t="n"/>
      <c r="D15" s="11" t="n"/>
      <c r="E15" s="11" t="n"/>
      <c r="F15" s="11" t="n"/>
      <c r="G15" s="11" t="n"/>
      <c r="H15" s="11" t="n"/>
      <c r="I15" s="11" t="n"/>
      <c r="J15" s="11" t="n"/>
      <c r="K15" s="11" t="n"/>
      <c r="L15" s="11" t="n"/>
      <c r="M15" s="11" t="n"/>
      <c r="N15" s="11" t="n"/>
      <c r="O15" s="11" t="n"/>
      <c r="P15" s="15">
        <f>AVERAGE(C15:O15)</f>
        <v/>
      </c>
      <c r="Q15" s="10" t="n"/>
      <c r="R15" s="11" t="n"/>
      <c r="S15" s="12" t="n"/>
      <c r="T15" s="16">
        <f>IF(COUNTIF(C15:O15,2),0,1)</f>
        <v/>
      </c>
      <c r="U15" s="16">
        <f>IF(COUNTIF(C15:O15,2) + COUNTIF(C15:O15,3),0,1)</f>
        <v/>
      </c>
    </row>
    <row r="16" ht="15.75" customHeight="1">
      <c r="A16" s="10" t="inlineStr">
        <is>
          <t>12</t>
        </is>
      </c>
      <c r="B16" s="14" t="inlineStr">
        <is>
          <t>Митюшин Пётр Алексеевич</t>
        </is>
      </c>
      <c r="C16" s="11" t="n"/>
      <c r="D16" s="11" t="n"/>
      <c r="E16" s="11" t="n"/>
      <c r="F16" s="11" t="n"/>
      <c r="G16" s="11" t="n"/>
      <c r="H16" s="11" t="n"/>
      <c r="I16" s="11" t="n"/>
      <c r="J16" s="11" t="n"/>
      <c r="K16" s="11" t="n"/>
      <c r="L16" s="11" t="n"/>
      <c r="M16" s="11" t="n"/>
      <c r="N16" s="11" t="n"/>
      <c r="O16" s="11" t="n"/>
      <c r="P16" s="15">
        <f>AVERAGE(C16:O16)</f>
        <v/>
      </c>
      <c r="Q16" s="10" t="n"/>
      <c r="R16" s="11" t="n"/>
      <c r="S16" s="12" t="n"/>
      <c r="T16" s="16">
        <f>IF(COUNTIF(C16:O16,2),0,1)</f>
        <v/>
      </c>
      <c r="U16" s="16">
        <f>IF(COUNTIF(C16:O16,2) + COUNTIF(C16:O16,3),0,1)</f>
        <v/>
      </c>
    </row>
    <row r="17" ht="15.75" customHeight="1">
      <c r="A17" s="10" t="inlineStr">
        <is>
          <t>13</t>
        </is>
      </c>
      <c r="B17" s="14" t="inlineStr">
        <is>
          <t>Мырза Николай Юрьевич</t>
        </is>
      </c>
      <c r="C17" s="11" t="n"/>
      <c r="D17" s="11" t="n"/>
      <c r="E17" s="11" t="n"/>
      <c r="F17" s="11" t="n"/>
      <c r="G17" s="11" t="n"/>
      <c r="H17" s="11" t="n"/>
      <c r="I17" s="11" t="n"/>
      <c r="J17" s="11" t="n"/>
      <c r="K17" s="11" t="n"/>
      <c r="L17" s="11" t="n"/>
      <c r="M17" s="11" t="n"/>
      <c r="N17" s="11" t="n"/>
      <c r="O17" s="11" t="n"/>
      <c r="P17" s="15">
        <f>AVERAGE(C17:O17)</f>
        <v/>
      </c>
      <c r="Q17" s="10" t="n"/>
      <c r="R17" s="11" t="n"/>
      <c r="S17" s="12" t="n"/>
      <c r="T17" s="16">
        <f>IF(COUNTIF(C17:O17,2),0,1)</f>
        <v/>
      </c>
      <c r="U17" s="16">
        <f>IF(COUNTIF(C17:O17,2) + COUNTIF(C17:O17,3),0,1)</f>
        <v/>
      </c>
    </row>
    <row r="18" ht="15.75" customHeight="1">
      <c r="A18" s="10" t="inlineStr">
        <is>
          <t>14</t>
        </is>
      </c>
      <c r="B18" s="14" t="inlineStr">
        <is>
          <t>Планкин Иван Ильич</t>
        </is>
      </c>
      <c r="C18" s="11" t="n"/>
      <c r="D18" s="11" t="n"/>
      <c r="E18" s="11" t="n"/>
      <c r="F18" s="11" t="n"/>
      <c r="G18" s="11" t="n"/>
      <c r="H18" s="11" t="n"/>
      <c r="I18" s="11" t="n"/>
      <c r="J18" s="11" t="n"/>
      <c r="K18" s="11" t="n"/>
      <c r="L18" s="11" t="n"/>
      <c r="M18" s="11" t="n"/>
      <c r="N18" s="11" t="n"/>
      <c r="O18" s="11" t="n"/>
      <c r="P18" s="15">
        <f>AVERAGE(C18:O18)</f>
        <v/>
      </c>
      <c r="Q18" s="10" t="n"/>
      <c r="R18" s="11" t="n"/>
      <c r="S18" s="12" t="n"/>
      <c r="T18" s="16">
        <f>IF(COUNTIF(C18:O18,2),0,1)</f>
        <v/>
      </c>
      <c r="U18" s="16">
        <f>IF(COUNTIF(C18:O18,2) + COUNTIF(C18:O18,3),0,1)</f>
        <v/>
      </c>
    </row>
    <row r="19" ht="15.75" customHeight="1">
      <c r="A19" s="10" t="inlineStr">
        <is>
          <t>15</t>
        </is>
      </c>
      <c r="B19" s="14" t="inlineStr">
        <is>
          <t>Попов Антон Александрович</t>
        </is>
      </c>
      <c r="C19" s="11" t="n"/>
      <c r="D19" s="11" t="n"/>
      <c r="E19" s="11" t="n"/>
      <c r="F19" s="11" t="n"/>
      <c r="G19" s="11" t="n"/>
      <c r="H19" s="11" t="n"/>
      <c r="I19" s="11" t="n"/>
      <c r="J19" s="11" t="n"/>
      <c r="K19" s="11" t="n"/>
      <c r="L19" s="11" t="n"/>
      <c r="M19" s="11" t="n"/>
      <c r="N19" s="11" t="n"/>
      <c r="O19" s="11" t="n"/>
      <c r="P19" s="15">
        <f>AVERAGE(C19:O19)</f>
        <v/>
      </c>
      <c r="Q19" s="10" t="n"/>
      <c r="R19" s="11" t="n"/>
      <c r="S19" s="12" t="n"/>
      <c r="T19" s="16">
        <f>IF(COUNTIF(C19:O19,2),0,1)</f>
        <v/>
      </c>
      <c r="U19" s="16">
        <f>IF(COUNTIF(C19:O19,2) + COUNTIF(C19:O19,3),0,1)</f>
        <v/>
      </c>
    </row>
    <row r="20" ht="15.75" customHeight="1">
      <c r="A20" s="10" t="inlineStr">
        <is>
          <t>16</t>
        </is>
      </c>
      <c r="B20" s="14" t="inlineStr">
        <is>
          <t>Роголев Валерий Александрович</t>
        </is>
      </c>
      <c r="C20" s="11" t="n"/>
      <c r="D20" s="11" t="n"/>
      <c r="E20" s="11" t="n"/>
      <c r="F20" s="11" t="n"/>
      <c r="G20" s="11" t="n"/>
      <c r="H20" s="11" t="n"/>
      <c r="I20" s="11" t="n"/>
      <c r="J20" s="11" t="n"/>
      <c r="K20" s="11" t="n"/>
      <c r="L20" s="11" t="n"/>
      <c r="M20" s="11" t="n"/>
      <c r="N20" s="11" t="n"/>
      <c r="O20" s="11" t="n"/>
      <c r="P20" s="15">
        <f>AVERAGE(C20:O20)</f>
        <v/>
      </c>
      <c r="Q20" s="10" t="n"/>
      <c r="R20" s="11" t="n"/>
      <c r="S20" s="12" t="n"/>
      <c r="T20" s="16">
        <f>IF(COUNTIF(C20:O20,2),0,1)</f>
        <v/>
      </c>
      <c r="U20" s="16">
        <f>IF(COUNTIF(C20:O20,2) + COUNTIF(C20:O20,3),0,1)</f>
        <v/>
      </c>
    </row>
    <row r="21" ht="15.75" customHeight="1">
      <c r="A21" s="10" t="inlineStr">
        <is>
          <t>17</t>
        </is>
      </c>
      <c r="B21" s="14" t="inlineStr">
        <is>
          <t>Слепов Андрей Дмитриевич</t>
        </is>
      </c>
      <c r="C21" s="11" t="n"/>
      <c r="D21" s="11" t="n"/>
      <c r="E21" s="11" t="n"/>
      <c r="F21" s="11" t="n"/>
      <c r="G21" s="11" t="n"/>
      <c r="H21" s="11" t="n"/>
      <c r="I21" s="11" t="n"/>
      <c r="J21" s="11" t="n"/>
      <c r="K21" s="11" t="n"/>
      <c r="L21" s="11" t="n"/>
      <c r="M21" s="11" t="n"/>
      <c r="N21" s="11" t="n"/>
      <c r="O21" s="11" t="n"/>
      <c r="P21" s="15">
        <f>AVERAGE(C21:O21)</f>
        <v/>
      </c>
      <c r="Q21" s="10" t="n"/>
      <c r="R21" s="11" t="n"/>
      <c r="S21" s="12" t="n"/>
      <c r="T21" s="16">
        <f>IF(COUNTIF(C21:O21,2),0,1)</f>
        <v/>
      </c>
      <c r="U21" s="16">
        <f>IF(COUNTIF(C21:O21,2) + COUNTIF(C21:O21,3),0,1)</f>
        <v/>
      </c>
    </row>
    <row r="22" ht="15.75" customHeight="1">
      <c r="A22" s="10" t="inlineStr">
        <is>
          <t>18</t>
        </is>
      </c>
      <c r="B22" s="14" t="inlineStr">
        <is>
          <t>Цыпков Илья Владимирович</t>
        </is>
      </c>
      <c r="C22" s="11" t="n"/>
      <c r="D22" s="11" t="n"/>
      <c r="E22" s="11" t="n"/>
      <c r="F22" s="11" t="n"/>
      <c r="G22" s="11" t="n"/>
      <c r="H22" s="11" t="n"/>
      <c r="I22" s="11" t="n"/>
      <c r="J22" s="11" t="n"/>
      <c r="K22" s="11" t="n"/>
      <c r="L22" s="11" t="n"/>
      <c r="M22" s="11" t="n"/>
      <c r="N22" s="11" t="n"/>
      <c r="O22" s="11" t="n"/>
      <c r="P22" s="15">
        <f>AVERAGE(C22:O22)</f>
        <v/>
      </c>
      <c r="Q22" s="10" t="n"/>
      <c r="R22" s="11" t="n"/>
      <c r="S22" s="12" t="n"/>
      <c r="T22" s="16">
        <f>IF(COUNTIF(C22:O22,2),0,1)</f>
        <v/>
      </c>
      <c r="U22" s="16">
        <f>IF(COUNTIF(C22:O22,2) + COUNTIF(C22:O22,3),0,1)</f>
        <v/>
      </c>
    </row>
    <row r="23" ht="15.75" customHeight="1">
      <c r="A23" s="17" t="inlineStr">
        <is>
          <t>ВСЕГО</t>
        </is>
      </c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9">
        <f>AVERAGE(P5:P22)</f>
        <v/>
      </c>
      <c r="Q23" s="20">
        <f>SUM(Q5:Q22)</f>
        <v/>
      </c>
      <c r="R23" s="21">
        <f>SUM(R5:R22)</f>
        <v/>
      </c>
      <c r="S23" s="22">
        <f>SUM(S5:S22)</f>
        <v/>
      </c>
      <c r="T23" s="16">
        <f>SUM(T5:T22)</f>
        <v/>
      </c>
      <c r="U23" s="16">
        <f>SUM(U5:U22)</f>
        <v/>
      </c>
    </row>
    <row r="25" ht="16" customHeight="1">
      <c r="A25" s="23" t="inlineStr">
        <is>
          <t>Успеваемость</t>
        </is>
      </c>
      <c r="B25" s="2" t="n"/>
      <c r="C25" s="2" t="n"/>
      <c r="D25" s="2" t="n"/>
      <c r="E25" s="24">
        <f>(A22-T23)/A22</f>
        <v/>
      </c>
    </row>
    <row r="27" ht="16" customHeight="1">
      <c r="A27" s="23" t="inlineStr">
        <is>
          <t>Качество</t>
        </is>
      </c>
      <c r="B27" s="2" t="n"/>
      <c r="C27" s="2" t="n"/>
      <c r="D27" s="2" t="n"/>
      <c r="E27" s="24">
        <f>U23/A22</f>
        <v/>
      </c>
    </row>
    <row r="29" ht="16" customHeight="1">
      <c r="A29" s="23" t="inlineStr">
        <is>
          <t>На одного студента (кол-во пропусков)</t>
        </is>
      </c>
      <c r="B29" s="2" t="n"/>
      <c r="C29" s="2" t="n"/>
      <c r="D29" s="2" t="n"/>
      <c r="E29" s="25">
        <f>Q23/A22</f>
        <v/>
      </c>
    </row>
  </sheetData>
  <mergeCells count="419">
    <mergeCell ref="A3:A4"/>
    <mergeCell ref="B3:B4"/>
    <mergeCell ref="A5"/>
    <mergeCell ref="B5"/>
    <mergeCell ref="A6"/>
    <mergeCell ref="B6"/>
    <mergeCell ref="A7"/>
    <mergeCell ref="B7"/>
    <mergeCell ref="A8"/>
    <mergeCell ref="B8"/>
    <mergeCell ref="A9"/>
    <mergeCell ref="B9"/>
    <mergeCell ref="A10"/>
    <mergeCell ref="B10"/>
    <mergeCell ref="A11"/>
    <mergeCell ref="B11"/>
    <mergeCell ref="A12"/>
    <mergeCell ref="B12"/>
    <mergeCell ref="A13"/>
    <mergeCell ref="B13"/>
    <mergeCell ref="A14"/>
    <mergeCell ref="B14"/>
    <mergeCell ref="A15"/>
    <mergeCell ref="B15"/>
    <mergeCell ref="A16"/>
    <mergeCell ref="B16"/>
    <mergeCell ref="A17"/>
    <mergeCell ref="B17"/>
    <mergeCell ref="A18"/>
    <mergeCell ref="B18"/>
    <mergeCell ref="A19"/>
    <mergeCell ref="B19"/>
    <mergeCell ref="A20"/>
    <mergeCell ref="B20"/>
    <mergeCell ref="A21"/>
    <mergeCell ref="B21"/>
    <mergeCell ref="A22"/>
    <mergeCell ref="B22"/>
    <mergeCell ref="C4"/>
    <mergeCell ref="C5"/>
    <mergeCell ref="C6"/>
    <mergeCell ref="C7"/>
    <mergeCell ref="C8"/>
    <mergeCell ref="C9"/>
    <mergeCell ref="C10"/>
    <mergeCell ref="C11"/>
    <mergeCell ref="C12"/>
    <mergeCell ref="C13"/>
    <mergeCell ref="C14"/>
    <mergeCell ref="C15"/>
    <mergeCell ref="C16"/>
    <mergeCell ref="C17"/>
    <mergeCell ref="C18"/>
    <mergeCell ref="C19"/>
    <mergeCell ref="C20"/>
    <mergeCell ref="C21"/>
    <mergeCell ref="C22"/>
    <mergeCell ref="D4"/>
    <mergeCell ref="D5"/>
    <mergeCell ref="D6"/>
    <mergeCell ref="D7"/>
    <mergeCell ref="D8"/>
    <mergeCell ref="D9"/>
    <mergeCell ref="D10"/>
    <mergeCell ref="D11"/>
    <mergeCell ref="D12"/>
    <mergeCell ref="D13"/>
    <mergeCell ref="D14"/>
    <mergeCell ref="D15"/>
    <mergeCell ref="D16"/>
    <mergeCell ref="D17"/>
    <mergeCell ref="D18"/>
    <mergeCell ref="D19"/>
    <mergeCell ref="D20"/>
    <mergeCell ref="D21"/>
    <mergeCell ref="D22"/>
    <mergeCell ref="E4"/>
    <mergeCell ref="E5"/>
    <mergeCell ref="E6"/>
    <mergeCell ref="E7"/>
    <mergeCell ref="E8"/>
    <mergeCell ref="E9"/>
    <mergeCell ref="E10"/>
    <mergeCell ref="E11"/>
    <mergeCell ref="E12"/>
    <mergeCell ref="E13"/>
    <mergeCell ref="E14"/>
    <mergeCell ref="E15"/>
    <mergeCell ref="E16"/>
    <mergeCell ref="E17"/>
    <mergeCell ref="E18"/>
    <mergeCell ref="E19"/>
    <mergeCell ref="E20"/>
    <mergeCell ref="E21"/>
    <mergeCell ref="E22"/>
    <mergeCell ref="F4"/>
    <mergeCell ref="F5"/>
    <mergeCell ref="F6"/>
    <mergeCell ref="F7"/>
    <mergeCell ref="F8"/>
    <mergeCell ref="F9"/>
    <mergeCell ref="F10"/>
    <mergeCell ref="F11"/>
    <mergeCell ref="F12"/>
    <mergeCell ref="F13"/>
    <mergeCell ref="F14"/>
    <mergeCell ref="F15"/>
    <mergeCell ref="F16"/>
    <mergeCell ref="F17"/>
    <mergeCell ref="F18"/>
    <mergeCell ref="F19"/>
    <mergeCell ref="F20"/>
    <mergeCell ref="F21"/>
    <mergeCell ref="F22"/>
    <mergeCell ref="G4"/>
    <mergeCell ref="G5"/>
    <mergeCell ref="G6"/>
    <mergeCell ref="G7"/>
    <mergeCell ref="G8"/>
    <mergeCell ref="G9"/>
    <mergeCell ref="G10"/>
    <mergeCell ref="G11"/>
    <mergeCell ref="G12"/>
    <mergeCell ref="G13"/>
    <mergeCell ref="G14"/>
    <mergeCell ref="G15"/>
    <mergeCell ref="G16"/>
    <mergeCell ref="G17"/>
    <mergeCell ref="G18"/>
    <mergeCell ref="G19"/>
    <mergeCell ref="G20"/>
    <mergeCell ref="G21"/>
    <mergeCell ref="G22"/>
    <mergeCell ref="H4"/>
    <mergeCell ref="H5"/>
    <mergeCell ref="H6"/>
    <mergeCell ref="H7"/>
    <mergeCell ref="H8"/>
    <mergeCell ref="H9"/>
    <mergeCell ref="H10"/>
    <mergeCell ref="H11"/>
    <mergeCell ref="H12"/>
    <mergeCell ref="H13"/>
    <mergeCell ref="H14"/>
    <mergeCell ref="H15"/>
    <mergeCell ref="H16"/>
    <mergeCell ref="H17"/>
    <mergeCell ref="H18"/>
    <mergeCell ref="H19"/>
    <mergeCell ref="H20"/>
    <mergeCell ref="H21"/>
    <mergeCell ref="H22"/>
    <mergeCell ref="I4"/>
    <mergeCell ref="I5"/>
    <mergeCell ref="I6"/>
    <mergeCell ref="I7"/>
    <mergeCell ref="I8"/>
    <mergeCell ref="I9"/>
    <mergeCell ref="I10"/>
    <mergeCell ref="I11"/>
    <mergeCell ref="I12"/>
    <mergeCell ref="I13"/>
    <mergeCell ref="I14"/>
    <mergeCell ref="I15"/>
    <mergeCell ref="I16"/>
    <mergeCell ref="I17"/>
    <mergeCell ref="I18"/>
    <mergeCell ref="I19"/>
    <mergeCell ref="I20"/>
    <mergeCell ref="I21"/>
    <mergeCell ref="I22"/>
    <mergeCell ref="J4"/>
    <mergeCell ref="J5"/>
    <mergeCell ref="J6"/>
    <mergeCell ref="J7"/>
    <mergeCell ref="J8"/>
    <mergeCell ref="J9"/>
    <mergeCell ref="J10"/>
    <mergeCell ref="J11"/>
    <mergeCell ref="J12"/>
    <mergeCell ref="J13"/>
    <mergeCell ref="J14"/>
    <mergeCell ref="J15"/>
    <mergeCell ref="J16"/>
    <mergeCell ref="J17"/>
    <mergeCell ref="J18"/>
    <mergeCell ref="J19"/>
    <mergeCell ref="J20"/>
    <mergeCell ref="J21"/>
    <mergeCell ref="J22"/>
    <mergeCell ref="K4"/>
    <mergeCell ref="K5"/>
    <mergeCell ref="K6"/>
    <mergeCell ref="K7"/>
    <mergeCell ref="K8"/>
    <mergeCell ref="K9"/>
    <mergeCell ref="K10"/>
    <mergeCell ref="K11"/>
    <mergeCell ref="K12"/>
    <mergeCell ref="K13"/>
    <mergeCell ref="K14"/>
    <mergeCell ref="K15"/>
    <mergeCell ref="K16"/>
    <mergeCell ref="K17"/>
    <mergeCell ref="K18"/>
    <mergeCell ref="K19"/>
    <mergeCell ref="K20"/>
    <mergeCell ref="K21"/>
    <mergeCell ref="K22"/>
    <mergeCell ref="L4"/>
    <mergeCell ref="L5"/>
    <mergeCell ref="L6"/>
    <mergeCell ref="L7"/>
    <mergeCell ref="L8"/>
    <mergeCell ref="L9"/>
    <mergeCell ref="L10"/>
    <mergeCell ref="L11"/>
    <mergeCell ref="L12"/>
    <mergeCell ref="L13"/>
    <mergeCell ref="L14"/>
    <mergeCell ref="L15"/>
    <mergeCell ref="L16"/>
    <mergeCell ref="L17"/>
    <mergeCell ref="L18"/>
    <mergeCell ref="L19"/>
    <mergeCell ref="L20"/>
    <mergeCell ref="L21"/>
    <mergeCell ref="L22"/>
    <mergeCell ref="M4"/>
    <mergeCell ref="M5"/>
    <mergeCell ref="M6"/>
    <mergeCell ref="M7"/>
    <mergeCell ref="M8"/>
    <mergeCell ref="M9"/>
    <mergeCell ref="M10"/>
    <mergeCell ref="M11"/>
    <mergeCell ref="M12"/>
    <mergeCell ref="M13"/>
    <mergeCell ref="M14"/>
    <mergeCell ref="M15"/>
    <mergeCell ref="M16"/>
    <mergeCell ref="M17"/>
    <mergeCell ref="M18"/>
    <mergeCell ref="M19"/>
    <mergeCell ref="M20"/>
    <mergeCell ref="M21"/>
    <mergeCell ref="M22"/>
    <mergeCell ref="N4"/>
    <mergeCell ref="N5"/>
    <mergeCell ref="N6"/>
    <mergeCell ref="N7"/>
    <mergeCell ref="N8"/>
    <mergeCell ref="N9"/>
    <mergeCell ref="N10"/>
    <mergeCell ref="N11"/>
    <mergeCell ref="N12"/>
    <mergeCell ref="N13"/>
    <mergeCell ref="N14"/>
    <mergeCell ref="N15"/>
    <mergeCell ref="N16"/>
    <mergeCell ref="N17"/>
    <mergeCell ref="N18"/>
    <mergeCell ref="N19"/>
    <mergeCell ref="N20"/>
    <mergeCell ref="N21"/>
    <mergeCell ref="N22"/>
    <mergeCell ref="O4"/>
    <mergeCell ref="O5"/>
    <mergeCell ref="O6"/>
    <mergeCell ref="O7"/>
    <mergeCell ref="O8"/>
    <mergeCell ref="O9"/>
    <mergeCell ref="O10"/>
    <mergeCell ref="O11"/>
    <mergeCell ref="O12"/>
    <mergeCell ref="O13"/>
    <mergeCell ref="O14"/>
    <mergeCell ref="O15"/>
    <mergeCell ref="O16"/>
    <mergeCell ref="O17"/>
    <mergeCell ref="O18"/>
    <mergeCell ref="O19"/>
    <mergeCell ref="O20"/>
    <mergeCell ref="O21"/>
    <mergeCell ref="O22"/>
    <mergeCell ref="C3:O3"/>
    <mergeCell ref="A23:O23"/>
    <mergeCell ref="P3:P4"/>
    <mergeCell ref="P5"/>
    <mergeCell ref="P6"/>
    <mergeCell ref="P7"/>
    <mergeCell ref="P8"/>
    <mergeCell ref="P9"/>
    <mergeCell ref="P10"/>
    <mergeCell ref="P11"/>
    <mergeCell ref="P12"/>
    <mergeCell ref="P13"/>
    <mergeCell ref="P14"/>
    <mergeCell ref="P15"/>
    <mergeCell ref="P16"/>
    <mergeCell ref="P17"/>
    <mergeCell ref="P18"/>
    <mergeCell ref="P19"/>
    <mergeCell ref="P20"/>
    <mergeCell ref="P21"/>
    <mergeCell ref="P22"/>
    <mergeCell ref="P23"/>
    <mergeCell ref="Q3:S3"/>
    <mergeCell ref="Q4"/>
    <mergeCell ref="Q5"/>
    <mergeCell ref="Q6"/>
    <mergeCell ref="Q7"/>
    <mergeCell ref="Q8"/>
    <mergeCell ref="Q9"/>
    <mergeCell ref="Q10"/>
    <mergeCell ref="Q11"/>
    <mergeCell ref="Q12"/>
    <mergeCell ref="Q13"/>
    <mergeCell ref="Q14"/>
    <mergeCell ref="Q15"/>
    <mergeCell ref="Q16"/>
    <mergeCell ref="Q17"/>
    <mergeCell ref="Q18"/>
    <mergeCell ref="Q19"/>
    <mergeCell ref="Q20"/>
    <mergeCell ref="Q21"/>
    <mergeCell ref="Q22"/>
    <mergeCell ref="Q23"/>
    <mergeCell ref="R4"/>
    <mergeCell ref="R5"/>
    <mergeCell ref="R6"/>
    <mergeCell ref="R7"/>
    <mergeCell ref="R8"/>
    <mergeCell ref="R9"/>
    <mergeCell ref="R10"/>
    <mergeCell ref="R11"/>
    <mergeCell ref="R12"/>
    <mergeCell ref="R13"/>
    <mergeCell ref="R14"/>
    <mergeCell ref="R15"/>
    <mergeCell ref="R16"/>
    <mergeCell ref="R17"/>
    <mergeCell ref="R18"/>
    <mergeCell ref="R19"/>
    <mergeCell ref="R20"/>
    <mergeCell ref="R21"/>
    <mergeCell ref="R22"/>
    <mergeCell ref="R23"/>
    <mergeCell ref="S4"/>
    <mergeCell ref="S5"/>
    <mergeCell ref="S6"/>
    <mergeCell ref="S7"/>
    <mergeCell ref="S8"/>
    <mergeCell ref="S9"/>
    <mergeCell ref="S10"/>
    <mergeCell ref="S11"/>
    <mergeCell ref="S12"/>
    <mergeCell ref="S13"/>
    <mergeCell ref="S14"/>
    <mergeCell ref="S15"/>
    <mergeCell ref="S16"/>
    <mergeCell ref="S17"/>
    <mergeCell ref="S18"/>
    <mergeCell ref="S19"/>
    <mergeCell ref="S20"/>
    <mergeCell ref="S21"/>
    <mergeCell ref="S22"/>
    <mergeCell ref="S23"/>
    <mergeCell ref="A1:S1"/>
    <mergeCell ref="A2:I2"/>
    <mergeCell ref="J2:L2"/>
    <mergeCell ref="M2:O2"/>
    <mergeCell ref="P2:S2"/>
    <mergeCell ref="T4"/>
    <mergeCell ref="T5"/>
    <mergeCell ref="T6"/>
    <mergeCell ref="T7"/>
    <mergeCell ref="T8"/>
    <mergeCell ref="T9"/>
    <mergeCell ref="T10"/>
    <mergeCell ref="T11"/>
    <mergeCell ref="T12"/>
    <mergeCell ref="T13"/>
    <mergeCell ref="T14"/>
    <mergeCell ref="T15"/>
    <mergeCell ref="T16"/>
    <mergeCell ref="T17"/>
    <mergeCell ref="T18"/>
    <mergeCell ref="T19"/>
    <mergeCell ref="T20"/>
    <mergeCell ref="T21"/>
    <mergeCell ref="T22"/>
    <mergeCell ref="T23"/>
    <mergeCell ref="U4"/>
    <mergeCell ref="U5"/>
    <mergeCell ref="U6"/>
    <mergeCell ref="U7"/>
    <mergeCell ref="U8"/>
    <mergeCell ref="U9"/>
    <mergeCell ref="U10"/>
    <mergeCell ref="U11"/>
    <mergeCell ref="U12"/>
    <mergeCell ref="U13"/>
    <mergeCell ref="U14"/>
    <mergeCell ref="U15"/>
    <mergeCell ref="U16"/>
    <mergeCell ref="U17"/>
    <mergeCell ref="U18"/>
    <mergeCell ref="U19"/>
    <mergeCell ref="U20"/>
    <mergeCell ref="U21"/>
    <mergeCell ref="U22"/>
    <mergeCell ref="U23"/>
    <mergeCell ref="A25:D25"/>
    <mergeCell ref="E25"/>
    <mergeCell ref="A27:D27"/>
    <mergeCell ref="E27"/>
    <mergeCell ref="A29:D29"/>
    <mergeCell ref="E2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2021-11-30T20:46:47Z</dcterms:created>
  <dcterms:modified xsi:type="dcterms:W3CDTF">2021-11-30T20:46:47Z</dcterms:modified>
</cp:coreProperties>
</file>