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niel Makover" sheetId="3" r:id="rId5"/>
    <sheet state="visible" name="Heli Kolambekar" sheetId="4" r:id="rId6"/>
    <sheet state="visible" name="Haoyi Zhu" sheetId="5" r:id="rId7"/>
    <sheet state="visible" name="Kun Mo" sheetId="6" r:id="rId8"/>
    <sheet state="visible" name="Yuwei Wu" sheetId="7" r:id="rId9"/>
    <sheet state="visible" name="Gunnar Nichols" sheetId="8" r:id="rId10"/>
    <sheet state="visible" name="Weiye Xu" sheetId="9" r:id="rId11"/>
  </sheets>
  <definedNames/>
  <calcPr/>
</workbook>
</file>

<file path=xl/sharedStrings.xml><?xml version="1.0" encoding="utf-8"?>
<sst xmlns="http://schemas.openxmlformats.org/spreadsheetml/2006/main" count="482" uniqueCount="325">
  <si>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</si>
  <si>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</si>
  <si>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</si>
  <si>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</si>
  <si>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</si>
  <si>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</si>
  <si>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</si>
  <si>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</si>
  <si>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</si>
  <si>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</si>
  <si>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</si>
  <si>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</si>
  <si>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</si>
  <si>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</si>
  <si>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</si>
  <si>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</si>
  <si>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</si>
  <si>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</si>
  <si>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</si>
  <si>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</si>
  <si>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</si>
  <si>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</si>
  <si>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9/02/21 - 9/23/21</t>
  </si>
  <si>
    <t>Application chosen -&gt; Trivia Application
Technology stack chosen -&gt; python/Flask
decided all Essential and Non-Essential features</t>
  </si>
  <si>
    <t>No implementation done, no issues</t>
  </si>
  <si>
    <t>We decided who is doing what, other than that no issues</t>
  </si>
  <si>
    <t>WIll decide upon iteration 1</t>
  </si>
  <si>
    <t>9/24/21 - 10/23/21</t>
  </si>
  <si>
    <t>ESSENTIAL FEATURES
Single Player Game
LeaderBoard 
DESIERED FEATURES
LifeLines - Skip Question
in game timer</t>
  </si>
  <si>
    <t>Team members were adding new feauteres  old parts of the branch and pushing it to the head</t>
  </si>
  <si>
    <t>--</t>
  </si>
  <si>
    <t>get all team members to be on different branches</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</si>
  <si>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</si>
  <si>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</si>
  <si>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</si>
  <si>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</si>
  <si>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</si>
  <si>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</si>
  <si>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</si>
  <si>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</si>
  <si>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 test code
on Github or manual testing)</t>
  </si>
  <si>
    <t>Configuration and Deployment</t>
  </si>
  <si>
    <t>General communication and management</t>
  </si>
  <si>
    <t>Other Comments</t>
  </si>
  <si>
    <t>Daniel Makover</t>
  </si>
  <si>
    <t>Drafted the Management Process Plan</t>
  </si>
  <si>
    <t>Drafted the Single Player Story</t>
  </si>
  <si>
    <t xml:space="preserve">Drafter Sections on Software Design and UI </t>
  </si>
  <si>
    <t>Iteration 0 - Created slides for management section
Iteration 1 - Created Slides on Features and UI</t>
  </si>
  <si>
    <t>Coded front end AJAX requests
backend API endpoints and refactored Game Page</t>
  </si>
  <si>
    <t>Managed the tasks among team members</t>
  </si>
  <si>
    <t>Kun Mo</t>
  </si>
  <si>
    <t>Discussed and Drafted the Management Plan together</t>
  </si>
  <si>
    <t>Drafted "Start button", "Having questions", "Remaining time" and "No duplicated questions Algorithm" user stories, filled some missing parts of other user stories</t>
  </si>
  <si>
    <t>Drafted No duplicated questions Algorithm in the section of key algorithm</t>
  </si>
  <si>
    <t>Iteration 0 - Filled the slides of management plan 
Iteration 1 - Created and filled the slides of key algorithm</t>
  </si>
  <si>
    <t>Iteration 1 - Contributed the front end and logic of Start button. Wrote the algorithm of no duplicated questions for the questions</t>
  </si>
  <si>
    <t>Iteration 1 - Wrote the informal testing codes for the algorithm of no duplicated questions</t>
  </si>
  <si>
    <t>Gunnar Nichols</t>
  </si>
  <si>
    <t>Drafted and Managed the Quality Assurance Plan</t>
  </si>
  <si>
    <t>Drafted the 'Quit Game' and 'Lifeline' User Stories (also part of lab2)</t>
  </si>
  <si>
    <t>Iteration0 - Created and Briefed QA Slide
Iteration1 - Created and Briefed the 'Plans for Iteration2' Slide</t>
  </si>
  <si>
    <t>Contributed on timer, random option location, Skip Question button, Score, UI and Question Cycling</t>
  </si>
  <si>
    <t>Iteration 1 - Extensively unit tested the code and ensured that all primary game features were working properly</t>
  </si>
  <si>
    <t>Managed the team zoom</t>
  </si>
  <si>
    <t>Came up with Game Title
Created 10 questions used in the game</t>
  </si>
  <si>
    <t>Heli Kolambekar</t>
  </si>
  <si>
    <t xml:space="preserve">Drafted and Managed Sections: Overview, Related Work, and Proposed High Level Requirements </t>
  </si>
  <si>
    <t>Drafted 2 user stories with 
test cases and tasks</t>
  </si>
  <si>
    <t>Iteration 0 - Created all slides related to Overview, Related Work, and Requirements</t>
  </si>
  <si>
    <r>
      <rPr/>
      <t xml:space="preserve">Iteration 0 - created </t>
    </r>
    <r>
      <rPr>
        <color rgb="FF1155CC"/>
        <u/>
      </rPr>
      <t>Readme.md</t>
    </r>
    <r>
      <rPr/>
      <t xml:space="preserve"> file
Iteration 1- scorekeeping,
lifeline functionalities
</t>
    </r>
  </si>
  <si>
    <t>came up with 10 trivia 
questions int the 'TV shows'
category</t>
  </si>
  <si>
    <t>Haoyi Zhu</t>
  </si>
  <si>
    <t>Drafted the “One attempt each question” and "Show Remaining Lives" User Stories (also lab2)</t>
  </si>
  <si>
    <t>Iteration 1 - Drafted the Software Architecture and Database Design</t>
  </si>
  <si>
    <t>Iteration0 - Created Framework Slides
Iteration1 - Created 'Architecture' and 'DB design' slides</t>
  </si>
  <si>
    <t>Iteration 1 -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Merged most of the branchs.</t>
  </si>
  <si>
    <t>Iteration 1 - manual testing for checking user selection function</t>
  </si>
  <si>
    <t>Created 10 questions for the game</t>
  </si>
  <si>
    <t>Weiye Xu</t>
  </si>
  <si>
    <t>Drafted the Configuration and Management Plan</t>
  </si>
  <si>
    <t>Drafted user stories that the user score show and the timer show in the UI, also need a login page for the gaame</t>
  </si>
  <si>
    <t>Iteration0 - Created Configuration Plan Slides</t>
  </si>
  <si>
    <t>Iteration 1 - Create the score function and the timer function,  then merge to the iteration 1</t>
  </si>
  <si>
    <t>Created 10 questions for the game table</t>
  </si>
  <si>
    <t>Yuwei Wu</t>
  </si>
  <si>
    <t>Drafted the "player profile can view top scores" and "player profile can be edited and saved " user stories</t>
  </si>
  <si>
    <t>Iteration 1 - security concerns and basic plan</t>
  </si>
  <si>
    <t>Iteration0 - retouching slides
iteration 1 - security concerns and plan</t>
  </si>
  <si>
    <t>skip question button, a simple click counter for further score keeping feature</t>
  </si>
  <si>
    <t>meeting memo</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</si>
  <si>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</si>
  <si>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</si>
  <si>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</si>
  <si>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</si>
  <si>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</si>
  <si>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</si>
  <si>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</si>
  <si>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</si>
  <si>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</si>
  <si>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</si>
  <si>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</si>
  <si>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</si>
  <si>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</si>
  <si>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09/06-09/12</t>
  </si>
  <si>
    <t xml:space="preserve">0 - learn git and flask, read several tutorials
1 - define high level requirements, 
5 - make project plan, send reminders to team members
6 - set up git
</t>
  </si>
  <si>
    <t>1. Write section 4 of SPPP and Risk Mangement Spreadsheet  
2. Participate in Iteration 0 presentation</t>
  </si>
  <si>
    <t>1. not familar with Flask framework
2. communication is not clear. Task assignments is not clear.</t>
  </si>
  <si>
    <t>1. finish Flask tutorial in 1 weeks, be able to create simple Flask hello world project next week 
2. Send task assignments to all members again</t>
  </si>
  <si>
    <t>0 - continue to learn Flask
1 - continue to define requirements
3 - implement a basic hello world on Flask</t>
  </si>
  <si>
    <t>09/13-09/19</t>
  </si>
  <si>
    <t>0- Continue learning Flask
1-Finish risk management analysis and all iteration 0 documents
3-Created simple Flask App
6-Set up programing environement for Flask
7-Find and Analyse similiar projects from previouse groups</t>
  </si>
  <si>
    <t>1. Finished Risk Analysis
2. Finished Management Slides for presentation</t>
  </si>
  <si>
    <t>1. new to working with intergrating databases and authentication into a flask app</t>
  </si>
  <si>
    <t xml:space="preserve">1. Flask understanding is solid. Found a more advanced tutorial that covers topics that I am weak in. </t>
  </si>
  <si>
    <t>0- Learn db management and authenticaion with Flask
2- Desing the architecture for iteration 1
5- Make sure all coding components of Iteration 1 are assigned to appropriate team memebers</t>
  </si>
  <si>
    <t>09/20-09/26</t>
  </si>
  <si>
    <t>0-Continue Learning Flask</t>
  </si>
  <si>
    <t>-</t>
  </si>
  <si>
    <t>09/27-10/03</t>
  </si>
  <si>
    <t>ABSENT(Wedding)</t>
  </si>
  <si>
    <t>10/04-10/10</t>
  </si>
  <si>
    <r>
      <rPr/>
      <t>2-designed file structure and application layout
3-Created Boiler Plate code for front end ,backend, and database
5-documented newer version o</t>
    </r>
    <r>
      <rPr>
        <color rgb="FF000000"/>
      </rPr>
      <t xml:space="preserve">f </t>
    </r>
    <r>
      <rPr>
        <color rgb="FF1155CC"/>
        <u/>
      </rPr>
      <t>README.md</t>
    </r>
    <r>
      <rPr/>
      <t xml:space="preserve"> document
6- Set up virtual Environment</t>
    </r>
  </si>
  <si>
    <r>
      <rPr/>
      <t xml:space="preserve">1. Iteration 1 </t>
    </r>
    <r>
      <rPr>
        <color rgb="FF1155CC"/>
        <u/>
      </rPr>
      <t>README.md</t>
    </r>
    <r>
      <rPr/>
      <t xml:space="preserve"> file
2.boiler plate code</t>
    </r>
  </si>
  <si>
    <t>1. Not familiar with setting up virtual environment</t>
  </si>
  <si>
    <t>1. Found a number of tutorials for configuring virtual environments for python
STATUS: DONE</t>
  </si>
  <si>
    <t xml:space="preserve">1- Configure correct environment for all team members </t>
  </si>
  <si>
    <t>10/11-10/17</t>
  </si>
  <si>
    <t>3-Created CSV parser,  front end AJAX functtionality
5-Delegated all Sprint tasks to team members
6- Configured all team members environement</t>
  </si>
  <si>
    <t>1.SDD sections on Software DEsign and UI
2. more boiler plate code for code functionality</t>
  </si>
  <si>
    <t>1. Mac/Windows code combatibiltiy
2. varried knowledge level among team members</t>
  </si>
  <si>
    <t>ongoing, need to guied team members to tutorials to fill in knowledge gaps. STATUS: ONGOING</t>
  </si>
  <si>
    <t>1- Write SDD
2-Edit SPPP
3-Draft Slides
4- Tie up loose ends with code</t>
  </si>
  <si>
    <t>10/18-10/24</t>
  </si>
  <si>
    <t>0-Learned about Flask Heroku Deployments
1-Edited SDD 
5-Delegated last minute Tasks among team members</t>
  </si>
  <si>
    <t>1.Wrote Presentation slides on UI and features
2.Finished sections on SDD</t>
  </si>
  <si>
    <t>1.Team members kept on adding on new pushes to branch in conflicting order and creating bugs</t>
  </si>
  <si>
    <t>need to keep teammembers code in seperate branches and keep track of when to push and pull code.STATUS: ONGOING</t>
  </si>
  <si>
    <t>1-Deployment
2-Planning
3-Iteration 2 Core implmentation</t>
  </si>
  <si>
    <r>
      <rPr>
        <rFont val="Arial"/>
        <b/>
      </rPr>
      <t>Lead Roles</t>
    </r>
    <r>
      <rPr>
        <rFont val="Arial"/>
      </rPr>
      <t>: requirement leader</t>
    </r>
  </si>
  <si>
    <t>09/10-09/16</t>
  </si>
  <si>
    <t>0 - learn git, flask,  understand SE 
project development
principles
1 - built consensus on the essential, desirable
and optional features. Came up with the
security and non functional requirements 
after surveying other trivia apps
5 - communicated with team members
to finalize product functional requirements
6 - set up github, pivotal tracker
7 - research similar products, prepare presentation</t>
  </si>
  <si>
    <t xml:space="preserve">1. set up github, pivotal tracker 
2. draft project description in Google Drive folder
3. survey other trivia applications </t>
  </si>
  <si>
    <t>1.lack of familiarity with 
SE tools
2.  difficulty setting 
achievable requirement 
product goals 
3. incompleteknowledge 
of SE project 
development principles</t>
  </si>
  <si>
    <t>1. try flask and javascript 
hands-on
2. research product features
of different webapps
3. search for quiz datasets of
varioud categories</t>
  </si>
  <si>
    <t>0. finalize product requirements
1. work on SPPP
2. work on project 
structure and 
implementation 
3. implement a basic 
program using flask</t>
  </si>
  <si>
    <t>09/17-09/23</t>
  </si>
  <si>
    <t>0-  learn javascript, pivotal tracker 
work hands on with flask
1- compare features of other trivia apps, 
draft the project functional , security , 
non-functional requirements in 
Project_SPPP and Iteration0 ppt
5- draft and commit the Readme file
6- set up all programs for project 
dependencies
7- review projects from previous semesters</t>
  </si>
  <si>
    <t xml:space="preserve">1. Draft Section 1,2,3 of SPPP 
detailing overview, related work
and high level requirements
2. draft and commit Readme file
on github detailing project 
description
3. drafted ppt slides for introducti
on, project features
</t>
  </si>
  <si>
    <t xml:space="preserve"> 1. unfamiliar with flask 
software development 
environment
2. challenge to evaluate
 preexisting projects </t>
  </si>
  <si>
    <t>1. worked on flask 
2. looked for implementation
ideas for the project</t>
  </si>
  <si>
    <t>1. create implementation
plans for next week
2. create pivotal tracker 
stories to coordinate 
efforts</t>
  </si>
  <si>
    <t>09/24-09/30</t>
  </si>
  <si>
    <t xml:space="preserve">0- continue learning javascript
1- wrote 2 completed user stories using 
Pivotal Tracker with acceptance tests
2- design the lifelines for gameplay
7- search for question bank databases 
</t>
  </si>
  <si>
    <t>meeting minutes</t>
  </si>
  <si>
    <t>1. limited experience with 
javascript
2. limited experience with
pivotal tracker</t>
  </si>
  <si>
    <t>1. continue growing javascript 
knowledge
find easier way to load questions
to database</t>
  </si>
  <si>
    <t xml:space="preserve">1. create prototypes 
of front end UI </t>
  </si>
  <si>
    <t>10/01-10/07</t>
  </si>
  <si>
    <t>0-continue to learn Javascript. SQLite
1- created mockups of all webpages using
front end prototyping tool called Figma. 
Created class diagram for the play page 
using lucidchart</t>
  </si>
  <si>
    <t>meeting memos
prototypes of all front end UI 
using tool called figma</t>
  </si>
  <si>
    <t>1. learning new tool called 
figma, used for front end
prototyping</t>
  </si>
  <si>
    <t>1. continue working with java
script. 
2. create question categories</t>
  </si>
  <si>
    <t>test functionalities of
game and start imple
mentation</t>
  </si>
  <si>
    <t>10/08-10/14</t>
  </si>
  <si>
    <t>0- learn jquery
1- create 10 questions for 'TV show' 
category for the database
2- design the lifelines and scoring on
play page
4- test the working functionalities of the 
game</t>
  </si>
  <si>
    <t>1. difficulty running jquery
commands
2. difficulty in resolving 
merging conflicts</t>
  </si>
  <si>
    <t xml:space="preserve">1. understanding merging 
conflict resolution
</t>
  </si>
  <si>
    <t>use interdependent
functionalities for 
creating user functions</t>
  </si>
  <si>
    <t>10/15-10/21</t>
  </si>
  <si>
    <t>0- continue learning jquery
3- scorekeeping and lifelines functions 
4- test and run the game on local machine</t>
  </si>
  <si>
    <t>1. SDD, SPPP revisions
2. project presentation 
slides
3. meeting memo</t>
  </si>
  <si>
    <t>1. difficulty in comprehen
ding comitted code</t>
  </si>
  <si>
    <t>1. asking for clarification from 
team members regarding 
code snippets and variable 
naming</t>
  </si>
  <si>
    <t>project presentation 
and demonstration</t>
  </si>
  <si>
    <r>
      <rPr>
        <rFont val="Arial"/>
        <b/>
      </rPr>
      <t>Lead Roles</t>
    </r>
    <r>
      <rPr>
        <rFont val="Arial"/>
      </rPr>
      <t>: Backup Project Leader, requirement leader</t>
    </r>
  </si>
  <si>
    <t>0 - learn flask and MongoDB (get basic idea)
1 - review other groups projects on GitHub
2 - search data about our trivia app questions
3 - 
4 -
5 - edit part of week1 meeting note before the meeting, set up meeting purpose
6 - 
7 - research similar project</t>
  </si>
  <si>
    <t>N/A</t>
  </si>
  <si>
    <t>1. not familar with flask framework and MongoDB</t>
  </si>
  <si>
    <t xml:space="preserve">1. finish flask and MongoDB tutorial in 3 weeks, be able to create a sample by using flask next week </t>
  </si>
  <si>
    <t>0 - continue to learn flask and MongoDB
1 - implement a basic sample on flask
2 - try to connect a sample project with MongoDB</t>
  </si>
  <si>
    <t>9/13-9/19</t>
  </si>
  <si>
    <t>0 - keep learn flask
1 - edit framework part PowerPoint preparation
2 - 
3 - 
4 -
5 - 
6 - finished a sample project with flask, but not yet connect with database
7 - research more trivia game for software development design(mostly front end)</t>
  </si>
  <si>
    <t>Finished framework part PowerPoint for iteration 0 preparation</t>
  </si>
  <si>
    <t xml:space="preserve">
1. didn't have enough time to do more for the sample
2. 
3. </t>
  </si>
  <si>
    <t xml:space="preserve">give more time for learning </t>
  </si>
  <si>
    <t xml:space="preserve">1. continue to learn flask, try put more time on it
2. start working on software design plan
3. </t>
  </si>
  <si>
    <t>9/20-9/26</t>
  </si>
  <si>
    <t xml:space="preserve">0 - Learn HTML, CSS, JavaScript
1 - 
2 - Draw ERD for database design
3 - 
4 - 
5 - 
6 -
7 - </t>
  </si>
  <si>
    <t>Logic issue with design database, how to connect question table with others</t>
  </si>
  <si>
    <t>Plan to restructure the ERD</t>
  </si>
  <si>
    <t>Keep learning JS and working on the userstory</t>
  </si>
  <si>
    <t>9/27-10/3</t>
  </si>
  <si>
    <t xml:space="preserve">0 - Keep learn JavaScript, learn JQuery
1 - Looking for document how to write SDD, Working on userstory
2 - 
3 - 
4 - 
5 - 
6 -
7 - </t>
  </si>
  <si>
    <t>Provide ERD for database design. Added two userstories for our project</t>
  </si>
  <si>
    <t>Add tasks to userstory and draw a MVC view</t>
  </si>
  <si>
    <t>10/4-10/10</t>
  </si>
  <si>
    <t xml:space="preserve">0 - Learn how to use all tool toghter
1 - Add tasks to userstory
2 - Draw Software Architecture MVC view
3 - write 10 questions for our game
4 - 
5 - Join front end meeting
6 -
7 - </t>
  </si>
  <si>
    <t>Provide 10 questions for database. Added tasks for two userstories</t>
  </si>
  <si>
    <t>Coding the game logic and actions</t>
  </si>
  <si>
    <t>0 - Learn JQuery
1 - Provide requirement for function updat
2 - 
3 - Coding: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Debug
4 - Manually test whether the function is working properly with my own function and each merge.
5 - Discusses with Gunnar with randomize question function. Ask group member provide comments for their coding. Provide requirement for function update to groupmember.
6 -
7 - Merge all group members branch to iter_1 branch</t>
  </si>
  <si>
    <t>Finished all the functional coding. Merged all group members branch to iter_1.</t>
  </si>
  <si>
    <t>Project is runable, but the code needs refactor, not good for keep iterate</t>
  </si>
  <si>
    <t>Try to start refacter to see how it works</t>
  </si>
  <si>
    <t>Prepare for the iteration 1 documents</t>
  </si>
  <si>
    <t xml:space="preserve">0 -
1 -  Drafted Software Architecture and Database Design for SDD, working on presentation for these two part 
2 - 
3 - 
4 - 
5 - 
6 -
7 - </t>
  </si>
  <si>
    <r>
      <rPr>
        <rFont val="Arial"/>
        <b/>
      </rPr>
      <t>Lead Roles</t>
    </r>
    <r>
      <rPr>
        <rFont val="Arial"/>
      </rPr>
      <t>: Backup Project Leader, requirement leader</t>
    </r>
  </si>
  <si>
    <t>09/06-09/13</t>
  </si>
  <si>
    <t>0 - Learn git and django, read several tutorials
1 - Discussed high level requirements, drafted the management plan of SPPP together
5 - Send reminders to team members
6 - Set up git
7 - Research similar products and showed them to the team members, prepare presentation</t>
  </si>
  <si>
    <t>1. Set up git, commit personal intro and merge the team member intro on github
2. Participate in Iteration 0 presentation</t>
  </si>
  <si>
    <t>1. Not familar with flask framework
2. Hard to make a decision for the meeting date</t>
  </si>
  <si>
    <t>1. Keep learning, be able to create simple hello world project next week.
2. Spend more time to discuss the meeting date, using free time to push the decision on slack.</t>
  </si>
  <si>
    <t>0 - Continue to learn flask
1 - Continue to discuss requirements
3 - Implement a basic hello world on flask</t>
  </si>
  <si>
    <t>09/13-09/23</t>
  </si>
  <si>
    <t>0 - Keep learning flask
1 - Add some stuff for the risk management, make a risk distribution diagram for the presentation, fill the slides of management plan of our presentation
5 - Assign the tasks of iteration 0 for each team members, send reminders to team members, look over the team works
6 - Set up the programming environment of flask</t>
  </si>
  <si>
    <t>1. Discussed and drafted the management plan of SPPP together
2. Filled the iteration 0 presentation slides of management plan</t>
  </si>
  <si>
    <t>1. Hard to show all the risks in risk management in one page slides.
2. We found some roles in the project is not obvious so the people of that roles will have less contribution.</t>
  </si>
  <si>
    <t>1. Make a risk distribution diagram that contain all the risks, and just explain the top 3 risks.
2. Every member can join in to the works of developer, designer and tester. Everyone can have 2 or even 2 more roles.</t>
  </si>
  <si>
    <t>0 - Continue to learn flask
1 - Update SPPP and SDD, participate in Iteration 1 presentation, write user stories
2 - Start the design of our project
6 - Understand how to make a new version in github</t>
  </si>
  <si>
    <t>09/23-09/30</t>
  </si>
  <si>
    <t>0 - Learned html
1 - Wrote 2 completed user stories of KnowItAll with tasks and test acceptances on pivotal tracker
5 - Delegated the tasks of SDD for each memebers</t>
  </si>
  <si>
    <t>1. Wrote 2 completed user stories of KnowItAll with tasks and test acceptances on pivotal tracker</t>
  </si>
  <si>
    <t>1. Did not clearly understand what tasks and test acceptances need to be written on</t>
  </si>
  <si>
    <t>1. Go over the requirements and objectives from the documents we currently have</t>
  </si>
  <si>
    <t>0 - Keep learning html, javascript and css
1 - Keep writing the user stories on pivotal tracker
2- Design class diagram
3 - Start writing html codes</t>
  </si>
  <si>
    <t>09/30-10/07</t>
  </si>
  <si>
    <t>0 - Learned javascript, html and css
1 - Add more user stories for iteration 1 at pivotal tracker
2 - Made the sample UML class diagram for our project
3 - Wrote the html and css codes of play page
5 - Follow-up the html codes of developers
6 - Checked the environment for html</t>
  </si>
  <si>
    <t>1. Add more user stories for iteration 1 at pivotal tracker</t>
  </si>
  <si>
    <t>1. Could have some users stories of iteration 1 still not contain in the pivotal tracker</t>
  </si>
  <si>
    <t>1. Follow the progress of iteration 1 implements to complete and add more user stories</t>
  </si>
  <si>
    <t xml:space="preserve">0 - Keep learning html
1 - Keep writing the user stories on pivotal tracker, and finish them in iteration 1
3 - Keep writing the codes we need
6 - Set up the environment/commands of dataset
</t>
  </si>
  <si>
    <t>10/07-10/14</t>
  </si>
  <si>
    <t>0 - Keeped learning javascript, html and css
1 - Wrote 10 movie type questions for our dataset of trivial game, added some user stories for iteration 1 of project and finish their tasks and test acceptances 
3 - Created the play game button on the play page and write its logical codes, make a logic for the requirement of no duplicated questions
4 - Test the start game button and make sure the button is working
6 - Setted up the environment of flask and the commands of uploading the dataset to flask</t>
  </si>
  <si>
    <t>1. Add 10 questions about movie to our dataset of trivial game
2. Finished adding and filling the user stories, including their tasks and test acceptances
3. Wrote and tested the play game button on the html of play page</t>
  </si>
  <si>
    <t>1. the querySelector can only select the first element within the html that matches the selector</t>
  </si>
  <si>
    <t>1. Wrote a for loop function to let the querySelector to go over and select all html contents that mathes the selector</t>
  </si>
  <si>
    <t>0 - Continue learning html, javascript and css
1 - Make iteration 1 presentation slides and prepare for the presention
3 - Continue writing the codes</t>
  </si>
  <si>
    <t>10/14-10/21</t>
  </si>
  <si>
    <t>0 - Keep learning html
1 - Explain the logic of no duplicated questions on the key algorithm in SDD, fill in the key algorithm part of iteration 2 presentation slides 
2 - Make an algorithm diagram of no duplicated questions
3 - Write the new logic codes for no duplicated questions
4 - Test and make sure the logic codes work well</t>
  </si>
  <si>
    <t>1. Wrote a better logic for no duplicated questions in application, and pass the test
2. Wrote the logic of no duplicated questions under the part of key algorithm of SDD</t>
  </si>
  <si>
    <t>1. For the old logic of no duplicated questions, as more and more id has been used, the comparison of question id in system will be increasing, the probability of "failed to use" question id will be also increasing, the execution efficiency is low.</t>
  </si>
  <si>
    <t>1. Rewrote a new logic that the system just randomly pick the question id from rest id, it wouldn't ever fail to find and use the question id.</t>
  </si>
  <si>
    <t>0 - Continue learning html, javascript and css</t>
  </si>
  <si>
    <t>10/21-10/28</t>
  </si>
  <si>
    <t>1 - Updated risk management part of SPPP, and added the explanation of the number in the risk matrix and showed the top 3 risks</t>
  </si>
  <si>
    <r>
      <rPr>
        <rFont val="Arial"/>
        <b/>
      </rPr>
      <t>Lead Roles</t>
    </r>
    <r>
      <rPr>
        <rFont val="Arial"/>
      </rPr>
      <t>: Backup Project Leader, requirement leader</t>
    </r>
  </si>
  <si>
    <t xml:space="preserve">0 - class material familiarizing
5 - meetings/discussions
7 - brainstorming feasible project(s)
  </t>
  </si>
  <si>
    <t>9/14-9/23</t>
  </si>
  <si>
    <t xml:space="preserve">0 - class material familiarizing, flask familiarizing
5 - meetings/discussions
  </t>
  </si>
  <si>
    <t>9/24-9/30</t>
  </si>
  <si>
    <t xml:space="preserve">0 - learning
5 - meetings/discussions
  </t>
  </si>
  <si>
    <t>1- research about security concerns</t>
  </si>
  <si>
    <t>10/1-10/7</t>
  </si>
  <si>
    <t xml:space="preserve">0 - learning
2 - design
5 - meetings/discussions
  </t>
  </si>
  <si>
    <t>0 - learning html
2 - player profile basic html page design
2 - user stories</t>
  </si>
  <si>
    <t>10/8-10/14</t>
  </si>
  <si>
    <t>0 - learning
2 - design
4 - test
5 - meetings/discussions
6 - configuration/environment
7 - unclassified</t>
  </si>
  <si>
    <t>0 - learning how to implement environment
0 - learning how to use pycharm for the project
2 - skip button, counting correct question
4 - test the buttons in 2
6 - set the environment and update recent pushes
7 - sdd security part outlining
7 - 10 questions in art category</t>
  </si>
  <si>
    <t xml:space="preserve">0 - learning
5 - meetings/discussions
7 - unclassified
  </t>
  </si>
  <si>
    <t>0 - research about the security needs and solutions
7 - sdd &amp; relevant part of the slides</t>
  </si>
  <si>
    <r>
      <rPr>
        <rFont val="Arial"/>
        <b/>
      </rPr>
      <t>Lead Roles</t>
    </r>
    <r>
      <rPr>
        <rFont val="Arial"/>
      </rPr>
      <t>: Quality Assurance Leader</t>
    </r>
  </si>
  <si>
    <t>0 - Read about flask and understand how it is utilized - 1
1 - Review all previous project submissions and projects of similar scope online - 2
2 - Look up trivia web apps currently usable online - 1.5
7 - Review all requirements for Iteration 0 - 1
7 - Set up group zoom account - 0.5</t>
  </si>
  <si>
    <t>(a) Lack familiarity of utilizing many of the programming tools together</t>
  </si>
  <si>
    <t>(a) Will create a simple program which uses the same programming tools to gain an understanding of how they work together by the end of Iteration 0</t>
  </si>
  <si>
    <t xml:space="preserve">0 - Review JS/Python, MangoDB - 1.5
2/3 - Think of project's structure and implementation - 1
4 - View examples and draft Draft QA Section of SPPP -  2
6 - Set up all programs for project dependancies - 2
7 -Look up comparable programs - 1
</t>
  </si>
  <si>
    <t>0 - Review previous references for JS/Python - 1, Put together a simple Flask Project and review Documentation - 1.5
2 - Review example of another individuals implementation of a trivia webapp - 0.5
4 - Review Previous Groups SPPP and Draft the QA Plan as well as QA Slides for Iteration0 Presentation - 3
6 - Set up all programs for project dependancies on my personal laptop - 1.5
7 - Review all quality trivia games accessable from google's first page -1</t>
  </si>
  <si>
    <t>Drafted QA Plan for SPPP and QA Plan Slides for Iteration 0 Presentation</t>
  </si>
  <si>
    <t>(a) I have completed a simple project which used Python/Flask, but I still need to understand MangoDB more. I am not very worried about this though.</t>
  </si>
  <si>
    <t xml:space="preserve">0 - Watch Flask Tutortial Video and make the simple blogging website example - 3.5
2 - Draft initial notes on how it seems like we should want to implement specific features - 1.5
7 - Organize all required work for Iteration 1 - 1 </t>
  </si>
  <si>
    <t>09/24-9/30</t>
  </si>
  <si>
    <t>0 - Watch Flask Tutorial and Completed simple blogging website with CRUD functionality
2 - Drafted notes on how certain features could be implemented based on what I learned from the Flask Tutorial - 1
4 - Research Pytest and watch tutorials - 1.5
7 - Understand the scope of the work which the group needs to complete for the end of Iteration 1 - 1</t>
  </si>
  <si>
    <t>(a) We have decided we will likely be using sqllite with I am comfortable with so now that I have worked with flask and built simple webapplications which are slightly smaller in scope than the project we're working on I am comfortable with everything I expect to have to do programing wise. I still need to prepare the testing details.</t>
  </si>
  <si>
    <t>0 - Review html/css/jquery - 2.
2 - Build a sample version of our application to get an idea how to implement anything I am required to - 3.
7 - Review previous groups SDD to have a standard of what a good SDD will look like - 1</t>
  </si>
  <si>
    <t>0 - Review html/css/jquery - 2
2 - Created a personal simplified version of our game to get an idea for how I would need to implement anything I was required to - 3
7 - Review previous groups SDDs - 1</t>
  </si>
  <si>
    <t xml:space="preserve">N/A </t>
  </si>
  <si>
    <t>0 - Review github functionality and how to properly manage and merge a branch/branches - 1.5
3 -  Create functionality for the 4 options to appear in a random location - 1
4 - Test the nearly finished game and establish improvements to be made for the end of the iteration - 3
7 - Write 10 questions to be used in the game - 1</t>
  </si>
  <si>
    <t>0 - learn github slightly better than was done in the lab - 2
3 - Create option randomization functionality - 1
4 - Test the nearly finished game - 3
7 -  Write 10 questions for the game</t>
  </si>
  <si>
    <t>Wrote 10 questions to be used in the game
Created functionality to let the 4 options appear in a random location</t>
  </si>
  <si>
    <t>0 - Learn how to accomplish anything I can't figure out while programming - 2
3 -  Complete tasks assigned to complete the working product for iteration 1 - 3
4 - Re-Test the finished game and fix all remaining devient behavior. - 2</t>
  </si>
  <si>
    <t>0 - Learned how Ajax works, continued to review js and html documentation as needed, looked into code in the program I didn't understand - 3
2 - Designed the plan for resuming a game instance after the user functionality is added - 1
3 - Completed properly implementing the timer, time based scoring, question cycling, and misc minor improvements - 3
4 - Tested the games 'edge case' behavior for all critical game features and verified everything was working as intended - 2</t>
  </si>
  <si>
    <t>Fixed the Timer
Implemented Time Based Scoring
Added Question Cycling
Final Unit Testing on Iteration 1 Product
Drafted 'Iteration 2 Plans' Slide for Iteration 1 Presentation</t>
  </si>
  <si>
    <t>(b) I have not had many issues</t>
  </si>
  <si>
    <t>(b) I do not believe this is a significant issue, but if it is I will outline whenever I have to learn something new, even if that never takes long.</t>
  </si>
  <si>
    <t>0 - Learn how to do the unit testing as required for iteration 2 - 2
2 - Organize Refactoring Plan - 1.5
4 - Write some testing scripts for our game - 2</t>
  </si>
  <si>
    <t>10/22-10/28</t>
  </si>
  <si>
    <t xml:space="preserve">0 -
1 - 
2 - 
3 - 
4 - 
5 - 
6 -
7 - </t>
  </si>
  <si>
    <t>10/29-11/4</t>
  </si>
  <si>
    <t>11/4-11/11</t>
  </si>
  <si>
    <t>11/12-11/18</t>
  </si>
  <si>
    <t>11/19-11/25</t>
  </si>
  <si>
    <t>11/26-12/02</t>
  </si>
  <si>
    <t>12/03-12/09</t>
  </si>
  <si>
    <t>12/10-12/16</t>
  </si>
  <si>
    <r>
      <rPr>
        <rFont val="Arial"/>
        <b/>
      </rPr>
      <t>Lead Roles</t>
    </r>
    <r>
      <rPr>
        <rFont val="Arial"/>
      </rPr>
      <t>: Backup Project Leader, requirement leader</t>
    </r>
  </si>
  <si>
    <t>0 - learn git
5 - meeting with team member though zoom
6 - set up git</t>
  </si>
  <si>
    <t>2. Set up git, commit a the assignment1 to test on git</t>
  </si>
  <si>
    <t xml:space="preserve">
1. communication is not clear</t>
  </si>
  <si>
    <t>0 - continuing to learn git
1 - continue to define requirements</t>
  </si>
  <si>
    <t>0 - learn git and flask
5 - edit the comfigurant part in the SPPP file
   - group meeting and discussion
7 - prepare the iteration 0 presentation</t>
  </si>
  <si>
    <t>1. Write the comfiguration section of SPPP</t>
  </si>
  <si>
    <t>1. not familiar with the flask framework
2. configuration part in SPPP file still not clear.</t>
  </si>
  <si>
    <t>1. finish the flask turtorila in this week, able sto create some simple project.</t>
  </si>
  <si>
    <t>0 - continuing to learn Git and Flask</t>
  </si>
  <si>
    <t>09/20 - 09/26</t>
  </si>
  <si>
    <t>0 - learn git and flask
7 - complete pivotaltracker and user story</t>
  </si>
  <si>
    <t>1.Write the user stories in the pivotaltracker</t>
  </si>
  <si>
    <t>1. not spefic some detail tasks for some user stories.
2. not able to clone the git repository though the SSH issues.</t>
  </si>
  <si>
    <t>1. creating detail task of user stores,
2. Fixing the problem and reconnect with the git repository.</t>
  </si>
  <si>
    <t>0 - continusing to lean Git and Flask</t>
  </si>
  <si>
    <t>09/27 - 10/03</t>
  </si>
  <si>
    <t>0 - learn git and flask</t>
  </si>
  <si>
    <t>10/04 - 10/10</t>
  </si>
  <si>
    <t>0 - learning git, html and javascriptx
3 - implementating Timer function, and score calculate function</t>
  </si>
  <si>
    <t>1. Create 10 questions to the data bases
2. Finish Timer function, and score calculate function</t>
  </si>
  <si>
    <t>1. Timer function need to be update base on the new UI.
2. Score Calculate need to be specific the score, right now, only count the number of correct answer</t>
  </si>
  <si>
    <t xml:space="preserve">1. need the timer start timing after the start button click, and stop when click the submit button
2. timer function new feature: 1. when timer is finish, automative submit the answer, and reset the timer when go to the next question.
</t>
  </si>
  <si>
    <t>0 - continusing to lean Git and Flask, html, and javascript
3 - Finish the implementation of the new feature.</t>
  </si>
  <si>
    <t>10/11 - 10/17</t>
  </si>
  <si>
    <t>0 - learning git, html and javascriptx
3 - Timer function fixed and update</t>
  </si>
  <si>
    <t>1. merge the fixed timer function to the iteration 1</t>
  </si>
  <si>
    <t xml:space="preserve">0 - continusing to lean Git and Flask, html, and javascript
</t>
  </si>
  <si>
    <t>10/18 - 10/</t>
  </si>
  <si>
    <t>7 - Prepare the iteration 1</t>
  </si>
  <si>
    <t>1. Since there are too much works from other course, does not participate lot of work in this week</t>
  </si>
  <si>
    <t>0 - continusing to lean Git and Flask, html, and javascript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</si>
</sst>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font>
      <name val="Arial"/>
    </font>
    <font>
      <b/>
      <name val="Calibri"/>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bottom" wrapText="1"/>
    </xf>
    <xf borderId="1" fillId="0" fontId="1" numFmtId="0" xfId="0" applyAlignment="1" applyBorder="1" applyFont="1">
      <alignmen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2" fillId="0" fontId="3"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4" fillId="0" fontId="3"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5"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Font="1"/>
    <xf borderId="0" fillId="0" fontId="7" numFmtId="0" xfId="0" applyAlignment="1" applyFont="1">
      <alignment readingOrder="0"/>
    </xf>
    <xf borderId="0" fillId="0" fontId="8" numFmtId="0" xfId="0" applyAlignment="1" applyFont="1">
      <alignment readingOrder="0" shrinkToFit="0" wrapText="1"/>
    </xf>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center" wrapText="1"/>
    </xf>
    <xf borderId="6"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vertical="center"/>
    </xf>
    <xf borderId="10" fillId="0" fontId="3" numFmtId="0" xfId="0" applyAlignment="1" applyBorder="1" applyFont="1">
      <alignment readingOrder="0" vertical="center"/>
    </xf>
    <xf borderId="10" fillId="0" fontId="3" numFmtId="0" xfId="0" applyAlignment="1" applyBorder="1" applyFont="1">
      <alignment vertical="center"/>
    </xf>
    <xf borderId="10" fillId="0" fontId="3"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10" fillId="0" fontId="3" numFmtId="0" xfId="0" applyAlignment="1" applyBorder="1" applyFont="1">
      <alignment shrinkToFit="0" vertical="center" wrapText="1"/>
    </xf>
    <xf borderId="11" fillId="0" fontId="3" numFmtId="0" xfId="0" applyAlignment="1" applyBorder="1" applyFont="1">
      <alignment readingOrder="0" shrinkToFit="0" vertical="center" wrapText="1"/>
    </xf>
    <xf borderId="7" fillId="0" fontId="3" numFmtId="0" xfId="0" applyAlignment="1" applyBorder="1" applyFont="1">
      <alignment readingOrder="0" vertical="center"/>
    </xf>
    <xf borderId="7" fillId="0" fontId="3" numFmtId="0" xfId="0" applyAlignment="1" applyBorder="1" applyFont="1">
      <alignment vertical="center"/>
    </xf>
    <xf borderId="7" fillId="0" fontId="3" numFmtId="0" xfId="0" applyAlignment="1" applyBorder="1" applyFont="1">
      <alignment shrinkToFit="0" vertical="center" wrapText="1"/>
    </xf>
    <xf borderId="12" fillId="0" fontId="3" numFmtId="0" xfId="0" applyAlignment="1" applyBorder="1" applyFont="1">
      <alignment readingOrder="0" vertical="center"/>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13" fillId="0" fontId="3"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0" fillId="2" fontId="3" numFmtId="0" xfId="0" applyFont="1"/>
    <xf borderId="0" fillId="3" fontId="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38.29"/>
    <col customWidth="1" min="4" max="4" width="65.0"/>
    <col customWidth="1" min="5" max="5" width="48.71"/>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 customWidth="1" min="23" max="23" width="6.71"/>
  </cols>
  <sheetData>
    <row r="1">
      <c r="A1" s="1" t="s">
        <v>0</v>
      </c>
      <c r="B1" s="1" t="s">
        <v>1</v>
      </c>
      <c r="C1" s="2" t="s">
        <v>2</v>
      </c>
      <c r="D1" s="2" t="s">
        <v>3</v>
      </c>
      <c r="E1" s="2" t="s">
        <v>4</v>
      </c>
      <c r="F1" s="2" t="s">
        <v>5</v>
      </c>
      <c r="G1" s="3"/>
      <c r="H1" s="2" t="s">
        <v>6</v>
      </c>
      <c r="I1" s="2" t="s">
        <v>7</v>
      </c>
      <c r="J1" s="2" t="s">
        <v>8</v>
      </c>
      <c r="K1" s="2" t="s">
        <v>9</v>
      </c>
      <c r="L1" s="2" t="s">
        <v>10</v>
      </c>
      <c r="M1" s="1" t="s">
        <v>11</v>
      </c>
      <c r="N1" s="1" t="s">
        <v>12</v>
      </c>
      <c r="O1" s="1" t="s">
        <v>13</v>
      </c>
      <c r="P1" s="4" t="s">
        <v>14</v>
      </c>
      <c r="Q1" s="4" t="s">
        <v>15</v>
      </c>
      <c r="R1" s="4" t="s">
        <v>16</v>
      </c>
      <c r="S1" s="4" t="s">
        <v>17</v>
      </c>
      <c r="T1" s="4" t="s">
        <v>18</v>
      </c>
      <c r="U1" s="4" t="s">
        <v>19</v>
      </c>
      <c r="V1" s="4" t="s">
        <v>20</v>
      </c>
      <c r="W1" s="1" t="s">
        <v>21</v>
      </c>
      <c r="X1" s="3"/>
      <c r="Y1" s="3"/>
      <c r="Z1" s="3"/>
    </row>
    <row r="2">
      <c r="A2" s="5">
        <v>0.0</v>
      </c>
      <c r="B2" s="5" t="s">
        <v>22</v>
      </c>
      <c r="C2" s="5" t="s">
        <v>23</v>
      </c>
      <c r="D2" s="5" t="s">
        <v>24</v>
      </c>
      <c r="E2" s="5" t="s">
        <v>25</v>
      </c>
      <c r="F2" s="5" t="s">
        <v>26</v>
      </c>
      <c r="H2" s="6">
        <v>0.0</v>
      </c>
      <c r="I2" s="6">
        <v>0.0</v>
      </c>
      <c r="J2" s="6">
        <v>0.0</v>
      </c>
      <c r="K2" s="6">
        <v>0.0</v>
      </c>
      <c r="L2" s="6">
        <v>0.0</v>
      </c>
      <c r="M2" s="6">
        <f t="shared" ref="M2:M3" si="1">N2+O2</f>
        <v>114.5</v>
      </c>
      <c r="N2">
        <f>'Daniel Makover'!D4+'Daniel Makover'!D5+'Heli Kolambekar'!D4+'Heli Kolambekar'!D5+'Haoyi Zhu'!D4+'Haoyi Zhu'!D5+'Kun Mo'!D4+'Kun Mo'!D5+'Yuwei Wu'!D4+'Yuwei Wu'!D5+'Gunnar Nichols'!D3+'Gunnar Nichols'!D4+'Weiye Xu'!D4+'Weiye Xu'!D5</f>
        <v>92</v>
      </c>
      <c r="O2">
        <f>'Daniel Makover'!E4+'Daniel Makover'!E5+'Heli Kolambekar'!E4+'Heli Kolambekar'!E5+'Haoyi Zhu'!E4+'Haoyi Zhu'!E5+'Kun Mo'!E4+'Kun Mo'!E5+'Yuwei Wu'!E4+'Yuwei Wu'!E5+'Gunnar Nichols'!E3+'Gunnar Nichols'!E4+'Weiye Xu'!E4+'Weiye Xu'!E5</f>
        <v>22.5</v>
      </c>
      <c r="P2">
        <f>'Daniel Makover'!G4+'Daniel Makover'!G5+'Heli Kolambekar'!G4+'Heli Kolambekar'!G5+'Haoyi Zhu'!G4+'Haoyi Zhu'!G5+'Kun Mo'!G4+'Kun Mo'!G5+'Yuwei Wu'!G4+'Yuwei Wu'!G5+'Gunnar Nichols'!G3+'Gunnar Nichols'!G4+'Weiye Xu'!G4+'Weiye Xu'!G5</f>
        <v>34</v>
      </c>
      <c r="Q2">
        <f>'Daniel Makover'!H4+'Daniel Makover'!H5+'Heli Kolambekar'!H4+'Heli Kolambekar'!H5+'Haoyi Zhu'!H4+'Haoyi Zhu'!H5+'Kun Mo'!H4+'Kun Mo'!H5+'Yuwei Wu'!H4+'Yuwei Wu'!H5+'Gunnar Nichols'!H3+'Gunnar Nichols'!H4+'Weiye Xu'!H4+'Weiye Xu'!H5</f>
        <v>20.5</v>
      </c>
      <c r="R2">
        <f>'Daniel Makover'!I4+'Daniel Makover'!I5+'Heli Kolambekar'!I4+'Heli Kolambekar'!I5+'Haoyi Zhu'!I4+'Haoyi Zhu'!I5+'Kun Mo'!I4+'Kun Mo'!I5+'Yuwei Wu'!I4+'Yuwei Wu'!I5+'Gunnar Nichols'!I3+'Gunnar Nichols'!I4+'Weiye Xu'!I4+'Weiye Xu'!I5</f>
        <v>3</v>
      </c>
      <c r="S2">
        <f>'Daniel Makover'!J4+'Daniel Makover'!J5+'Heli Kolambekar'!J4+'Heli Kolambekar'!J5+'Haoyi Zhu'!J4+'Haoyi Zhu'!J5+'Kun Mo'!J4+'Kun Mo'!J5+'Yuwei Wu'!J4+'Yuwei Wu'!J5+'Gunnar Nichols'!J3+'Gunnar Nichols'!J4+'Weiye Xu'!J4+'Weiye Xu'!J5</f>
        <v>2</v>
      </c>
      <c r="T2">
        <f>'Daniel Makover'!K4+'Daniel Makover'!K5+'Heli Kolambekar'!K4+'Heli Kolambekar'!K5+'Haoyi Zhu'!K4+'Haoyi Zhu'!K5+'Kun Mo'!K4+'Kun Mo'!K5+'Yuwei Wu'!K4+'Yuwei Wu'!K5+'Gunnar Nichols'!K3+'Gunnar Nichols'!K4+'Weiye Xu'!K4+'Weiye Xu'!K5</f>
        <v>3</v>
      </c>
      <c r="U2">
        <f>'Daniel Makover'!L4+'Daniel Makover'!L5+'Heli Kolambekar'!L4+'Heli Kolambekar'!L5+'Haoyi Zhu'!L4+'Haoyi Zhu'!L5+'Kun Mo'!L4+'Kun Mo'!L5+'Yuwei Wu'!L4+'Yuwei Wu'!L5+'Gunnar Nichols'!L3+'Gunnar Nichols'!L4+'Weiye Xu'!L4+'Weiye Xu'!L5</f>
        <v>9</v>
      </c>
      <c r="V2">
        <f>'Daniel Makover'!M4+'Daniel Makover'!M5+'Heli Kolambekar'!M4+'Heli Kolambekar'!M5+'Haoyi Zhu'!M4+'Haoyi Zhu'!M5+'Kun Mo'!M4+'Kun Mo'!M5+'Yuwei Wu'!M4+'Yuwei Wu'!M5+'Gunnar Nichols'!M3+'Gunnar Nichols'!M4+'Weiye Xu'!M4+'Weiye Xu'!M5</f>
        <v>9.5</v>
      </c>
      <c r="W2">
        <f>'Daniel Makover'!N4+'Daniel Makover'!N5+'Heli Kolambekar'!N4+'Heli Kolambekar'!N5+'Haoyi Zhu'!N4+'Haoyi Zhu'!N5+'Kun Mo'!N4+'Kun Mo'!N5+'Yuwei Wu'!N4+'Yuwei Wu'!N5+'Gunnar Nichols'!N3+'Gunnar Nichols'!N4+'Weiye Xu'!N4+'Weiye Xu'!N5</f>
        <v>11</v>
      </c>
    </row>
    <row r="3">
      <c r="A3" s="5">
        <v>1.0</v>
      </c>
      <c r="B3" s="5" t="s">
        <v>27</v>
      </c>
      <c r="C3" s="5" t="s">
        <v>28</v>
      </c>
      <c r="D3" s="5" t="s">
        <v>29</v>
      </c>
      <c r="E3" s="5" t="s">
        <v>30</v>
      </c>
      <c r="F3" s="5" t="s">
        <v>31</v>
      </c>
      <c r="H3" s="6">
        <v>20.0</v>
      </c>
      <c r="I3" s="6">
        <v>20.0</v>
      </c>
      <c r="J3" s="6">
        <v>0.0</v>
      </c>
      <c r="K3" s="6">
        <v>0.0</v>
      </c>
      <c r="L3" s="6">
        <v>0.0</v>
      </c>
      <c r="M3">
        <f t="shared" si="1"/>
        <v>264.5</v>
      </c>
      <c r="N3">
        <f>SUM('Daniel Makover'!D6:D10,'Heli Kolambekar'!D6:D9,'Haoyi Zhu'!D7:D10,'Kun Mo'!D7:D10,'Yuwei Wu'!C6:C9,'Gunnar Nichols'!D5:D8,'Weiye Xu'!D7:D11)</f>
        <v>204</v>
      </c>
      <c r="O3">
        <f>SUM('Daniel Makover'!E6:E10,'Heli Kolambekar'!E6:E9,'Haoyi Zhu'!E7:E10,'Kun Mo'!E7:E10,'Yuwei Wu'!E6:E9,'Gunnar Nichols'!E5:E8,'Weiye Xu'!E7:E11)</f>
        <v>60.5</v>
      </c>
      <c r="P3">
        <f>SUM('Daniel Makover'!G6:G10,'Heli Kolambekar'!G6:G9,'Haoyi Zhu'!G7:G10,'Kun Mo'!G7:G10,'Yuwei Wu'!G6:G9,'Gunnar Nichols'!G5:G8,'Weiye Xu'!G7:G11)</f>
        <v>58.5</v>
      </c>
      <c r="Q3">
        <f>SUM('Daniel Makover'!H6:H10,'Heli Kolambekar'!H6:H9,'Haoyi Zhu'!H7:H10,'Kun Mo'!H7:H10,'Yuwei Wu'!H6:H9,'Gunnar Nichols'!H5:H8,'Weiye Xu'!H7:H11)</f>
        <v>29.5</v>
      </c>
      <c r="R3">
        <f>SUM('Daniel Makover'!I6:I10,'Heli Kolambekar'!I6:I9,'Haoyi Zhu'!I7:I10,'Kun Mo'!I7:I10,'Yuwei Wu'!I6:I9,'Gunnar Nichols'!I5:I8,'Weiye Xu'!I7:I11)</f>
        <v>21</v>
      </c>
      <c r="S3">
        <f>SUM('Daniel Makover'!J6:J10,'Heli Kolambekar'!J6:J9,'Haoyi Zhu'!J7:J10,'Kun Mo'!J7:J10,'Yuwei Wu'!J6:J9,'Gunnar Nichols'!J5:J8,'Weiye Xu'!J7:J11)</f>
        <v>40.5</v>
      </c>
      <c r="T3">
        <f>SUM('Daniel Makover'!K6:K10,'Heli Kolambekar'!K6:K9,'Haoyi Zhu'!K7:K10,'Kun Mo'!K7:K10,'Yuwei Wu'!K6:K9,'Gunnar Nichols'!K5:K8,'Weiye Xu'!K7:K11)</f>
        <v>13.5</v>
      </c>
      <c r="U3">
        <f>SUM('Daniel Makover'!L6:L10,'Heli Kolambekar'!L6:L9,'Haoyi Zhu'!L7:L10,'Kun Mo'!L7:L10,'Yuwei Wu'!L6:L9,'Gunnar Nichols'!L5:L8,'Weiye Xu'!L7:L11)</f>
        <v>20</v>
      </c>
      <c r="V3">
        <f>SUM('Daniel Makover'!M6:M10,'Heli Kolambekar'!M6:M9,'Haoyi Zhu'!M7:M10,'Kun Mo'!M7:M10,'Yuwei Wu'!L6:L9,'Gunnar Nichols'!M5:M8,'Weiye Xu'!M7:M11)</f>
        <v>16.5</v>
      </c>
      <c r="W3">
        <f>SUM('Daniel Makover'!N6:N10,'Heli Kolambekar'!N6:N9,'Haoyi Zhu'!N7:N10,'Kun Mo'!N7:N10,'Yuwei Wu'!N6:N9,'Gunnar Nichols'!N5:N8,'Weiye Xu'!N7:N11)</f>
        <v>13.5</v>
      </c>
    </row>
    <row r="4">
      <c r="A4" s="5">
        <v>2.0</v>
      </c>
      <c r="B4" s="7"/>
      <c r="C4" s="7"/>
      <c r="D4" s="7"/>
      <c r="E4" s="7"/>
      <c r="F4" s="7"/>
    </row>
    <row r="5">
      <c r="A5" s="5">
        <v>3.0</v>
      </c>
      <c r="B5" s="7"/>
      <c r="C5" s="7"/>
      <c r="D5" s="7"/>
      <c r="E5" s="7"/>
      <c r="F5" s="7"/>
    </row>
    <row r="6">
      <c r="A6" s="5"/>
      <c r="B6" s="7"/>
      <c r="C6" s="7"/>
    </row>
    <row r="7">
      <c r="A7" s="5"/>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11" width="24.14"/>
  </cols>
  <sheetData>
    <row r="1">
      <c r="A1" s="8" t="s">
        <v>32</v>
      </c>
      <c r="B1" s="9"/>
      <c r="C1" s="9"/>
      <c r="D1" s="9"/>
      <c r="E1" s="9"/>
      <c r="F1" s="9"/>
      <c r="G1" s="9"/>
      <c r="H1" s="9"/>
      <c r="I1" s="9"/>
      <c r="J1" s="9"/>
      <c r="K1" s="10"/>
    </row>
    <row r="2">
      <c r="A2" s="11" t="s">
        <v>33</v>
      </c>
      <c r="B2" s="12" t="s">
        <v>34</v>
      </c>
      <c r="C2" s="12" t="s">
        <v>35</v>
      </c>
      <c r="D2" s="12" t="s">
        <v>36</v>
      </c>
      <c r="E2" s="12" t="s">
        <v>37</v>
      </c>
      <c r="F2" s="12" t="s">
        <v>38</v>
      </c>
      <c r="G2" s="13" t="s">
        <v>39</v>
      </c>
      <c r="H2" s="13" t="s">
        <v>40</v>
      </c>
      <c r="I2" s="12" t="s">
        <v>41</v>
      </c>
      <c r="J2" s="12" t="s">
        <v>42</v>
      </c>
      <c r="K2" s="12" t="s">
        <v>43</v>
      </c>
    </row>
    <row r="3" ht="80.25" customHeight="1">
      <c r="A3" s="14" t="s">
        <v>44</v>
      </c>
      <c r="B3" s="15" t="s">
        <v>45</v>
      </c>
      <c r="C3" s="15" t="s">
        <v>46</v>
      </c>
      <c r="D3" s="15" t="s">
        <v>47</v>
      </c>
      <c r="E3" s="16"/>
      <c r="F3" s="15" t="s">
        <v>48</v>
      </c>
      <c r="G3" s="15" t="s">
        <v>49</v>
      </c>
      <c r="H3" s="16"/>
      <c r="I3" s="16"/>
      <c r="J3" s="15" t="s">
        <v>50</v>
      </c>
      <c r="K3" s="17"/>
    </row>
    <row r="4" ht="87.75" customHeight="1">
      <c r="A4" s="14" t="s">
        <v>51</v>
      </c>
      <c r="B4" s="15" t="s">
        <v>52</v>
      </c>
      <c r="C4" s="15" t="s">
        <v>53</v>
      </c>
      <c r="D4" s="15" t="s">
        <v>54</v>
      </c>
      <c r="E4" s="16"/>
      <c r="F4" s="15" t="s">
        <v>55</v>
      </c>
      <c r="G4" s="15" t="s">
        <v>56</v>
      </c>
      <c r="H4" s="15" t="s">
        <v>57</v>
      </c>
      <c r="I4" s="16"/>
      <c r="J4" s="16"/>
      <c r="K4" s="17"/>
    </row>
    <row r="5" ht="87.75" customHeight="1">
      <c r="A5" s="14" t="s">
        <v>58</v>
      </c>
      <c r="B5" s="15" t="s">
        <v>59</v>
      </c>
      <c r="C5" s="15" t="s">
        <v>60</v>
      </c>
      <c r="D5" s="16"/>
      <c r="E5" s="16"/>
      <c r="F5" s="15" t="s">
        <v>61</v>
      </c>
      <c r="G5" s="15" t="s">
        <v>62</v>
      </c>
      <c r="H5" s="15" t="s">
        <v>63</v>
      </c>
      <c r="I5" s="16"/>
      <c r="J5" s="15" t="s">
        <v>64</v>
      </c>
      <c r="K5" s="18" t="s">
        <v>65</v>
      </c>
    </row>
    <row r="6" ht="80.25" customHeight="1">
      <c r="A6" s="14" t="s">
        <v>66</v>
      </c>
      <c r="B6" s="15" t="s">
        <v>67</v>
      </c>
      <c r="C6" s="15" t="s">
        <v>68</v>
      </c>
      <c r="D6" s="16"/>
      <c r="E6" s="16"/>
      <c r="F6" s="15" t="s">
        <v>69</v>
      </c>
      <c r="G6" s="19" t="s">
        <v>70</v>
      </c>
      <c r="H6" s="16"/>
      <c r="I6" s="16"/>
      <c r="J6" s="16"/>
      <c r="K6" s="18" t="s">
        <v>71</v>
      </c>
    </row>
    <row r="7">
      <c r="A7" s="14" t="s">
        <v>72</v>
      </c>
      <c r="B7" s="16"/>
      <c r="C7" s="15" t="s">
        <v>73</v>
      </c>
      <c r="D7" s="15" t="s">
        <v>74</v>
      </c>
      <c r="E7" s="16"/>
      <c r="F7" s="15" t="s">
        <v>75</v>
      </c>
      <c r="G7" s="15" t="s">
        <v>76</v>
      </c>
      <c r="H7" s="15" t="s">
        <v>77</v>
      </c>
      <c r="I7" s="16"/>
      <c r="J7" s="16"/>
      <c r="K7" s="18" t="s">
        <v>78</v>
      </c>
    </row>
    <row r="8" ht="80.25" customHeight="1">
      <c r="A8" s="14" t="s">
        <v>79</v>
      </c>
      <c r="B8" s="15" t="s">
        <v>80</v>
      </c>
      <c r="C8" s="15" t="s">
        <v>81</v>
      </c>
      <c r="D8" s="15"/>
      <c r="E8" s="16"/>
      <c r="F8" s="15" t="s">
        <v>82</v>
      </c>
      <c r="G8" s="15" t="s">
        <v>83</v>
      </c>
      <c r="H8" s="16"/>
      <c r="I8" s="16"/>
      <c r="J8" s="16"/>
      <c r="K8" s="18" t="s">
        <v>84</v>
      </c>
    </row>
    <row r="9" ht="80.25" customHeight="1">
      <c r="A9" s="14" t="s">
        <v>85</v>
      </c>
      <c r="B9" s="16"/>
      <c r="C9" s="15" t="s">
        <v>86</v>
      </c>
      <c r="D9" s="15" t="s">
        <v>87</v>
      </c>
      <c r="E9" s="16"/>
      <c r="F9" s="15" t="s">
        <v>88</v>
      </c>
      <c r="G9" s="15" t="s">
        <v>89</v>
      </c>
      <c r="H9" s="16"/>
      <c r="I9" s="16"/>
      <c r="J9" s="15" t="s">
        <v>90</v>
      </c>
      <c r="K9" s="18" t="s">
        <v>78</v>
      </c>
    </row>
  </sheetData>
  <hyperlinks>
    <hyperlink r:id="rId1" ref="G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71.29"/>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91</v>
      </c>
      <c r="B1" s="21"/>
      <c r="C1" s="21"/>
      <c r="D1" s="21"/>
      <c r="E1" s="21"/>
      <c r="F1" s="21"/>
      <c r="G1" s="22"/>
      <c r="H1" s="22"/>
      <c r="I1" s="22"/>
      <c r="J1" s="22"/>
      <c r="K1" s="22"/>
      <c r="L1" s="22"/>
      <c r="M1" s="23"/>
      <c r="N1" s="23"/>
      <c r="O1" s="23"/>
      <c r="P1" s="5"/>
      <c r="Q1" s="5"/>
      <c r="R1" s="22"/>
      <c r="S1" s="22"/>
      <c r="T1" s="7"/>
      <c r="U1" s="7"/>
      <c r="V1" s="7"/>
    </row>
    <row r="2">
      <c r="A2" s="21" t="s">
        <v>92</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26">
        <v>1.0</v>
      </c>
      <c r="B4" s="26" t="s">
        <v>104</v>
      </c>
      <c r="C4" s="26">
        <f t="shared" ref="C4:C5" si="1">D4+E4</f>
        <v>12</v>
      </c>
      <c r="D4" s="26">
        <f t="shared" ref="D4:D9" si="2">sum (G4:N4)</f>
        <v>9.5</v>
      </c>
      <c r="E4" s="26">
        <v>2.5</v>
      </c>
      <c r="F4" s="26" t="s">
        <v>105</v>
      </c>
      <c r="G4" s="26">
        <v>6.0</v>
      </c>
      <c r="H4" s="26">
        <v>2.0</v>
      </c>
      <c r="I4" s="27"/>
      <c r="J4" s="27"/>
      <c r="K4" s="27"/>
      <c r="L4" s="26">
        <v>0.5</v>
      </c>
      <c r="M4" s="26">
        <v>1.0</v>
      </c>
      <c r="N4" s="26"/>
      <c r="O4" s="26" t="s">
        <v>106</v>
      </c>
      <c r="P4" s="26" t="s">
        <v>107</v>
      </c>
      <c r="Q4" s="26" t="s">
        <v>108</v>
      </c>
      <c r="R4" s="26" t="s">
        <v>109</v>
      </c>
      <c r="S4" s="26">
        <v>9.5</v>
      </c>
      <c r="T4" s="7"/>
      <c r="U4" s="7"/>
      <c r="V4" s="27"/>
      <c r="W4" s="28"/>
      <c r="X4" s="28"/>
      <c r="Y4" s="28"/>
      <c r="Z4" s="28"/>
    </row>
    <row r="5">
      <c r="A5" s="6">
        <v>2.0</v>
      </c>
      <c r="B5" s="6" t="s">
        <v>110</v>
      </c>
      <c r="C5" s="26">
        <f t="shared" si="1"/>
        <v>17</v>
      </c>
      <c r="D5" s="26">
        <f t="shared" si="2"/>
        <v>14</v>
      </c>
      <c r="E5" s="6">
        <v>3.0</v>
      </c>
      <c r="F5" s="6" t="s">
        <v>111</v>
      </c>
      <c r="G5" s="5">
        <v>5.0</v>
      </c>
      <c r="H5" s="5">
        <v>4.0</v>
      </c>
      <c r="I5" s="7"/>
      <c r="J5" s="5">
        <v>2.0</v>
      </c>
      <c r="K5" s="7"/>
      <c r="L5" s="7"/>
      <c r="M5" s="5">
        <v>1.0</v>
      </c>
      <c r="N5" s="5">
        <v>2.0</v>
      </c>
      <c r="O5" s="5" t="s">
        <v>112</v>
      </c>
      <c r="P5" s="5" t="s">
        <v>113</v>
      </c>
      <c r="Q5" s="5" t="s">
        <v>114</v>
      </c>
      <c r="R5" s="5" t="s">
        <v>115</v>
      </c>
      <c r="S5" s="5">
        <v>10.0</v>
      </c>
      <c r="T5" s="7"/>
      <c r="U5" s="7"/>
      <c r="V5" s="7"/>
    </row>
    <row r="6">
      <c r="A6" s="6">
        <v>3.0</v>
      </c>
      <c r="B6" s="6" t="s">
        <v>116</v>
      </c>
      <c r="C6" s="6">
        <v>8.0</v>
      </c>
      <c r="D6" s="26">
        <f t="shared" si="2"/>
        <v>8</v>
      </c>
      <c r="E6" s="6">
        <v>13.0</v>
      </c>
      <c r="F6" s="6" t="s">
        <v>117</v>
      </c>
      <c r="G6" s="5">
        <v>8.0</v>
      </c>
      <c r="H6" s="7"/>
      <c r="I6" s="7"/>
      <c r="J6" s="7"/>
      <c r="K6" s="7"/>
      <c r="L6" s="7"/>
      <c r="M6" s="7"/>
      <c r="N6" s="7"/>
      <c r="O6" s="5" t="s">
        <v>118</v>
      </c>
      <c r="P6" s="5" t="s">
        <v>118</v>
      </c>
      <c r="Q6" s="5" t="s">
        <v>118</v>
      </c>
      <c r="R6" s="7"/>
      <c r="S6" s="5">
        <v>10.0</v>
      </c>
      <c r="T6" s="7"/>
      <c r="U6" s="7"/>
      <c r="V6" s="7"/>
    </row>
    <row r="7">
      <c r="A7" s="6">
        <v>4.0</v>
      </c>
      <c r="B7" s="6" t="s">
        <v>119</v>
      </c>
      <c r="C7" s="6">
        <v>0.0</v>
      </c>
      <c r="D7" s="26">
        <f t="shared" si="2"/>
        <v>0</v>
      </c>
      <c r="E7" s="6">
        <v>0.0</v>
      </c>
      <c r="F7" s="6" t="s">
        <v>120</v>
      </c>
      <c r="G7" s="5">
        <v>0.0</v>
      </c>
      <c r="H7" s="5">
        <v>0.0</v>
      </c>
      <c r="I7" s="5">
        <v>0.0</v>
      </c>
      <c r="J7" s="5">
        <v>0.0</v>
      </c>
      <c r="K7" s="5">
        <v>0.0</v>
      </c>
      <c r="L7" s="5">
        <v>0.0</v>
      </c>
      <c r="M7" s="5">
        <v>0.0</v>
      </c>
      <c r="N7" s="7"/>
      <c r="O7" s="5" t="s">
        <v>118</v>
      </c>
      <c r="P7" s="5" t="s">
        <v>118</v>
      </c>
      <c r="Q7" s="5" t="s">
        <v>118</v>
      </c>
      <c r="R7" s="5" t="s">
        <v>118</v>
      </c>
      <c r="S7" s="5">
        <v>0.0</v>
      </c>
      <c r="T7" s="7"/>
      <c r="U7" s="7"/>
      <c r="V7" s="7"/>
    </row>
    <row r="8">
      <c r="A8" s="6">
        <v>5.0</v>
      </c>
      <c r="B8" s="6" t="s">
        <v>121</v>
      </c>
      <c r="C8" s="6">
        <v>16.0</v>
      </c>
      <c r="D8" s="26">
        <f t="shared" si="2"/>
        <v>13</v>
      </c>
      <c r="E8" s="6">
        <v>3.0</v>
      </c>
      <c r="F8" s="29" t="s">
        <v>122</v>
      </c>
      <c r="G8" s="5">
        <v>0.0</v>
      </c>
      <c r="H8" s="5">
        <v>1.0</v>
      </c>
      <c r="I8" s="5">
        <v>7.0</v>
      </c>
      <c r="J8" s="5">
        <v>0.0</v>
      </c>
      <c r="K8" s="5">
        <v>0.0</v>
      </c>
      <c r="L8" s="5">
        <v>2.0</v>
      </c>
      <c r="M8" s="5">
        <v>3.0</v>
      </c>
      <c r="N8" s="5">
        <v>0.0</v>
      </c>
      <c r="O8" s="30" t="s">
        <v>123</v>
      </c>
      <c r="P8" s="5" t="s">
        <v>124</v>
      </c>
      <c r="Q8" s="5" t="s">
        <v>125</v>
      </c>
      <c r="R8" s="5" t="s">
        <v>126</v>
      </c>
      <c r="S8" s="5">
        <v>10.0</v>
      </c>
      <c r="T8" s="7"/>
      <c r="U8" s="7"/>
      <c r="V8" s="7"/>
    </row>
    <row r="9">
      <c r="A9" s="6">
        <v>6.0</v>
      </c>
      <c r="B9" s="6" t="s">
        <v>127</v>
      </c>
      <c r="C9" s="6">
        <v>13.0</v>
      </c>
      <c r="D9" s="26">
        <f t="shared" si="2"/>
        <v>10</v>
      </c>
      <c r="E9" s="6">
        <v>3.0</v>
      </c>
      <c r="F9" s="6" t="s">
        <v>128</v>
      </c>
      <c r="G9" s="5">
        <v>0.0</v>
      </c>
      <c r="H9" s="5">
        <v>0.0</v>
      </c>
      <c r="I9" s="5">
        <v>0.0</v>
      </c>
      <c r="J9" s="5">
        <v>6.0</v>
      </c>
      <c r="K9" s="5">
        <v>0.0</v>
      </c>
      <c r="L9" s="5">
        <v>2.0</v>
      </c>
      <c r="M9" s="5">
        <v>2.0</v>
      </c>
      <c r="N9" s="5">
        <v>0.0</v>
      </c>
      <c r="O9" s="5" t="s">
        <v>129</v>
      </c>
      <c r="P9" s="5" t="s">
        <v>130</v>
      </c>
      <c r="Q9" s="5" t="s">
        <v>131</v>
      </c>
      <c r="R9" s="5" t="s">
        <v>132</v>
      </c>
      <c r="S9" s="5">
        <v>10.0</v>
      </c>
      <c r="T9" s="7"/>
      <c r="U9" s="7"/>
      <c r="V9" s="7"/>
    </row>
    <row r="10">
      <c r="A10" s="6">
        <v>7.0</v>
      </c>
      <c r="B10" s="6" t="s">
        <v>133</v>
      </c>
      <c r="C10" s="6">
        <v>13.0</v>
      </c>
      <c r="D10" s="6">
        <v>10.0</v>
      </c>
      <c r="E10" s="6">
        <v>3.0</v>
      </c>
      <c r="F10" s="6" t="s">
        <v>134</v>
      </c>
      <c r="G10" s="5">
        <v>5.0</v>
      </c>
      <c r="H10" s="5">
        <v>2.0</v>
      </c>
      <c r="I10" s="5">
        <v>0.0</v>
      </c>
      <c r="J10" s="5">
        <v>0.0</v>
      </c>
      <c r="K10" s="5">
        <v>0.0</v>
      </c>
      <c r="L10" s="5">
        <v>3.0</v>
      </c>
      <c r="M10" s="5">
        <v>0.0</v>
      </c>
      <c r="N10" s="5">
        <v>0.0</v>
      </c>
      <c r="O10" s="5" t="s">
        <v>135</v>
      </c>
      <c r="P10" s="5" t="s">
        <v>136</v>
      </c>
      <c r="Q10" s="5" t="s">
        <v>137</v>
      </c>
      <c r="R10" s="5" t="s">
        <v>138</v>
      </c>
      <c r="S10" s="5">
        <v>15.0</v>
      </c>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8"/>
    <hyperlink r:id="rId2" ref="O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1" t="s">
        <v>91</v>
      </c>
      <c r="B1" s="32"/>
      <c r="C1" s="32"/>
      <c r="D1" s="32"/>
      <c r="E1" s="32"/>
      <c r="F1" s="32"/>
      <c r="G1" s="22"/>
      <c r="H1" s="22"/>
      <c r="I1" s="22"/>
      <c r="J1" s="22"/>
      <c r="K1" s="22"/>
      <c r="L1" s="22"/>
      <c r="M1" s="23"/>
      <c r="N1" s="23"/>
      <c r="O1" s="23"/>
      <c r="P1" s="5"/>
      <c r="Q1" s="5"/>
      <c r="R1" s="22"/>
      <c r="S1" s="22"/>
      <c r="T1" s="7"/>
      <c r="U1" s="7"/>
      <c r="V1" s="7"/>
    </row>
    <row r="2">
      <c r="A2" s="32" t="s">
        <v>139</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26">
        <v>1.0</v>
      </c>
      <c r="B4" s="26" t="s">
        <v>140</v>
      </c>
      <c r="C4" s="26">
        <f t="shared" ref="C4:C9" si="1">D4+E4</f>
        <v>8</v>
      </c>
      <c r="D4" s="26">
        <f t="shared" ref="D4:D9" si="2">sum (G4:N4)</f>
        <v>7</v>
      </c>
      <c r="E4" s="26">
        <v>1.0</v>
      </c>
      <c r="F4" s="26" t="s">
        <v>141</v>
      </c>
      <c r="G4" s="26">
        <v>2.5</v>
      </c>
      <c r="H4" s="26">
        <v>3.0</v>
      </c>
      <c r="I4" s="27"/>
      <c r="J4" s="27"/>
      <c r="K4" s="27"/>
      <c r="L4" s="26">
        <v>0.5</v>
      </c>
      <c r="M4" s="26">
        <v>0.5</v>
      </c>
      <c r="N4" s="26">
        <v>0.5</v>
      </c>
      <c r="O4" s="26" t="s">
        <v>142</v>
      </c>
      <c r="P4" s="26" t="s">
        <v>143</v>
      </c>
      <c r="Q4" s="26" t="s">
        <v>144</v>
      </c>
      <c r="R4" s="26" t="s">
        <v>145</v>
      </c>
      <c r="S4" s="26">
        <v>9.0</v>
      </c>
      <c r="T4" s="27"/>
      <c r="U4" s="27"/>
      <c r="V4" s="27"/>
      <c r="W4" s="28"/>
      <c r="X4" s="28"/>
      <c r="Y4" s="28"/>
      <c r="Z4" s="28"/>
    </row>
    <row r="5">
      <c r="A5" s="6">
        <v>2.0</v>
      </c>
      <c r="B5" s="6" t="s">
        <v>146</v>
      </c>
      <c r="C5" s="26">
        <f t="shared" si="1"/>
        <v>10</v>
      </c>
      <c r="D5" s="26">
        <f t="shared" si="2"/>
        <v>8</v>
      </c>
      <c r="E5" s="6">
        <v>2.0</v>
      </c>
      <c r="F5" s="6" t="s">
        <v>147</v>
      </c>
      <c r="G5" s="5">
        <v>3.0</v>
      </c>
      <c r="H5" s="5">
        <v>2.5</v>
      </c>
      <c r="I5" s="7"/>
      <c r="J5" s="7"/>
      <c r="K5" s="7"/>
      <c r="L5" s="5">
        <v>1.0</v>
      </c>
      <c r="M5" s="5">
        <v>0.5</v>
      </c>
      <c r="N5" s="5">
        <v>1.0</v>
      </c>
      <c r="O5" s="5" t="s">
        <v>148</v>
      </c>
      <c r="P5" s="5" t="s">
        <v>149</v>
      </c>
      <c r="Q5" s="5" t="s">
        <v>150</v>
      </c>
      <c r="R5" s="5" t="s">
        <v>151</v>
      </c>
      <c r="S5" s="5">
        <v>8.0</v>
      </c>
      <c r="T5" s="7"/>
      <c r="U5" s="7"/>
      <c r="V5" s="7"/>
    </row>
    <row r="6">
      <c r="A6" s="6">
        <v>3.0</v>
      </c>
      <c r="B6" s="6" t="s">
        <v>152</v>
      </c>
      <c r="C6" s="26">
        <f t="shared" si="1"/>
        <v>8</v>
      </c>
      <c r="D6" s="26">
        <f t="shared" si="2"/>
        <v>6.5</v>
      </c>
      <c r="E6" s="6">
        <v>1.5</v>
      </c>
      <c r="F6" s="6" t="s">
        <v>153</v>
      </c>
      <c r="G6" s="5">
        <v>2.0</v>
      </c>
      <c r="H6" s="5">
        <v>2.0</v>
      </c>
      <c r="I6" s="5">
        <v>1.0</v>
      </c>
      <c r="J6" s="7"/>
      <c r="K6" s="7"/>
      <c r="L6" s="7"/>
      <c r="M6" s="7"/>
      <c r="N6" s="5">
        <v>1.5</v>
      </c>
      <c r="O6" s="5" t="s">
        <v>154</v>
      </c>
      <c r="P6" s="5" t="s">
        <v>155</v>
      </c>
      <c r="Q6" s="5" t="s">
        <v>156</v>
      </c>
      <c r="R6" s="5" t="s">
        <v>157</v>
      </c>
      <c r="S6" s="5">
        <v>8.0</v>
      </c>
      <c r="T6" s="7"/>
      <c r="U6" s="7"/>
      <c r="V6" s="7"/>
    </row>
    <row r="7">
      <c r="A7" s="6">
        <v>4.0</v>
      </c>
      <c r="B7" s="6" t="s">
        <v>158</v>
      </c>
      <c r="C7" s="26">
        <f t="shared" si="1"/>
        <v>8.5</v>
      </c>
      <c r="D7" s="26">
        <f t="shared" si="2"/>
        <v>7</v>
      </c>
      <c r="E7" s="6">
        <v>1.5</v>
      </c>
      <c r="F7" s="6" t="s">
        <v>159</v>
      </c>
      <c r="G7" s="5">
        <v>2.0</v>
      </c>
      <c r="H7" s="5">
        <v>5.0</v>
      </c>
      <c r="I7" s="7"/>
      <c r="J7" s="7"/>
      <c r="K7" s="7"/>
      <c r="L7" s="7"/>
      <c r="M7" s="7"/>
      <c r="N7" s="7"/>
      <c r="O7" s="5" t="s">
        <v>160</v>
      </c>
      <c r="P7" s="5" t="s">
        <v>161</v>
      </c>
      <c r="Q7" s="5" t="s">
        <v>162</v>
      </c>
      <c r="R7" s="5" t="s">
        <v>163</v>
      </c>
      <c r="S7" s="5">
        <v>8.0</v>
      </c>
      <c r="T7" s="7"/>
      <c r="U7" s="7"/>
      <c r="V7" s="7"/>
    </row>
    <row r="8">
      <c r="A8" s="6">
        <v>5.0</v>
      </c>
      <c r="B8" s="6" t="s">
        <v>164</v>
      </c>
      <c r="C8" s="26">
        <f t="shared" si="1"/>
        <v>8.5</v>
      </c>
      <c r="D8" s="26">
        <f t="shared" si="2"/>
        <v>6</v>
      </c>
      <c r="E8" s="6">
        <v>2.5</v>
      </c>
      <c r="F8" s="6" t="s">
        <v>165</v>
      </c>
      <c r="G8" s="5">
        <v>2.0</v>
      </c>
      <c r="H8" s="5">
        <v>1.0</v>
      </c>
      <c r="I8" s="5">
        <v>1.0</v>
      </c>
      <c r="J8" s="7"/>
      <c r="K8" s="5">
        <v>2.0</v>
      </c>
      <c r="L8" s="7"/>
      <c r="M8" s="7"/>
      <c r="N8" s="7"/>
      <c r="O8" s="7"/>
      <c r="P8" s="5" t="s">
        <v>166</v>
      </c>
      <c r="Q8" s="5" t="s">
        <v>167</v>
      </c>
      <c r="R8" s="5" t="s">
        <v>168</v>
      </c>
      <c r="S8" s="5">
        <v>9.0</v>
      </c>
      <c r="T8" s="7"/>
      <c r="U8" s="7"/>
      <c r="V8" s="7"/>
    </row>
    <row r="9">
      <c r="A9" s="6">
        <v>6.0</v>
      </c>
      <c r="B9" s="6" t="s">
        <v>169</v>
      </c>
      <c r="C9" s="26">
        <f t="shared" si="1"/>
        <v>9.5</v>
      </c>
      <c r="D9" s="26">
        <f t="shared" si="2"/>
        <v>7</v>
      </c>
      <c r="E9" s="6">
        <v>2.5</v>
      </c>
      <c r="F9" s="6" t="s">
        <v>170</v>
      </c>
      <c r="G9" s="5">
        <v>2.0</v>
      </c>
      <c r="H9" s="5">
        <v>4.0</v>
      </c>
      <c r="I9" s="5">
        <v>1.0</v>
      </c>
      <c r="J9" s="7"/>
      <c r="K9" s="7"/>
      <c r="L9" s="7"/>
      <c r="M9" s="7"/>
      <c r="N9" s="7"/>
      <c r="O9" s="5" t="s">
        <v>171</v>
      </c>
      <c r="P9" s="5" t="s">
        <v>172</v>
      </c>
      <c r="Q9" s="5" t="s">
        <v>173</v>
      </c>
      <c r="R9" s="5" t="s">
        <v>174</v>
      </c>
      <c r="S9" s="5">
        <v>10.0</v>
      </c>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91</v>
      </c>
      <c r="B1" s="21"/>
      <c r="C1" s="21"/>
      <c r="D1" s="21"/>
      <c r="E1" s="21"/>
      <c r="F1" s="21"/>
      <c r="G1" s="22"/>
      <c r="H1" s="22"/>
      <c r="I1" s="22"/>
      <c r="J1" s="22"/>
      <c r="K1" s="22"/>
      <c r="L1" s="22"/>
      <c r="M1" s="23"/>
      <c r="N1" s="23"/>
      <c r="O1" s="23"/>
      <c r="P1" s="5"/>
      <c r="Q1" s="5"/>
      <c r="R1" s="22"/>
      <c r="S1" s="22"/>
      <c r="T1" s="7"/>
      <c r="U1" s="7"/>
      <c r="V1" s="7"/>
    </row>
    <row r="2">
      <c r="A2" s="21" t="s">
        <v>175</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26">
        <v>1.0</v>
      </c>
      <c r="B4" s="26" t="s">
        <v>104</v>
      </c>
      <c r="C4" s="26">
        <f t="shared" ref="C4:C10" si="1">D4+E4</f>
        <v>6</v>
      </c>
      <c r="D4" s="26">
        <f t="shared" ref="D4:D10" si="2">sum (G4:N4)</f>
        <v>5</v>
      </c>
      <c r="E4" s="26">
        <v>1.0</v>
      </c>
      <c r="F4" s="26" t="s">
        <v>176</v>
      </c>
      <c r="G4" s="26">
        <v>1.5</v>
      </c>
      <c r="H4" s="26">
        <v>1.0</v>
      </c>
      <c r="I4" s="26">
        <v>1.0</v>
      </c>
      <c r="J4" s="27"/>
      <c r="K4" s="27"/>
      <c r="L4" s="26">
        <v>0.5</v>
      </c>
      <c r="M4" s="26"/>
      <c r="N4" s="26">
        <v>1.0</v>
      </c>
      <c r="O4" s="26" t="s">
        <v>177</v>
      </c>
      <c r="P4" s="26" t="s">
        <v>178</v>
      </c>
      <c r="Q4" s="26" t="s">
        <v>179</v>
      </c>
      <c r="R4" s="26" t="s">
        <v>180</v>
      </c>
      <c r="S4" s="26">
        <v>6.0</v>
      </c>
      <c r="T4" s="27"/>
      <c r="U4" s="27"/>
      <c r="V4" s="27"/>
      <c r="W4" s="28"/>
      <c r="X4" s="28"/>
      <c r="Y4" s="28"/>
      <c r="Z4" s="28"/>
    </row>
    <row r="5">
      <c r="A5" s="6">
        <v>2.0</v>
      </c>
      <c r="B5" s="6" t="s">
        <v>181</v>
      </c>
      <c r="C5" s="26">
        <f t="shared" si="1"/>
        <v>9.5</v>
      </c>
      <c r="D5" s="26">
        <f t="shared" si="2"/>
        <v>6.5</v>
      </c>
      <c r="E5" s="6">
        <v>3.0</v>
      </c>
      <c r="F5" s="1" t="s">
        <v>182</v>
      </c>
      <c r="G5" s="5">
        <v>2.0</v>
      </c>
      <c r="H5" s="5">
        <v>1.0</v>
      </c>
      <c r="I5" s="7"/>
      <c r="J5" s="7"/>
      <c r="K5" s="7"/>
      <c r="L5" s="7"/>
      <c r="M5" s="5">
        <v>2.0</v>
      </c>
      <c r="N5" s="5">
        <v>1.5</v>
      </c>
      <c r="O5" s="5" t="s">
        <v>183</v>
      </c>
      <c r="P5" s="5" t="s">
        <v>184</v>
      </c>
      <c r="Q5" s="5" t="s">
        <v>185</v>
      </c>
      <c r="R5" s="5" t="s">
        <v>186</v>
      </c>
      <c r="S5" s="5">
        <v>8.0</v>
      </c>
      <c r="T5" s="7"/>
      <c r="U5" s="7"/>
      <c r="V5" s="7"/>
    </row>
    <row r="6">
      <c r="A6" s="5">
        <v>3.0</v>
      </c>
      <c r="B6" s="6" t="s">
        <v>187</v>
      </c>
      <c r="C6" s="26">
        <f t="shared" si="1"/>
        <v>6</v>
      </c>
      <c r="D6" s="26">
        <f t="shared" si="2"/>
        <v>4</v>
      </c>
      <c r="E6" s="6">
        <v>2.0</v>
      </c>
      <c r="F6" s="1" t="s">
        <v>188</v>
      </c>
      <c r="G6" s="5">
        <v>3.0</v>
      </c>
      <c r="H6" s="7"/>
      <c r="I6" s="5">
        <v>1.0</v>
      </c>
      <c r="J6" s="7"/>
      <c r="K6" s="7"/>
      <c r="L6" s="5"/>
      <c r="M6" s="7"/>
      <c r="N6" s="7"/>
      <c r="O6" s="5" t="s">
        <v>177</v>
      </c>
      <c r="P6" s="5" t="s">
        <v>189</v>
      </c>
      <c r="Q6" s="5" t="s">
        <v>190</v>
      </c>
      <c r="R6" s="5" t="s">
        <v>191</v>
      </c>
      <c r="S6" s="5">
        <v>6.0</v>
      </c>
      <c r="T6" s="7"/>
      <c r="U6" s="7"/>
      <c r="V6" s="7"/>
    </row>
    <row r="7">
      <c r="A7" s="6">
        <v>4.0</v>
      </c>
      <c r="B7" s="6" t="s">
        <v>192</v>
      </c>
      <c r="C7" s="26">
        <f t="shared" si="1"/>
        <v>6.5</v>
      </c>
      <c r="D7" s="26">
        <f t="shared" si="2"/>
        <v>4.5</v>
      </c>
      <c r="E7" s="6">
        <v>2.0</v>
      </c>
      <c r="F7" s="1" t="s">
        <v>193</v>
      </c>
      <c r="G7" s="5">
        <v>3.0</v>
      </c>
      <c r="H7" s="5">
        <v>1.5</v>
      </c>
      <c r="I7" s="7"/>
      <c r="J7" s="7"/>
      <c r="K7" s="7"/>
      <c r="L7" s="7"/>
      <c r="M7" s="7"/>
      <c r="N7" s="7"/>
      <c r="O7" s="5" t="s">
        <v>194</v>
      </c>
      <c r="P7" s="7"/>
      <c r="Q7" s="7"/>
      <c r="R7" s="5" t="s">
        <v>195</v>
      </c>
      <c r="S7" s="5">
        <v>10.0</v>
      </c>
      <c r="T7" s="7"/>
      <c r="U7" s="7"/>
      <c r="V7" s="7"/>
    </row>
    <row r="8">
      <c r="A8" s="5">
        <v>5.0</v>
      </c>
      <c r="B8" s="6" t="s">
        <v>196</v>
      </c>
      <c r="C8" s="26">
        <f t="shared" si="1"/>
        <v>11</v>
      </c>
      <c r="D8" s="26">
        <f t="shared" si="2"/>
        <v>8</v>
      </c>
      <c r="E8" s="6">
        <v>3.0</v>
      </c>
      <c r="F8" s="1" t="s">
        <v>197</v>
      </c>
      <c r="G8" s="5">
        <v>5.0</v>
      </c>
      <c r="H8" s="5">
        <v>1.0</v>
      </c>
      <c r="I8" s="5">
        <v>0.5</v>
      </c>
      <c r="J8" s="5">
        <v>0.5</v>
      </c>
      <c r="K8" s="7"/>
      <c r="L8" s="5">
        <v>1.0</v>
      </c>
      <c r="M8" s="7"/>
      <c r="N8" s="7"/>
      <c r="O8" s="5" t="s">
        <v>198</v>
      </c>
      <c r="P8" s="7"/>
      <c r="Q8" s="7"/>
      <c r="R8" s="5" t="s">
        <v>199</v>
      </c>
      <c r="S8" s="5">
        <v>20.0</v>
      </c>
      <c r="T8" s="7"/>
      <c r="U8" s="7"/>
      <c r="V8" s="7"/>
    </row>
    <row r="9">
      <c r="A9" s="6">
        <v>6.0</v>
      </c>
      <c r="B9" s="6" t="s">
        <v>127</v>
      </c>
      <c r="C9" s="26">
        <f t="shared" si="1"/>
        <v>33.5</v>
      </c>
      <c r="D9" s="26">
        <f t="shared" si="2"/>
        <v>30.5</v>
      </c>
      <c r="E9" s="6">
        <v>3.0</v>
      </c>
      <c r="F9" s="1" t="s">
        <v>200</v>
      </c>
      <c r="G9" s="5">
        <v>4.0</v>
      </c>
      <c r="H9" s="5">
        <v>0.5</v>
      </c>
      <c r="I9" s="7"/>
      <c r="J9" s="5">
        <v>17.0</v>
      </c>
      <c r="K9" s="5">
        <v>2.0</v>
      </c>
      <c r="L9" s="5">
        <v>1.0</v>
      </c>
      <c r="M9" s="7"/>
      <c r="N9" s="5">
        <v>6.0</v>
      </c>
      <c r="O9" s="5" t="s">
        <v>201</v>
      </c>
      <c r="P9" s="5" t="s">
        <v>202</v>
      </c>
      <c r="Q9" s="5" t="s">
        <v>203</v>
      </c>
      <c r="R9" s="5" t="s">
        <v>204</v>
      </c>
      <c r="S9" s="5">
        <v>10.0</v>
      </c>
      <c r="T9" s="7"/>
      <c r="U9" s="7"/>
      <c r="V9" s="7"/>
    </row>
    <row r="10">
      <c r="A10" s="5">
        <v>7.0</v>
      </c>
      <c r="B10" s="6" t="s">
        <v>133</v>
      </c>
      <c r="C10" s="26">
        <f t="shared" si="1"/>
        <v>3</v>
      </c>
      <c r="D10" s="26">
        <f t="shared" si="2"/>
        <v>3</v>
      </c>
      <c r="F10" s="1" t="s">
        <v>205</v>
      </c>
      <c r="G10" s="7"/>
      <c r="H10" s="5">
        <v>3.0</v>
      </c>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5.71"/>
    <col customWidth="1" min="19" max="19" width="7.14"/>
    <col customWidth="1" min="20" max="22" width="12.29"/>
  </cols>
  <sheetData>
    <row r="1">
      <c r="A1" s="20" t="s">
        <v>91</v>
      </c>
      <c r="B1" s="21"/>
      <c r="C1" s="21"/>
      <c r="D1" s="21"/>
      <c r="E1" s="21"/>
      <c r="F1" s="21"/>
      <c r="G1" s="22"/>
      <c r="H1" s="22"/>
      <c r="I1" s="22"/>
      <c r="J1" s="22"/>
      <c r="K1" s="22"/>
      <c r="L1" s="22"/>
      <c r="M1" s="23"/>
      <c r="N1" s="23"/>
      <c r="O1" s="23"/>
      <c r="P1" s="5"/>
      <c r="Q1" s="5"/>
      <c r="R1" s="22"/>
      <c r="S1" s="22"/>
      <c r="T1" s="7"/>
      <c r="U1" s="7"/>
      <c r="V1" s="7"/>
    </row>
    <row r="2">
      <c r="A2" s="21" t="s">
        <v>206</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5">
        <v>1.0</v>
      </c>
      <c r="B4" s="5" t="s">
        <v>207</v>
      </c>
      <c r="C4" s="5">
        <f t="shared" ref="C4:C9" si="1">D4+E4</f>
        <v>9</v>
      </c>
      <c r="D4">
        <f t="shared" ref="D4:D9" si="2">SUM(G4+H4+I4+J4+K4+L4+M4+N4)</f>
        <v>7</v>
      </c>
      <c r="E4" s="5">
        <v>2.0</v>
      </c>
      <c r="F4" s="5" t="s">
        <v>208</v>
      </c>
      <c r="G4" s="5">
        <v>3.0</v>
      </c>
      <c r="H4" s="5">
        <v>2.0</v>
      </c>
      <c r="I4" s="7"/>
      <c r="J4" s="7"/>
      <c r="K4" s="7"/>
      <c r="L4" s="5">
        <v>0.5</v>
      </c>
      <c r="M4" s="5">
        <v>1.0</v>
      </c>
      <c r="N4" s="5">
        <v>0.5</v>
      </c>
      <c r="O4" s="33" t="s">
        <v>209</v>
      </c>
      <c r="P4" s="5" t="s">
        <v>210</v>
      </c>
      <c r="Q4" s="5" t="s">
        <v>211</v>
      </c>
      <c r="R4" s="5" t="s">
        <v>212</v>
      </c>
      <c r="S4" s="5">
        <v>9.0</v>
      </c>
      <c r="T4" s="7"/>
      <c r="U4" s="7"/>
      <c r="V4" s="7"/>
    </row>
    <row r="5" ht="125.25" customHeight="1">
      <c r="A5" s="6">
        <v>2.0</v>
      </c>
      <c r="B5" s="6" t="s">
        <v>213</v>
      </c>
      <c r="C5" s="5">
        <f t="shared" si="1"/>
        <v>10.5</v>
      </c>
      <c r="D5">
        <f t="shared" si="2"/>
        <v>7.5</v>
      </c>
      <c r="E5" s="6">
        <v>3.0</v>
      </c>
      <c r="F5" s="5" t="s">
        <v>214</v>
      </c>
      <c r="G5" s="5">
        <v>2.0</v>
      </c>
      <c r="H5" s="5">
        <v>3.0</v>
      </c>
      <c r="I5" s="7"/>
      <c r="J5" s="7"/>
      <c r="K5" s="7"/>
      <c r="L5" s="5">
        <v>1.5</v>
      </c>
      <c r="M5" s="5">
        <v>1.0</v>
      </c>
      <c r="N5" s="7"/>
      <c r="O5" s="5" t="s">
        <v>215</v>
      </c>
      <c r="P5" s="5" t="s">
        <v>216</v>
      </c>
      <c r="Q5" s="5" t="s">
        <v>217</v>
      </c>
      <c r="R5" s="5" t="s">
        <v>218</v>
      </c>
      <c r="S5" s="5">
        <v>7.0</v>
      </c>
      <c r="T5" s="7"/>
      <c r="U5" s="7"/>
      <c r="V5" s="7"/>
    </row>
    <row r="6">
      <c r="A6" s="5">
        <v>3.0</v>
      </c>
      <c r="B6" s="5" t="s">
        <v>219</v>
      </c>
      <c r="C6" s="5">
        <f t="shared" si="1"/>
        <v>5.5</v>
      </c>
      <c r="D6">
        <f t="shared" si="2"/>
        <v>3.5</v>
      </c>
      <c r="E6" s="5">
        <v>2.0</v>
      </c>
      <c r="F6" s="5" t="s">
        <v>220</v>
      </c>
      <c r="G6" s="5">
        <v>1.0</v>
      </c>
      <c r="H6" s="5">
        <v>1.5</v>
      </c>
      <c r="I6" s="7"/>
      <c r="J6" s="7"/>
      <c r="K6" s="7"/>
      <c r="L6" s="7"/>
      <c r="M6" s="5">
        <v>1.0</v>
      </c>
      <c r="N6" s="7"/>
      <c r="O6" s="5" t="s">
        <v>221</v>
      </c>
      <c r="P6" s="5" t="s">
        <v>222</v>
      </c>
      <c r="Q6" s="5" t="s">
        <v>223</v>
      </c>
      <c r="R6" s="5" t="s">
        <v>224</v>
      </c>
      <c r="S6" s="5">
        <v>9.0</v>
      </c>
      <c r="T6" s="7"/>
      <c r="U6" s="7"/>
      <c r="V6" s="7"/>
    </row>
    <row r="7">
      <c r="A7" s="5">
        <v>4.0</v>
      </c>
      <c r="B7" s="5" t="s">
        <v>225</v>
      </c>
      <c r="C7" s="5">
        <f t="shared" si="1"/>
        <v>10.5</v>
      </c>
      <c r="D7">
        <f t="shared" si="2"/>
        <v>9</v>
      </c>
      <c r="E7" s="5">
        <v>1.5</v>
      </c>
      <c r="F7" s="5" t="s">
        <v>226</v>
      </c>
      <c r="G7" s="5">
        <v>2.0</v>
      </c>
      <c r="H7" s="5">
        <v>1.0</v>
      </c>
      <c r="I7" s="5">
        <v>2.5</v>
      </c>
      <c r="J7" s="5">
        <v>2.0</v>
      </c>
      <c r="K7" s="7"/>
      <c r="L7" s="5">
        <v>1.0</v>
      </c>
      <c r="M7" s="5">
        <v>0.5</v>
      </c>
      <c r="N7" s="7"/>
      <c r="O7" s="5" t="s">
        <v>227</v>
      </c>
      <c r="P7" s="5" t="s">
        <v>228</v>
      </c>
      <c r="Q7" s="5" t="s">
        <v>229</v>
      </c>
      <c r="R7" s="5" t="s">
        <v>230</v>
      </c>
      <c r="S7" s="5">
        <v>9.5</v>
      </c>
      <c r="T7" s="7"/>
      <c r="U7" s="7"/>
      <c r="V7" s="7"/>
    </row>
    <row r="8">
      <c r="A8" s="5">
        <v>5.0</v>
      </c>
      <c r="B8" s="5" t="s">
        <v>231</v>
      </c>
      <c r="C8" s="5">
        <f t="shared" si="1"/>
        <v>14</v>
      </c>
      <c r="D8">
        <f t="shared" si="2"/>
        <v>11.5</v>
      </c>
      <c r="E8" s="5">
        <v>2.5</v>
      </c>
      <c r="F8" s="5" t="s">
        <v>232</v>
      </c>
      <c r="G8" s="5">
        <v>2.0</v>
      </c>
      <c r="H8" s="5">
        <v>4.0</v>
      </c>
      <c r="I8" s="5"/>
      <c r="J8" s="5">
        <v>4.0</v>
      </c>
      <c r="K8" s="5">
        <v>0.5</v>
      </c>
      <c r="L8" s="7"/>
      <c r="M8" s="5">
        <v>1.0</v>
      </c>
      <c r="N8" s="7"/>
      <c r="O8" s="5" t="s">
        <v>233</v>
      </c>
      <c r="P8" s="5" t="s">
        <v>234</v>
      </c>
      <c r="Q8" s="5" t="s">
        <v>235</v>
      </c>
      <c r="R8" s="5" t="s">
        <v>236</v>
      </c>
      <c r="S8" s="5">
        <v>9.0</v>
      </c>
      <c r="T8" s="7"/>
      <c r="U8" s="7"/>
      <c r="V8" s="7"/>
    </row>
    <row r="9">
      <c r="A9" s="5">
        <v>6.0</v>
      </c>
      <c r="B9" s="5" t="s">
        <v>237</v>
      </c>
      <c r="C9" s="5">
        <f t="shared" si="1"/>
        <v>11.5</v>
      </c>
      <c r="D9">
        <f t="shared" si="2"/>
        <v>10</v>
      </c>
      <c r="E9" s="5">
        <v>1.5</v>
      </c>
      <c r="F9" s="5" t="s">
        <v>238</v>
      </c>
      <c r="G9" s="5">
        <v>2.0</v>
      </c>
      <c r="H9" s="5">
        <v>3.0</v>
      </c>
      <c r="I9" s="5">
        <v>1.0</v>
      </c>
      <c r="J9" s="5">
        <v>2.0</v>
      </c>
      <c r="K9" s="5">
        <v>2.0</v>
      </c>
      <c r="L9" s="7"/>
      <c r="M9" s="7"/>
      <c r="N9" s="7"/>
      <c r="O9" s="5" t="s">
        <v>239</v>
      </c>
      <c r="P9" s="5" t="s">
        <v>240</v>
      </c>
      <c r="Q9" s="5" t="s">
        <v>241</v>
      </c>
      <c r="R9" s="5" t="s">
        <v>242</v>
      </c>
      <c r="S9" s="5">
        <v>8.0</v>
      </c>
      <c r="T9" s="7"/>
      <c r="U9" s="7"/>
      <c r="V9" s="7"/>
    </row>
    <row r="10">
      <c r="A10" s="5">
        <v>7.0</v>
      </c>
      <c r="B10" s="5" t="s">
        <v>243</v>
      </c>
      <c r="C10" s="7"/>
      <c r="D10" s="7"/>
      <c r="E10" s="7"/>
      <c r="F10" s="5" t="s">
        <v>244</v>
      </c>
      <c r="G10" s="7"/>
      <c r="H10" s="5">
        <v>0.5</v>
      </c>
      <c r="I10" s="7"/>
      <c r="J10" s="7"/>
      <c r="K10" s="7"/>
      <c r="L10" s="7"/>
      <c r="M10" s="7"/>
      <c r="N10" s="7"/>
      <c r="O10" s="7"/>
      <c r="P10" s="7"/>
      <c r="Q10" s="7"/>
      <c r="R10" s="7"/>
      <c r="S10" s="7"/>
      <c r="T10" s="7"/>
      <c r="U10" s="7"/>
      <c r="V10" s="7"/>
    </row>
    <row r="11">
      <c r="A11" s="7"/>
      <c r="B11" s="7"/>
      <c r="C11" s="7"/>
      <c r="D11" s="7"/>
      <c r="E11" s="7"/>
      <c r="F11" s="7"/>
      <c r="G11" s="7"/>
      <c r="H11" s="7"/>
      <c r="I11" s="7"/>
      <c r="J11" s="7"/>
      <c r="K11" s="7"/>
      <c r="L11" s="7"/>
      <c r="M11" s="7"/>
      <c r="N11" s="7"/>
      <c r="O11" s="7"/>
      <c r="P11" s="7"/>
      <c r="Q11" s="7"/>
      <c r="R11" s="7"/>
      <c r="S11" s="7"/>
      <c r="T11" s="7"/>
      <c r="U11" s="7"/>
      <c r="V11" s="7"/>
    </row>
    <row r="12">
      <c r="A12" s="7"/>
      <c r="B12" s="7"/>
      <c r="C12" s="7"/>
      <c r="D12" s="7"/>
      <c r="E12" s="7"/>
      <c r="F12" s="7"/>
      <c r="G12" s="7"/>
      <c r="H12" s="7"/>
      <c r="I12" s="7"/>
      <c r="J12" s="7"/>
      <c r="K12" s="7"/>
      <c r="L12" s="7"/>
      <c r="M12" s="7"/>
      <c r="N12" s="7"/>
      <c r="O12" s="7"/>
      <c r="P12" s="7"/>
      <c r="Q12" s="7"/>
      <c r="R12" s="7"/>
      <c r="S12" s="7"/>
      <c r="T12" s="7"/>
      <c r="U12" s="7"/>
      <c r="V12" s="7"/>
    </row>
    <row r="13">
      <c r="A13" s="7"/>
      <c r="B13" s="7"/>
      <c r="C13" s="7"/>
      <c r="D13" s="7"/>
      <c r="E13" s="7"/>
      <c r="F13" s="7"/>
      <c r="G13" s="7"/>
      <c r="H13" s="7"/>
      <c r="I13" s="7"/>
      <c r="J13" s="7"/>
      <c r="K13" s="7"/>
      <c r="L13" s="7"/>
      <c r="M13" s="7"/>
      <c r="N13" s="7"/>
      <c r="O13" s="7"/>
      <c r="P13" s="7"/>
      <c r="Q13" s="7"/>
      <c r="R13" s="7"/>
      <c r="S13" s="7"/>
      <c r="T13" s="7"/>
      <c r="U13" s="7"/>
      <c r="V13" s="7"/>
    </row>
    <row r="14">
      <c r="A14" s="7"/>
      <c r="B14" s="7"/>
      <c r="C14" s="7"/>
      <c r="D14" s="7"/>
      <c r="E14" s="7"/>
      <c r="F14" s="7"/>
      <c r="G14" s="7"/>
      <c r="H14" s="7"/>
      <c r="I14" s="7"/>
      <c r="J14" s="7"/>
      <c r="K14" s="7"/>
      <c r="L14" s="7"/>
      <c r="M14" s="7"/>
      <c r="N14" s="7"/>
      <c r="O14" s="7"/>
      <c r="P14" s="7"/>
      <c r="Q14" s="7"/>
      <c r="R14" s="7"/>
      <c r="S14" s="7"/>
      <c r="T14" s="7"/>
      <c r="U14" s="7"/>
      <c r="V14" s="7"/>
    </row>
    <row r="15">
      <c r="A15" s="7"/>
      <c r="B15" s="7"/>
      <c r="C15" s="7"/>
      <c r="D15" s="7"/>
      <c r="E15" s="7"/>
      <c r="F15" s="7"/>
      <c r="G15" s="7"/>
      <c r="H15" s="7"/>
      <c r="I15" s="7"/>
      <c r="J15" s="7"/>
      <c r="K15" s="7"/>
      <c r="L15" s="7"/>
      <c r="M15" s="7"/>
      <c r="N15" s="7"/>
      <c r="O15" s="7"/>
      <c r="P15" s="7"/>
      <c r="Q15" s="7"/>
      <c r="R15" s="7"/>
      <c r="S15" s="7"/>
      <c r="T15" s="7"/>
      <c r="U15" s="7"/>
      <c r="V15" s="7"/>
    </row>
    <row r="16">
      <c r="A16" s="7"/>
      <c r="B16" s="7"/>
      <c r="C16" s="7"/>
      <c r="D16" s="7"/>
      <c r="E16" s="7"/>
      <c r="F16" s="7"/>
      <c r="G16" s="7"/>
      <c r="H16" s="7"/>
      <c r="I16" s="7"/>
      <c r="J16" s="7"/>
      <c r="K16" s="7"/>
      <c r="L16" s="7"/>
      <c r="M16" s="7"/>
      <c r="N16" s="7"/>
      <c r="O16" s="7"/>
      <c r="P16" s="7"/>
      <c r="Q16" s="7"/>
      <c r="R16" s="7"/>
      <c r="S16" s="7"/>
      <c r="T16" s="7"/>
      <c r="U16" s="7"/>
      <c r="V16" s="7"/>
    </row>
    <row r="17">
      <c r="A17" s="7"/>
      <c r="B17" s="7"/>
      <c r="C17" s="7"/>
      <c r="D17" s="7"/>
      <c r="E17" s="7"/>
      <c r="F17" s="7"/>
      <c r="G17" s="7"/>
      <c r="H17" s="7"/>
      <c r="I17" s="7"/>
      <c r="J17" s="7"/>
      <c r="K17" s="7"/>
      <c r="L17" s="7"/>
      <c r="M17" s="7"/>
      <c r="N17" s="7"/>
      <c r="O17" s="7"/>
      <c r="P17" s="7"/>
      <c r="Q17" s="7"/>
      <c r="R17" s="7"/>
      <c r="S17" s="7"/>
      <c r="T17" s="7"/>
      <c r="U17" s="7"/>
      <c r="V17" s="7"/>
    </row>
    <row r="18">
      <c r="A18" s="7"/>
      <c r="B18" s="7"/>
      <c r="C18" s="7"/>
      <c r="D18" s="7"/>
      <c r="E18" s="7"/>
      <c r="F18" s="7"/>
      <c r="G18" s="7"/>
      <c r="H18" s="7"/>
      <c r="I18" s="7"/>
      <c r="J18" s="7"/>
      <c r="K18" s="7"/>
      <c r="L18" s="7"/>
      <c r="M18" s="7"/>
      <c r="N18" s="7"/>
      <c r="O18" s="7"/>
      <c r="P18" s="7"/>
      <c r="Q18" s="7"/>
      <c r="R18" s="7"/>
      <c r="S18" s="7"/>
      <c r="T18" s="7"/>
      <c r="U18" s="7"/>
      <c r="V18" s="7"/>
    </row>
    <row r="19">
      <c r="A19" s="7"/>
      <c r="B19" s="7"/>
      <c r="C19" s="7"/>
      <c r="D19" s="7"/>
      <c r="E19" s="7"/>
      <c r="F19" s="7"/>
      <c r="G19" s="7"/>
      <c r="H19" s="7"/>
      <c r="I19" s="7"/>
      <c r="J19" s="7"/>
      <c r="K19" s="7"/>
      <c r="L19" s="7"/>
      <c r="M19" s="7"/>
      <c r="N19" s="7"/>
      <c r="O19" s="7"/>
      <c r="P19" s="7"/>
      <c r="Q19" s="7"/>
      <c r="R19" s="7"/>
      <c r="S19" s="7"/>
      <c r="T19" s="7"/>
      <c r="U19" s="7"/>
      <c r="V19" s="7"/>
    </row>
    <row r="20">
      <c r="A20" s="7"/>
      <c r="B20" s="7"/>
      <c r="C20" s="7"/>
      <c r="D20" s="7"/>
      <c r="E20" s="7"/>
      <c r="F20" s="7"/>
      <c r="G20" s="7"/>
      <c r="H20" s="7"/>
      <c r="I20" s="7"/>
      <c r="J20" s="7"/>
      <c r="K20" s="7"/>
      <c r="L20" s="7"/>
      <c r="M20" s="7"/>
      <c r="N20" s="7"/>
      <c r="O20" s="7"/>
      <c r="P20" s="7"/>
      <c r="Q20" s="7"/>
      <c r="R20" s="7"/>
      <c r="S20" s="7"/>
      <c r="T20" s="7"/>
      <c r="U20" s="7"/>
      <c r="V20" s="7"/>
    </row>
    <row r="21">
      <c r="A21" s="7"/>
      <c r="B21" s="7"/>
      <c r="C21" s="7"/>
      <c r="D21" s="7"/>
      <c r="E21" s="7"/>
      <c r="F21" s="7"/>
      <c r="G21" s="7"/>
      <c r="H21" s="7"/>
      <c r="I21" s="7"/>
      <c r="J21" s="7"/>
      <c r="K21" s="7"/>
      <c r="L21" s="7"/>
      <c r="M21" s="7"/>
      <c r="N21" s="7"/>
      <c r="O21" s="7"/>
      <c r="P21" s="7"/>
      <c r="Q21" s="7"/>
      <c r="R21" s="7"/>
      <c r="S21" s="7"/>
      <c r="T21" s="7"/>
      <c r="U21" s="7"/>
      <c r="V21" s="7"/>
    </row>
    <row r="22">
      <c r="A22" s="7"/>
      <c r="B22" s="7"/>
      <c r="C22" s="7"/>
      <c r="D22" s="7"/>
      <c r="E22" s="7"/>
      <c r="F22" s="7"/>
      <c r="G22" s="7"/>
      <c r="H22" s="7"/>
      <c r="I22" s="7"/>
      <c r="J22" s="7"/>
      <c r="K22" s="7"/>
      <c r="L22" s="7"/>
      <c r="M22" s="7"/>
      <c r="N22" s="7"/>
      <c r="O22" s="7"/>
      <c r="P22" s="7"/>
      <c r="Q22" s="7"/>
      <c r="R22" s="7"/>
      <c r="S22" s="7"/>
      <c r="T22" s="7"/>
      <c r="U22" s="7"/>
      <c r="V22" s="7"/>
    </row>
    <row r="23">
      <c r="A23" s="7"/>
      <c r="B23" s="7"/>
      <c r="C23" s="7"/>
      <c r="D23" s="7"/>
      <c r="E23" s="7"/>
      <c r="F23" s="7"/>
      <c r="G23" s="7"/>
      <c r="H23" s="7"/>
      <c r="I23" s="7"/>
      <c r="J23" s="7"/>
      <c r="K23" s="7"/>
      <c r="L23" s="7"/>
      <c r="M23" s="7"/>
      <c r="N23" s="7"/>
      <c r="O23" s="7"/>
      <c r="P23" s="7"/>
      <c r="Q23" s="7"/>
      <c r="R23" s="7"/>
      <c r="S23" s="7"/>
      <c r="T23" s="7"/>
      <c r="U23" s="7"/>
      <c r="V23" s="7"/>
    </row>
    <row r="24">
      <c r="A24" s="7"/>
      <c r="B24" s="7"/>
      <c r="C24" s="7"/>
      <c r="D24" s="7"/>
      <c r="E24" s="7"/>
      <c r="F24" s="7"/>
      <c r="G24" s="7"/>
      <c r="H24" s="7"/>
      <c r="I24" s="7"/>
      <c r="J24" s="7"/>
      <c r="K24" s="7"/>
      <c r="L24" s="7"/>
      <c r="M24" s="7"/>
      <c r="N24" s="7"/>
      <c r="O24" s="7"/>
      <c r="P24" s="7"/>
      <c r="Q24" s="7"/>
      <c r="R24" s="7"/>
      <c r="S24" s="7"/>
      <c r="T24" s="7"/>
      <c r="U24" s="7"/>
      <c r="V24" s="7"/>
    </row>
    <row r="25">
      <c r="A25" s="7"/>
      <c r="B25" s="7"/>
      <c r="C25" s="7"/>
      <c r="D25" s="7"/>
      <c r="E25" s="7"/>
      <c r="F25" s="7"/>
      <c r="G25" s="7"/>
      <c r="H25" s="7"/>
      <c r="I25" s="7"/>
      <c r="J25" s="7"/>
      <c r="K25" s="7"/>
      <c r="L25" s="7"/>
      <c r="M25" s="7"/>
      <c r="N25" s="7"/>
      <c r="O25" s="7"/>
      <c r="P25" s="7"/>
      <c r="Q25" s="7"/>
      <c r="R25" s="7"/>
      <c r="S25" s="7"/>
      <c r="T25" s="7"/>
      <c r="U25" s="7"/>
      <c r="V25" s="7"/>
    </row>
    <row r="26">
      <c r="A26" s="7"/>
      <c r="B26" s="7"/>
      <c r="C26" s="7"/>
      <c r="D26" s="7"/>
      <c r="E26" s="7"/>
      <c r="F26" s="7"/>
      <c r="G26" s="7"/>
      <c r="H26" s="7"/>
      <c r="I26" s="7"/>
      <c r="J26" s="7"/>
      <c r="K26" s="7"/>
      <c r="L26" s="7"/>
      <c r="M26" s="7"/>
      <c r="N26" s="7"/>
      <c r="O26" s="7"/>
      <c r="P26" s="7"/>
      <c r="Q26" s="7"/>
      <c r="R26" s="7"/>
      <c r="S26" s="7"/>
      <c r="T26" s="7"/>
      <c r="U26" s="7"/>
      <c r="V26" s="7"/>
    </row>
    <row r="27">
      <c r="A27" s="7"/>
      <c r="B27" s="7"/>
      <c r="C27" s="7"/>
      <c r="D27" s="7"/>
      <c r="E27" s="7"/>
      <c r="F27" s="7"/>
      <c r="G27" s="7"/>
      <c r="H27" s="7"/>
      <c r="I27" s="7"/>
      <c r="J27" s="7"/>
      <c r="K27" s="7"/>
      <c r="L27" s="7"/>
      <c r="M27" s="7"/>
      <c r="N27" s="7"/>
      <c r="O27" s="7"/>
      <c r="P27" s="7"/>
      <c r="Q27" s="7"/>
      <c r="R27" s="7"/>
      <c r="S27" s="7"/>
      <c r="T27" s="7"/>
      <c r="U27" s="7"/>
      <c r="V27" s="7"/>
    </row>
    <row r="28">
      <c r="A28" s="7"/>
      <c r="B28" s="7"/>
      <c r="C28" s="7"/>
      <c r="D28" s="7"/>
      <c r="E28" s="7"/>
      <c r="F28" s="7"/>
      <c r="G28" s="7"/>
      <c r="H28" s="7"/>
      <c r="I28" s="7"/>
      <c r="J28" s="7"/>
      <c r="K28" s="7"/>
      <c r="L28" s="7"/>
      <c r="M28" s="7"/>
      <c r="N28" s="7"/>
      <c r="O28" s="7"/>
      <c r="P28" s="7"/>
      <c r="Q28" s="7"/>
      <c r="R28" s="7"/>
      <c r="S28" s="7"/>
      <c r="T28" s="7"/>
      <c r="U28" s="7"/>
      <c r="V28" s="7"/>
    </row>
    <row r="29">
      <c r="A29" s="7"/>
      <c r="B29" s="7"/>
      <c r="C29" s="7"/>
      <c r="D29" s="7"/>
      <c r="E29" s="7"/>
      <c r="F29" s="7"/>
      <c r="G29" s="7"/>
      <c r="H29" s="7"/>
      <c r="I29" s="7"/>
      <c r="J29" s="7"/>
      <c r="K29" s="7"/>
      <c r="L29" s="7"/>
      <c r="M29" s="7"/>
      <c r="N29" s="7"/>
      <c r="O29" s="7"/>
      <c r="P29" s="7"/>
      <c r="Q29" s="7"/>
      <c r="R29" s="7"/>
      <c r="S29" s="7"/>
      <c r="T29" s="7"/>
      <c r="U29" s="7"/>
      <c r="V29" s="7"/>
    </row>
    <row r="30">
      <c r="A30" s="7"/>
      <c r="B30" s="7"/>
      <c r="C30" s="7"/>
      <c r="D30" s="7"/>
      <c r="E30" s="7"/>
      <c r="F30" s="7"/>
      <c r="G30" s="7"/>
      <c r="H30" s="7"/>
      <c r="I30" s="7"/>
      <c r="J30" s="7"/>
      <c r="K30" s="7"/>
      <c r="L30" s="7"/>
      <c r="M30" s="7"/>
      <c r="N30" s="7"/>
      <c r="O30" s="7"/>
      <c r="P30" s="7"/>
      <c r="Q30" s="7"/>
      <c r="R30" s="7"/>
      <c r="S30" s="7"/>
      <c r="T30" s="7"/>
      <c r="U30" s="7"/>
      <c r="V30" s="7"/>
    </row>
    <row r="31">
      <c r="A31" s="7"/>
      <c r="B31" s="7"/>
      <c r="C31" s="7"/>
      <c r="D31" s="7"/>
      <c r="E31" s="7"/>
      <c r="F31" s="7"/>
      <c r="G31" s="7"/>
      <c r="H31" s="7"/>
      <c r="I31" s="7"/>
      <c r="J31" s="7"/>
      <c r="K31" s="7"/>
      <c r="L31" s="7"/>
      <c r="M31" s="7"/>
      <c r="N31" s="7"/>
      <c r="O31" s="7"/>
      <c r="P31" s="7"/>
      <c r="Q31" s="7"/>
      <c r="R31" s="7"/>
      <c r="S31" s="7"/>
      <c r="T31" s="7"/>
      <c r="U31" s="7"/>
      <c r="V31" s="7"/>
    </row>
    <row r="32">
      <c r="A32" s="7"/>
      <c r="B32" s="7"/>
      <c r="C32" s="7"/>
      <c r="D32" s="7"/>
      <c r="E32" s="7"/>
      <c r="F32" s="7"/>
      <c r="G32" s="7"/>
      <c r="H32" s="7"/>
      <c r="I32" s="7"/>
      <c r="J32" s="7"/>
      <c r="K32" s="7"/>
      <c r="L32" s="7"/>
      <c r="M32" s="7"/>
      <c r="N32" s="7"/>
      <c r="O32" s="7"/>
      <c r="P32" s="7"/>
      <c r="Q32" s="7"/>
      <c r="R32" s="7"/>
      <c r="S32" s="7"/>
      <c r="T32" s="7"/>
      <c r="U32" s="7"/>
      <c r="V32" s="7"/>
    </row>
    <row r="33">
      <c r="A33" s="7"/>
      <c r="B33" s="7"/>
      <c r="C33" s="7"/>
      <c r="D33" s="7"/>
      <c r="E33" s="7"/>
      <c r="F33" s="7"/>
      <c r="G33" s="7"/>
      <c r="H33" s="7"/>
      <c r="I33" s="7"/>
      <c r="J33" s="7"/>
      <c r="K33" s="7"/>
      <c r="L33" s="7"/>
      <c r="M33" s="7"/>
      <c r="N33" s="7"/>
      <c r="O33" s="7"/>
      <c r="P33" s="7"/>
      <c r="Q33" s="7"/>
      <c r="R33" s="7"/>
      <c r="S33" s="7"/>
      <c r="T33" s="7"/>
      <c r="U33" s="7"/>
      <c r="V33" s="7"/>
    </row>
    <row r="34">
      <c r="A34" s="7"/>
      <c r="B34" s="7"/>
      <c r="C34" s="7"/>
      <c r="D34" s="7"/>
      <c r="E34" s="7"/>
      <c r="F34" s="7"/>
      <c r="G34" s="7"/>
      <c r="H34" s="7"/>
      <c r="I34" s="7"/>
      <c r="J34" s="7"/>
      <c r="K34" s="7"/>
      <c r="L34" s="7"/>
      <c r="M34" s="7"/>
      <c r="N34" s="7"/>
      <c r="O34" s="7"/>
      <c r="P34" s="7"/>
      <c r="Q34" s="7"/>
      <c r="R34" s="7"/>
      <c r="S34" s="7"/>
      <c r="T34" s="7"/>
      <c r="U34" s="7"/>
      <c r="V34" s="7"/>
    </row>
    <row r="35">
      <c r="A35" s="7"/>
      <c r="B35" s="7"/>
      <c r="C35" s="7"/>
      <c r="D35" s="7"/>
      <c r="E35" s="7"/>
      <c r="F35" s="7"/>
      <c r="G35" s="7"/>
      <c r="H35" s="7"/>
      <c r="I35" s="7"/>
      <c r="J35" s="7"/>
      <c r="K35" s="7"/>
      <c r="L35" s="7"/>
      <c r="M35" s="7"/>
      <c r="N35" s="7"/>
      <c r="O35" s="7"/>
      <c r="P35" s="7"/>
      <c r="Q35" s="7"/>
      <c r="R35" s="7"/>
      <c r="S35" s="7"/>
      <c r="T35" s="7"/>
      <c r="U35" s="7"/>
      <c r="V35" s="7"/>
    </row>
    <row r="36">
      <c r="A36" s="7"/>
      <c r="B36" s="7"/>
      <c r="C36" s="7"/>
      <c r="D36" s="7"/>
      <c r="E36" s="7"/>
      <c r="F36" s="7"/>
      <c r="G36" s="7"/>
      <c r="H36" s="7"/>
      <c r="I36" s="7"/>
      <c r="J36" s="7"/>
      <c r="K36" s="7"/>
      <c r="L36" s="7"/>
      <c r="M36" s="7"/>
      <c r="N36" s="7"/>
      <c r="O36" s="7"/>
      <c r="P36" s="7"/>
      <c r="Q36" s="7"/>
      <c r="R36" s="7"/>
      <c r="S36" s="7"/>
      <c r="T36" s="7"/>
      <c r="U36" s="7"/>
      <c r="V36" s="7"/>
    </row>
    <row r="37">
      <c r="A37" s="7"/>
      <c r="B37" s="7"/>
      <c r="C37" s="7"/>
      <c r="D37" s="7"/>
      <c r="E37" s="7"/>
      <c r="F37" s="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91</v>
      </c>
      <c r="B1" s="21"/>
      <c r="C1" s="21"/>
      <c r="D1" s="21"/>
      <c r="E1" s="21"/>
      <c r="F1" s="21"/>
      <c r="G1" s="22"/>
      <c r="H1" s="22"/>
      <c r="I1" s="22"/>
      <c r="J1" s="22"/>
      <c r="K1" s="22"/>
      <c r="L1" s="22"/>
      <c r="M1" s="23"/>
      <c r="N1" s="23"/>
      <c r="O1" s="23"/>
      <c r="P1" s="5"/>
      <c r="Q1" s="5"/>
      <c r="R1" s="22"/>
      <c r="S1" s="22"/>
      <c r="T1" s="7"/>
      <c r="U1" s="7"/>
      <c r="V1" s="7"/>
    </row>
    <row r="2">
      <c r="A2" s="21" t="s">
        <v>245</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5">
        <v>1.0</v>
      </c>
      <c r="B4" s="5" t="s">
        <v>207</v>
      </c>
      <c r="C4" s="26">
        <f t="shared" ref="C4:C5" si="1">D4+E4</f>
        <v>2.5</v>
      </c>
      <c r="D4" s="5">
        <f t="shared" ref="D4:D9" si="2">SUM(G4:N4)</f>
        <v>2.5</v>
      </c>
      <c r="E4" s="5"/>
      <c r="F4" s="34" t="s">
        <v>246</v>
      </c>
      <c r="G4" s="5">
        <v>0.5</v>
      </c>
      <c r="H4" s="5"/>
      <c r="I4" s="7"/>
      <c r="J4" s="7"/>
      <c r="K4" s="7"/>
      <c r="L4" s="5">
        <v>1.0</v>
      </c>
      <c r="M4" s="5"/>
      <c r="N4" s="5">
        <v>1.0</v>
      </c>
      <c r="O4" s="5"/>
      <c r="P4" s="5"/>
      <c r="Q4" s="5"/>
      <c r="R4" s="5"/>
      <c r="S4" s="5"/>
      <c r="T4" s="7"/>
      <c r="U4" s="7"/>
      <c r="V4" s="7"/>
    </row>
    <row r="5">
      <c r="A5" s="6">
        <v>2.0</v>
      </c>
      <c r="B5" s="5" t="s">
        <v>247</v>
      </c>
      <c r="C5" s="26">
        <f t="shared" si="1"/>
        <v>3</v>
      </c>
      <c r="D5" s="5">
        <f t="shared" si="2"/>
        <v>3</v>
      </c>
      <c r="F5" s="34" t="s">
        <v>248</v>
      </c>
      <c r="G5" s="5">
        <v>1.0</v>
      </c>
      <c r="H5" s="7"/>
      <c r="I5" s="7"/>
      <c r="J5" s="7"/>
      <c r="K5" s="7"/>
      <c r="L5" s="5">
        <v>2.0</v>
      </c>
      <c r="M5" s="7"/>
      <c r="N5" s="7"/>
      <c r="O5" s="7"/>
      <c r="P5" s="7"/>
      <c r="Q5" s="7"/>
      <c r="R5" s="7"/>
      <c r="S5" s="7"/>
      <c r="T5" s="7"/>
      <c r="U5" s="7"/>
      <c r="V5" s="7"/>
    </row>
    <row r="6">
      <c r="A6" s="6">
        <v>3.0</v>
      </c>
      <c r="B6" s="6" t="s">
        <v>249</v>
      </c>
      <c r="C6" s="6">
        <v>3.0</v>
      </c>
      <c r="D6" s="5">
        <f t="shared" si="2"/>
        <v>3</v>
      </c>
      <c r="F6" s="34" t="s">
        <v>250</v>
      </c>
      <c r="G6" s="5">
        <v>0.5</v>
      </c>
      <c r="H6" s="7"/>
      <c r="I6" s="7"/>
      <c r="J6" s="7"/>
      <c r="K6" s="7"/>
      <c r="L6" s="5">
        <v>2.5</v>
      </c>
      <c r="M6" s="7"/>
      <c r="N6" s="7"/>
      <c r="O6" s="5" t="s">
        <v>251</v>
      </c>
      <c r="P6" s="7"/>
      <c r="Q6" s="7"/>
      <c r="R6" s="7"/>
      <c r="S6" s="7"/>
      <c r="T6" s="7"/>
      <c r="U6" s="7"/>
      <c r="V6" s="7"/>
    </row>
    <row r="7">
      <c r="A7" s="6">
        <v>4.0</v>
      </c>
      <c r="B7" s="6" t="s">
        <v>252</v>
      </c>
      <c r="C7" s="6">
        <v>5.5</v>
      </c>
      <c r="D7" s="5">
        <f t="shared" si="2"/>
        <v>5.5</v>
      </c>
      <c r="F7" s="34" t="s">
        <v>253</v>
      </c>
      <c r="G7" s="5">
        <v>1.0</v>
      </c>
      <c r="H7" s="7"/>
      <c r="I7" s="5">
        <v>2.0</v>
      </c>
      <c r="J7" s="7"/>
      <c r="K7" s="7"/>
      <c r="L7" s="5">
        <v>2.5</v>
      </c>
      <c r="M7" s="7"/>
      <c r="N7" s="7"/>
      <c r="O7" s="5" t="s">
        <v>254</v>
      </c>
      <c r="P7" s="7"/>
      <c r="Q7" s="7"/>
      <c r="R7" s="7"/>
      <c r="S7" s="7"/>
      <c r="T7" s="7"/>
      <c r="U7" s="7"/>
      <c r="V7" s="7"/>
    </row>
    <row r="8">
      <c r="A8" s="6">
        <v>5.0</v>
      </c>
      <c r="B8" s="6" t="s">
        <v>255</v>
      </c>
      <c r="C8" s="6">
        <v>9.0</v>
      </c>
      <c r="D8" s="5">
        <f t="shared" si="2"/>
        <v>9</v>
      </c>
      <c r="F8" s="34" t="s">
        <v>256</v>
      </c>
      <c r="G8" s="5">
        <v>2.5</v>
      </c>
      <c r="H8" s="7"/>
      <c r="I8" s="7"/>
      <c r="J8" s="7"/>
      <c r="K8" s="5">
        <v>0.5</v>
      </c>
      <c r="L8" s="5">
        <v>3.5</v>
      </c>
      <c r="M8" s="5">
        <v>1.5</v>
      </c>
      <c r="N8" s="5">
        <v>1.0</v>
      </c>
      <c r="O8" s="5" t="s">
        <v>257</v>
      </c>
      <c r="P8" s="7"/>
      <c r="Q8" s="7"/>
      <c r="R8" s="7"/>
      <c r="S8" s="7"/>
      <c r="T8" s="7"/>
      <c r="U8" s="7"/>
      <c r="V8" s="7"/>
    </row>
    <row r="9">
      <c r="A9" s="6">
        <v>6.0</v>
      </c>
      <c r="B9" s="6" t="s">
        <v>169</v>
      </c>
      <c r="C9" s="6">
        <v>4.0</v>
      </c>
      <c r="D9" s="5">
        <f t="shared" si="2"/>
        <v>4</v>
      </c>
      <c r="F9" s="34" t="s">
        <v>258</v>
      </c>
      <c r="G9" s="5">
        <v>1.0</v>
      </c>
      <c r="H9" s="7"/>
      <c r="I9" s="7"/>
      <c r="J9" s="7"/>
      <c r="K9" s="7"/>
      <c r="L9" s="5">
        <v>1.5</v>
      </c>
      <c r="M9" s="7"/>
      <c r="N9" s="5">
        <v>1.5</v>
      </c>
      <c r="O9" s="5" t="s">
        <v>259</v>
      </c>
      <c r="P9" s="7"/>
      <c r="Q9" s="7"/>
      <c r="R9" s="7"/>
      <c r="S9" s="7"/>
      <c r="T9" s="7"/>
      <c r="U9" s="7"/>
      <c r="V9" s="7"/>
    </row>
    <row r="10">
      <c r="A10" s="6">
        <v>7.0</v>
      </c>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1.57"/>
    <col customWidth="1" min="3" max="5" width="10.0"/>
    <col customWidth="1" min="6" max="6" width="42.86"/>
    <col customWidth="1" min="7" max="14" width="6.71"/>
    <col customWidth="1" min="15" max="17" width="20.0"/>
    <col customWidth="1" min="18" max="18" width="28.71"/>
    <col customWidth="1" min="19" max="19" width="20.0"/>
  </cols>
  <sheetData>
    <row r="1">
      <c r="A1" s="21" t="s">
        <v>260</v>
      </c>
      <c r="G1" s="22"/>
      <c r="H1" s="22"/>
      <c r="I1" s="22"/>
      <c r="J1" s="22"/>
      <c r="K1" s="22"/>
      <c r="L1" s="22"/>
      <c r="M1" s="23"/>
      <c r="N1" s="23"/>
      <c r="O1" s="23"/>
      <c r="P1" s="5"/>
      <c r="Q1" s="5"/>
      <c r="R1" s="22"/>
      <c r="S1" s="22"/>
    </row>
    <row r="2">
      <c r="A2" s="1" t="s">
        <v>93</v>
      </c>
      <c r="B2" s="1" t="s">
        <v>1</v>
      </c>
      <c r="C2" s="4" t="s">
        <v>94</v>
      </c>
      <c r="D2" s="4" t="s">
        <v>95</v>
      </c>
      <c r="E2" s="1" t="s">
        <v>96</v>
      </c>
      <c r="F2" s="1" t="s">
        <v>97</v>
      </c>
      <c r="G2" s="4" t="s">
        <v>14</v>
      </c>
      <c r="H2" s="4" t="s">
        <v>15</v>
      </c>
      <c r="I2" s="4" t="s">
        <v>16</v>
      </c>
      <c r="J2" s="4" t="s">
        <v>17</v>
      </c>
      <c r="K2" s="4" t="s">
        <v>18</v>
      </c>
      <c r="L2" s="4" t="s">
        <v>19</v>
      </c>
      <c r="M2" s="1" t="s">
        <v>20</v>
      </c>
      <c r="N2" s="1" t="s">
        <v>98</v>
      </c>
      <c r="O2" s="1" t="s">
        <v>99</v>
      </c>
      <c r="P2" s="2" t="s">
        <v>100</v>
      </c>
      <c r="Q2" s="2" t="s">
        <v>101</v>
      </c>
      <c r="R2" s="4" t="s">
        <v>102</v>
      </c>
      <c r="S2" s="24" t="s">
        <v>103</v>
      </c>
    </row>
    <row r="3" ht="139.5" customHeight="1">
      <c r="A3" s="35">
        <v>1.0</v>
      </c>
      <c r="B3" s="36" t="s">
        <v>140</v>
      </c>
      <c r="C3" s="36">
        <f t="shared" ref="C3:C8" si="1">D3+E3</f>
        <v>7</v>
      </c>
      <c r="D3" s="36">
        <f t="shared" ref="D3:D8" si="2">SUM(G3:N3)</f>
        <v>6</v>
      </c>
      <c r="E3" s="36">
        <v>1.0</v>
      </c>
      <c r="F3" s="37" t="s">
        <v>261</v>
      </c>
      <c r="G3" s="36">
        <v>1.0</v>
      </c>
      <c r="H3" s="36">
        <v>2.0</v>
      </c>
      <c r="I3" s="36">
        <v>1.5</v>
      </c>
      <c r="J3" s="36"/>
      <c r="K3" s="36"/>
      <c r="L3" s="36"/>
      <c r="M3" s="36"/>
      <c r="N3" s="36">
        <v>1.5</v>
      </c>
      <c r="O3" s="36" t="s">
        <v>177</v>
      </c>
      <c r="P3" s="36" t="s">
        <v>262</v>
      </c>
      <c r="Q3" s="36" t="s">
        <v>263</v>
      </c>
      <c r="R3" s="36" t="s">
        <v>264</v>
      </c>
      <c r="S3" s="38">
        <v>7.5</v>
      </c>
    </row>
    <row r="4">
      <c r="A4" s="39">
        <v>2.0</v>
      </c>
      <c r="B4" s="40" t="s">
        <v>146</v>
      </c>
      <c r="C4" s="41">
        <f t="shared" si="1"/>
        <v>10.5</v>
      </c>
      <c r="D4" s="42">
        <f t="shared" si="2"/>
        <v>8.5</v>
      </c>
      <c r="E4" s="40">
        <v>2.0</v>
      </c>
      <c r="F4" s="43" t="s">
        <v>265</v>
      </c>
      <c r="G4" s="42">
        <v>2.5</v>
      </c>
      <c r="H4" s="44"/>
      <c r="I4" s="42">
        <v>0.5</v>
      </c>
      <c r="J4" s="44"/>
      <c r="K4" s="42">
        <v>3.0</v>
      </c>
      <c r="L4" s="44"/>
      <c r="M4" s="42">
        <v>1.5</v>
      </c>
      <c r="N4" s="42">
        <v>1.0</v>
      </c>
      <c r="O4" s="42" t="s">
        <v>266</v>
      </c>
      <c r="P4" s="44"/>
      <c r="Q4" s="42" t="s">
        <v>267</v>
      </c>
      <c r="R4" s="42" t="s">
        <v>268</v>
      </c>
      <c r="S4" s="45">
        <v>6.0</v>
      </c>
    </row>
    <row r="5">
      <c r="A5" s="35">
        <v>3.0</v>
      </c>
      <c r="B5" s="46" t="s">
        <v>269</v>
      </c>
      <c r="C5" s="47">
        <f t="shared" si="1"/>
        <v>8.5</v>
      </c>
      <c r="D5" s="36">
        <f t="shared" si="2"/>
        <v>7</v>
      </c>
      <c r="E5" s="46">
        <v>1.5</v>
      </c>
      <c r="F5" s="37" t="s">
        <v>270</v>
      </c>
      <c r="G5" s="36">
        <v>3.5</v>
      </c>
      <c r="H5" s="48"/>
      <c r="I5" s="36">
        <v>1.0</v>
      </c>
      <c r="J5" s="48"/>
      <c r="K5" s="36">
        <v>1.5</v>
      </c>
      <c r="L5" s="48"/>
      <c r="M5" s="48"/>
      <c r="N5" s="36">
        <v>1.0</v>
      </c>
      <c r="O5" s="36" t="s">
        <v>177</v>
      </c>
      <c r="P5" s="48"/>
      <c r="Q5" s="36" t="s">
        <v>271</v>
      </c>
      <c r="R5" s="36" t="s">
        <v>272</v>
      </c>
      <c r="S5" s="38">
        <v>6.0</v>
      </c>
    </row>
    <row r="6">
      <c r="A6" s="49">
        <v>4.0</v>
      </c>
      <c r="B6" s="50" t="s">
        <v>158</v>
      </c>
      <c r="C6" s="51">
        <f t="shared" si="1"/>
        <v>7.5</v>
      </c>
      <c r="D6" s="52">
        <f t="shared" si="2"/>
        <v>6</v>
      </c>
      <c r="E6" s="50">
        <v>1.5</v>
      </c>
      <c r="F6" s="34" t="s">
        <v>273</v>
      </c>
      <c r="G6" s="52">
        <v>2.0</v>
      </c>
      <c r="H6" s="53"/>
      <c r="I6" s="52">
        <v>3.0</v>
      </c>
      <c r="J6" s="53"/>
      <c r="K6" s="53"/>
      <c r="L6" s="53"/>
      <c r="M6" s="53"/>
      <c r="N6" s="52">
        <v>1.0</v>
      </c>
      <c r="O6" s="52" t="s">
        <v>274</v>
      </c>
      <c r="P6" s="53"/>
      <c r="Q6" s="53"/>
      <c r="R6" s="34" t="s">
        <v>275</v>
      </c>
      <c r="S6" s="54">
        <v>6.5</v>
      </c>
    </row>
    <row r="7">
      <c r="A7" s="55">
        <v>5.0</v>
      </c>
      <c r="B7" s="50" t="s">
        <v>164</v>
      </c>
      <c r="C7" s="51">
        <f t="shared" si="1"/>
        <v>9.5</v>
      </c>
      <c r="D7" s="52">
        <f t="shared" si="2"/>
        <v>7</v>
      </c>
      <c r="E7" s="50">
        <v>2.5</v>
      </c>
      <c r="F7" s="34" t="s">
        <v>276</v>
      </c>
      <c r="G7" s="52">
        <v>2.0</v>
      </c>
      <c r="H7" s="53"/>
      <c r="I7" s="53"/>
      <c r="J7" s="52">
        <v>1.0</v>
      </c>
      <c r="K7" s="52">
        <v>3.0</v>
      </c>
      <c r="L7" s="53"/>
      <c r="M7" s="53"/>
      <c r="N7" s="52">
        <v>1.0</v>
      </c>
      <c r="O7" s="52" t="s">
        <v>277</v>
      </c>
      <c r="P7" s="53"/>
      <c r="Q7" s="53"/>
      <c r="R7" s="34" t="s">
        <v>278</v>
      </c>
      <c r="S7" s="54">
        <v>7.0</v>
      </c>
    </row>
    <row r="8">
      <c r="A8" s="39">
        <v>6.0</v>
      </c>
      <c r="B8" s="40" t="s">
        <v>169</v>
      </c>
      <c r="C8" s="41">
        <f t="shared" si="1"/>
        <v>11.5</v>
      </c>
      <c r="D8" s="42">
        <f t="shared" si="2"/>
        <v>9</v>
      </c>
      <c r="E8" s="40">
        <v>2.5</v>
      </c>
      <c r="F8" s="43" t="s">
        <v>279</v>
      </c>
      <c r="G8" s="42">
        <v>3.0</v>
      </c>
      <c r="H8" s="44"/>
      <c r="I8" s="42">
        <v>1.0</v>
      </c>
      <c r="J8" s="42">
        <v>3.0</v>
      </c>
      <c r="K8" s="42">
        <v>2.0</v>
      </c>
      <c r="L8" s="44"/>
      <c r="M8" s="44"/>
      <c r="N8" s="44"/>
      <c r="O8" s="42" t="s">
        <v>280</v>
      </c>
      <c r="P8" s="42" t="s">
        <v>281</v>
      </c>
      <c r="Q8" s="42" t="s">
        <v>282</v>
      </c>
      <c r="R8" s="43" t="s">
        <v>283</v>
      </c>
      <c r="S8" s="45">
        <v>5.5</v>
      </c>
    </row>
    <row r="9" ht="99.75" customHeight="1">
      <c r="A9" s="52">
        <v>7.0</v>
      </c>
      <c r="B9" s="50" t="s">
        <v>284</v>
      </c>
      <c r="C9" s="51"/>
      <c r="D9" s="51"/>
      <c r="E9" s="51"/>
      <c r="F9" s="34" t="s">
        <v>285</v>
      </c>
      <c r="G9" s="53"/>
      <c r="H9" s="53"/>
      <c r="I9" s="53"/>
      <c r="J9" s="53"/>
      <c r="K9" s="53"/>
      <c r="L9" s="53"/>
      <c r="M9" s="53"/>
      <c r="N9" s="53"/>
      <c r="O9" s="53"/>
      <c r="P9" s="53"/>
      <c r="Q9" s="53"/>
      <c r="R9" s="53"/>
      <c r="S9" s="53"/>
    </row>
    <row r="10" ht="99.75" customHeight="1">
      <c r="A10" s="50">
        <v>8.0</v>
      </c>
      <c r="B10" s="50" t="s">
        <v>286</v>
      </c>
      <c r="C10" s="51"/>
      <c r="D10" s="51"/>
      <c r="E10" s="51"/>
      <c r="F10" s="34" t="s">
        <v>285</v>
      </c>
      <c r="G10" s="53"/>
      <c r="H10" s="53"/>
      <c r="I10" s="53"/>
      <c r="J10" s="53"/>
      <c r="K10" s="53"/>
      <c r="L10" s="53"/>
      <c r="M10" s="53"/>
      <c r="N10" s="53"/>
      <c r="O10" s="53"/>
      <c r="P10" s="53"/>
      <c r="Q10" s="53"/>
      <c r="R10" s="53"/>
      <c r="S10" s="53"/>
    </row>
    <row r="11" ht="99.75" customHeight="1">
      <c r="A11" s="52">
        <v>9.0</v>
      </c>
      <c r="B11" s="50" t="s">
        <v>287</v>
      </c>
      <c r="C11" s="51"/>
      <c r="D11" s="51"/>
      <c r="E11" s="51"/>
      <c r="F11" s="34" t="s">
        <v>285</v>
      </c>
      <c r="G11" s="53"/>
      <c r="H11" s="53"/>
      <c r="I11" s="53"/>
      <c r="J11" s="53"/>
      <c r="K11" s="53"/>
      <c r="L11" s="53"/>
      <c r="M11" s="53"/>
      <c r="N11" s="53"/>
      <c r="O11" s="53"/>
      <c r="P11" s="53"/>
      <c r="Q11" s="53"/>
      <c r="R11" s="53"/>
      <c r="S11" s="53"/>
    </row>
    <row r="12" ht="99.75" customHeight="1">
      <c r="A12" s="50">
        <v>10.0</v>
      </c>
      <c r="B12" s="50" t="s">
        <v>288</v>
      </c>
      <c r="C12" s="51"/>
      <c r="D12" s="51"/>
      <c r="E12" s="51"/>
      <c r="F12" s="34" t="s">
        <v>285</v>
      </c>
      <c r="G12" s="53"/>
      <c r="H12" s="53"/>
      <c r="I12" s="53"/>
      <c r="J12" s="53"/>
      <c r="K12" s="53"/>
      <c r="L12" s="53"/>
      <c r="M12" s="53"/>
      <c r="N12" s="53"/>
      <c r="O12" s="53"/>
      <c r="P12" s="53"/>
      <c r="Q12" s="53"/>
      <c r="R12" s="53"/>
      <c r="S12" s="53"/>
    </row>
    <row r="13" ht="99.75" customHeight="1">
      <c r="A13" s="52">
        <v>11.0</v>
      </c>
      <c r="B13" s="50" t="s">
        <v>289</v>
      </c>
      <c r="C13" s="51"/>
      <c r="D13" s="51"/>
      <c r="E13" s="51"/>
      <c r="F13" s="34" t="s">
        <v>285</v>
      </c>
      <c r="G13" s="53"/>
      <c r="H13" s="53"/>
      <c r="I13" s="53"/>
      <c r="J13" s="53"/>
      <c r="K13" s="53"/>
      <c r="L13" s="53"/>
      <c r="M13" s="53"/>
      <c r="N13" s="53"/>
      <c r="O13" s="53"/>
      <c r="P13" s="53"/>
      <c r="Q13" s="53"/>
      <c r="R13" s="53"/>
      <c r="S13" s="53"/>
    </row>
    <row r="14" ht="99.75" customHeight="1">
      <c r="A14" s="50">
        <v>12.0</v>
      </c>
      <c r="B14" s="50" t="s">
        <v>290</v>
      </c>
      <c r="C14" s="51"/>
      <c r="D14" s="51"/>
      <c r="E14" s="51"/>
      <c r="F14" s="34" t="s">
        <v>285</v>
      </c>
      <c r="G14" s="53"/>
      <c r="H14" s="53"/>
      <c r="I14" s="53"/>
      <c r="J14" s="53"/>
      <c r="K14" s="53"/>
      <c r="L14" s="53"/>
      <c r="M14" s="53"/>
      <c r="N14" s="53"/>
      <c r="O14" s="53"/>
      <c r="P14" s="53"/>
      <c r="Q14" s="53"/>
      <c r="R14" s="53"/>
      <c r="S14" s="53"/>
    </row>
    <row r="15" ht="99.75" customHeight="1">
      <c r="A15" s="52">
        <v>13.0</v>
      </c>
      <c r="B15" s="50" t="s">
        <v>291</v>
      </c>
      <c r="C15" s="51"/>
      <c r="D15" s="51"/>
      <c r="E15" s="51"/>
      <c r="F15" s="34" t="s">
        <v>285</v>
      </c>
      <c r="G15" s="53"/>
      <c r="H15" s="53"/>
      <c r="I15" s="53"/>
      <c r="J15" s="53"/>
      <c r="K15" s="53"/>
      <c r="L15" s="53"/>
      <c r="M15" s="53"/>
      <c r="N15" s="53"/>
      <c r="O15" s="53"/>
      <c r="P15" s="53"/>
      <c r="Q15" s="53"/>
      <c r="R15" s="53"/>
      <c r="S15" s="53"/>
    </row>
    <row r="16" ht="99.75" customHeight="1">
      <c r="A16" s="50">
        <v>14.0</v>
      </c>
      <c r="B16" s="50" t="s">
        <v>292</v>
      </c>
      <c r="C16" s="51"/>
      <c r="D16" s="51"/>
      <c r="E16" s="51"/>
      <c r="F16" s="34" t="s">
        <v>285</v>
      </c>
      <c r="G16" s="53"/>
      <c r="H16" s="53"/>
      <c r="I16" s="53"/>
      <c r="J16" s="53"/>
      <c r="K16" s="53"/>
      <c r="L16" s="53"/>
      <c r="M16" s="53"/>
      <c r="N16" s="53"/>
      <c r="O16" s="53"/>
      <c r="P16" s="53"/>
      <c r="Q16" s="53"/>
      <c r="R16" s="53"/>
      <c r="S16" s="53"/>
    </row>
    <row r="17" ht="71.25" customHeight="1">
      <c r="A17" s="51"/>
      <c r="B17" s="51"/>
      <c r="C17" s="51"/>
      <c r="D17" s="51"/>
      <c r="E17" s="51"/>
      <c r="F17" s="51"/>
      <c r="G17" s="53"/>
      <c r="H17" s="53"/>
      <c r="I17" s="53"/>
      <c r="J17" s="53"/>
      <c r="K17" s="53"/>
      <c r="L17" s="53"/>
      <c r="M17" s="53"/>
      <c r="N17" s="53"/>
      <c r="O17" s="53"/>
      <c r="P17" s="53"/>
      <c r="Q17" s="53"/>
      <c r="R17" s="53"/>
      <c r="S17" s="53"/>
    </row>
    <row r="18" ht="71.25" customHeight="1">
      <c r="A18" s="51"/>
      <c r="B18" s="51"/>
      <c r="C18" s="51"/>
      <c r="D18" s="51"/>
      <c r="E18" s="51"/>
      <c r="F18" s="51"/>
      <c r="G18" s="53"/>
      <c r="H18" s="53"/>
      <c r="I18" s="53"/>
      <c r="J18" s="53"/>
      <c r="K18" s="53"/>
      <c r="L18" s="53"/>
      <c r="M18" s="53"/>
      <c r="N18" s="53"/>
      <c r="O18" s="53"/>
      <c r="P18" s="53"/>
      <c r="Q18" s="53"/>
      <c r="R18" s="53"/>
      <c r="S18" s="53"/>
    </row>
    <row r="19" ht="71.25" customHeight="1">
      <c r="A19" s="51"/>
      <c r="B19" s="51"/>
      <c r="C19" s="51"/>
      <c r="D19" s="51"/>
      <c r="E19" s="51"/>
      <c r="F19" s="51"/>
      <c r="G19" s="53"/>
      <c r="H19" s="53"/>
      <c r="I19" s="53"/>
      <c r="J19" s="53"/>
      <c r="K19" s="53"/>
      <c r="L19" s="53"/>
      <c r="M19" s="53"/>
      <c r="N19" s="53"/>
      <c r="O19" s="53"/>
      <c r="P19" s="53"/>
      <c r="Q19" s="53"/>
      <c r="R19" s="53"/>
      <c r="S19" s="53"/>
    </row>
    <row r="20" ht="71.25" customHeight="1">
      <c r="A20" s="51"/>
      <c r="B20" s="51"/>
      <c r="C20" s="51"/>
      <c r="D20" s="51"/>
      <c r="E20" s="51"/>
      <c r="F20" s="51"/>
      <c r="G20" s="53"/>
      <c r="H20" s="53"/>
      <c r="I20" s="53"/>
      <c r="J20" s="53"/>
      <c r="K20" s="53"/>
      <c r="L20" s="53"/>
      <c r="M20" s="53"/>
      <c r="N20" s="53"/>
      <c r="O20" s="53"/>
      <c r="P20" s="53"/>
      <c r="Q20" s="53"/>
      <c r="R20" s="53"/>
      <c r="S20" s="53"/>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4.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49.0"/>
    <col customWidth="1" min="19" max="19" width="7.14"/>
    <col customWidth="1" min="20" max="22" width="12.29"/>
  </cols>
  <sheetData>
    <row r="1">
      <c r="A1" s="20" t="s">
        <v>91</v>
      </c>
      <c r="B1" s="21"/>
      <c r="C1" s="21"/>
      <c r="D1" s="21"/>
      <c r="E1" s="21"/>
      <c r="F1" s="21"/>
      <c r="G1" s="22"/>
      <c r="H1" s="22"/>
      <c r="I1" s="22"/>
      <c r="J1" s="22"/>
      <c r="K1" s="22"/>
      <c r="L1" s="22"/>
      <c r="M1" s="23"/>
      <c r="N1" s="23"/>
      <c r="O1" s="23"/>
      <c r="P1" s="5"/>
      <c r="Q1" s="5"/>
      <c r="R1" s="22"/>
      <c r="S1" s="22"/>
      <c r="T1" s="7"/>
      <c r="U1" s="7"/>
      <c r="V1" s="7"/>
    </row>
    <row r="2">
      <c r="A2" s="21" t="s">
        <v>293</v>
      </c>
      <c r="G2" s="22"/>
      <c r="H2" s="22"/>
      <c r="I2" s="22"/>
      <c r="J2" s="22"/>
      <c r="K2" s="22"/>
      <c r="L2" s="22"/>
      <c r="M2" s="23"/>
      <c r="N2" s="23"/>
      <c r="O2" s="23"/>
      <c r="P2" s="5"/>
      <c r="Q2" s="5"/>
      <c r="R2" s="22"/>
      <c r="S2" s="22"/>
      <c r="T2" s="7"/>
      <c r="U2" s="7"/>
      <c r="V2" s="7"/>
    </row>
    <row r="3">
      <c r="A3" s="1" t="s">
        <v>93</v>
      </c>
      <c r="B3" s="1" t="s">
        <v>1</v>
      </c>
      <c r="C3" s="4" t="s">
        <v>94</v>
      </c>
      <c r="D3" s="4" t="s">
        <v>95</v>
      </c>
      <c r="E3" s="1" t="s">
        <v>96</v>
      </c>
      <c r="F3" s="1" t="s">
        <v>97</v>
      </c>
      <c r="G3" s="4" t="s">
        <v>14</v>
      </c>
      <c r="H3" s="4" t="s">
        <v>15</v>
      </c>
      <c r="I3" s="4" t="s">
        <v>16</v>
      </c>
      <c r="J3" s="4" t="s">
        <v>17</v>
      </c>
      <c r="K3" s="4" t="s">
        <v>18</v>
      </c>
      <c r="L3" s="4" t="s">
        <v>19</v>
      </c>
      <c r="M3" s="1" t="s">
        <v>20</v>
      </c>
      <c r="N3" s="1" t="s">
        <v>98</v>
      </c>
      <c r="O3" s="1" t="s">
        <v>99</v>
      </c>
      <c r="P3" s="2" t="s">
        <v>100</v>
      </c>
      <c r="Q3" s="2" t="s">
        <v>101</v>
      </c>
      <c r="R3" s="4" t="s">
        <v>102</v>
      </c>
      <c r="S3" s="24" t="s">
        <v>103</v>
      </c>
      <c r="T3" s="25"/>
      <c r="U3" s="25"/>
      <c r="V3" s="25"/>
      <c r="W3" s="3"/>
      <c r="X3" s="3"/>
      <c r="Y3" s="3"/>
      <c r="Z3" s="3"/>
    </row>
    <row r="4">
      <c r="A4" s="5">
        <v>1.0</v>
      </c>
      <c r="B4" s="5" t="s">
        <v>104</v>
      </c>
      <c r="C4" s="5">
        <f t="shared" ref="C4:C10" si="1">D4+E4</f>
        <v>4.5</v>
      </c>
      <c r="D4" s="5">
        <f>sum (G4:N4)</f>
        <v>3.5</v>
      </c>
      <c r="E4" s="5">
        <v>1.0</v>
      </c>
      <c r="F4" s="5" t="s">
        <v>294</v>
      </c>
      <c r="G4" s="5">
        <v>2.0</v>
      </c>
      <c r="H4" s="5"/>
      <c r="I4" s="7"/>
      <c r="J4" s="7"/>
      <c r="K4" s="7"/>
      <c r="L4" s="5">
        <v>0.5</v>
      </c>
      <c r="M4" s="5">
        <v>1.0</v>
      </c>
      <c r="N4" s="5"/>
      <c r="O4" s="5" t="s">
        <v>295</v>
      </c>
      <c r="P4" s="5" t="s">
        <v>296</v>
      </c>
      <c r="Q4" s="5"/>
      <c r="R4" s="5" t="s">
        <v>297</v>
      </c>
      <c r="S4" s="5">
        <v>6.0</v>
      </c>
      <c r="T4" s="7"/>
      <c r="U4" s="7"/>
      <c r="V4" s="7"/>
      <c r="Y4" s="56"/>
      <c r="Z4" s="56"/>
    </row>
    <row r="5">
      <c r="A5" s="6">
        <v>2.0</v>
      </c>
      <c r="B5" s="6" t="s">
        <v>110</v>
      </c>
      <c r="C5" s="5">
        <f t="shared" si="1"/>
        <v>5</v>
      </c>
      <c r="D5" s="6">
        <f t="shared" ref="D5:D10" si="2">SUM(G5:N5)</f>
        <v>4</v>
      </c>
      <c r="E5" s="6">
        <v>1.0</v>
      </c>
      <c r="F5" s="6" t="s">
        <v>298</v>
      </c>
      <c r="G5" s="5">
        <v>2.0</v>
      </c>
      <c r="H5" s="7"/>
      <c r="I5" s="7"/>
      <c r="J5" s="7"/>
      <c r="K5" s="7"/>
      <c r="L5" s="5">
        <v>1.0</v>
      </c>
      <c r="M5" s="7"/>
      <c r="N5" s="5">
        <v>1.0</v>
      </c>
      <c r="O5" s="5" t="s">
        <v>299</v>
      </c>
      <c r="P5" s="5" t="s">
        <v>300</v>
      </c>
      <c r="Q5" s="5" t="s">
        <v>301</v>
      </c>
      <c r="R5" s="5" t="s">
        <v>302</v>
      </c>
      <c r="S5" s="5">
        <v>8.0</v>
      </c>
      <c r="T5" s="7"/>
      <c r="U5" s="7"/>
      <c r="V5" s="7"/>
    </row>
    <row r="6">
      <c r="A6" s="6">
        <v>3.0</v>
      </c>
      <c r="B6" s="6" t="s">
        <v>303</v>
      </c>
      <c r="C6" s="5">
        <f t="shared" si="1"/>
        <v>5</v>
      </c>
      <c r="D6" s="6">
        <f t="shared" si="2"/>
        <v>4</v>
      </c>
      <c r="E6" s="6">
        <v>1.0</v>
      </c>
      <c r="F6" s="6" t="s">
        <v>304</v>
      </c>
      <c r="G6" s="5">
        <v>2.0</v>
      </c>
      <c r="H6" s="7"/>
      <c r="I6" s="7"/>
      <c r="J6" s="7"/>
      <c r="K6" s="7"/>
      <c r="L6" s="7"/>
      <c r="M6" s="7"/>
      <c r="N6" s="5">
        <v>2.0</v>
      </c>
      <c r="O6" s="5" t="s">
        <v>305</v>
      </c>
      <c r="P6" s="5" t="s">
        <v>306</v>
      </c>
      <c r="Q6" s="5" t="s">
        <v>307</v>
      </c>
      <c r="R6" s="5" t="s">
        <v>308</v>
      </c>
      <c r="S6" s="5">
        <v>6.0</v>
      </c>
      <c r="T6" s="7"/>
      <c r="U6" s="7"/>
      <c r="V6" s="7"/>
    </row>
    <row r="7">
      <c r="A7" s="6">
        <v>4.0</v>
      </c>
      <c r="B7" s="6" t="s">
        <v>309</v>
      </c>
      <c r="C7" s="5">
        <f t="shared" si="1"/>
        <v>5</v>
      </c>
      <c r="D7" s="6">
        <f t="shared" si="2"/>
        <v>2</v>
      </c>
      <c r="E7" s="6">
        <v>3.0</v>
      </c>
      <c r="F7" s="57" t="s">
        <v>310</v>
      </c>
      <c r="G7" s="5">
        <v>2.0</v>
      </c>
      <c r="H7" s="7"/>
      <c r="I7" s="7"/>
      <c r="J7" s="7"/>
      <c r="K7" s="7"/>
      <c r="L7" s="7"/>
      <c r="M7" s="7"/>
      <c r="N7" s="7"/>
      <c r="O7" s="5" t="s">
        <v>177</v>
      </c>
      <c r="P7" s="7"/>
      <c r="Q7" s="7"/>
      <c r="R7" s="7"/>
      <c r="S7" s="7"/>
      <c r="T7" s="7"/>
      <c r="U7" s="7"/>
      <c r="V7" s="7"/>
    </row>
    <row r="8">
      <c r="A8" s="6">
        <v>5.0</v>
      </c>
      <c r="B8" s="6" t="s">
        <v>311</v>
      </c>
      <c r="C8" s="5">
        <f t="shared" si="1"/>
        <v>7</v>
      </c>
      <c r="D8" s="6">
        <f t="shared" si="2"/>
        <v>4</v>
      </c>
      <c r="E8" s="6">
        <v>3.0</v>
      </c>
      <c r="F8" s="6" t="s">
        <v>312</v>
      </c>
      <c r="G8" s="5">
        <v>1.0</v>
      </c>
      <c r="H8" s="7"/>
      <c r="I8" s="7"/>
      <c r="J8" s="5">
        <v>3.0</v>
      </c>
      <c r="K8" s="7"/>
      <c r="L8" s="7"/>
      <c r="M8" s="7"/>
      <c r="N8" s="7"/>
      <c r="O8" s="5" t="s">
        <v>313</v>
      </c>
      <c r="P8" s="5" t="s">
        <v>314</v>
      </c>
      <c r="Q8" s="5" t="s">
        <v>315</v>
      </c>
      <c r="R8" s="57" t="s">
        <v>316</v>
      </c>
      <c r="S8" s="5">
        <v>2.0</v>
      </c>
      <c r="T8" s="7"/>
      <c r="U8" s="7"/>
      <c r="V8" s="7"/>
    </row>
    <row r="9">
      <c r="A9" s="6">
        <v>6.0</v>
      </c>
      <c r="B9" s="6" t="s">
        <v>317</v>
      </c>
      <c r="C9" s="5">
        <f t="shared" si="1"/>
        <v>4.5</v>
      </c>
      <c r="D9" s="6">
        <f t="shared" si="2"/>
        <v>3</v>
      </c>
      <c r="E9" s="6">
        <v>1.5</v>
      </c>
      <c r="F9" s="6" t="s">
        <v>318</v>
      </c>
      <c r="G9" s="5">
        <v>1.0</v>
      </c>
      <c r="H9" s="7"/>
      <c r="I9" s="7"/>
      <c r="J9" s="5">
        <v>2.0</v>
      </c>
      <c r="K9" s="7"/>
      <c r="L9" s="7"/>
      <c r="M9" s="7"/>
      <c r="N9" s="7"/>
      <c r="O9" s="5" t="s">
        <v>319</v>
      </c>
      <c r="P9" s="7"/>
      <c r="Q9" s="7"/>
      <c r="R9" s="57" t="s">
        <v>320</v>
      </c>
      <c r="S9" s="5">
        <v>1.0</v>
      </c>
      <c r="T9" s="7"/>
      <c r="U9" s="7"/>
      <c r="V9" s="7"/>
    </row>
    <row r="10">
      <c r="A10" s="6">
        <v>7.0</v>
      </c>
      <c r="B10" s="6" t="s">
        <v>321</v>
      </c>
      <c r="C10" s="5">
        <f t="shared" si="1"/>
        <v>2</v>
      </c>
      <c r="D10" s="6">
        <f t="shared" si="2"/>
        <v>0.5</v>
      </c>
      <c r="E10" s="6">
        <v>1.5</v>
      </c>
      <c r="F10" s="6" t="s">
        <v>322</v>
      </c>
      <c r="G10" s="7"/>
      <c r="H10" s="7"/>
      <c r="I10" s="7"/>
      <c r="J10" s="7"/>
      <c r="K10" s="7"/>
      <c r="L10" s="7"/>
      <c r="M10" s="7"/>
      <c r="N10" s="5">
        <v>0.5</v>
      </c>
      <c r="O10" s="7"/>
      <c r="P10" s="5" t="s">
        <v>323</v>
      </c>
      <c r="Q10" s="7"/>
      <c r="R10" s="57" t="s">
        <v>324</v>
      </c>
      <c r="S10" s="5">
        <v>1.0</v>
      </c>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