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niel Makover" sheetId="3" r:id="rId5"/>
    <sheet state="visible" name="Heli Kolambekar" sheetId="4" r:id="rId6"/>
    <sheet state="visible" name="Haoyi Zhu" sheetId="5" r:id="rId7"/>
    <sheet state="visible" name="Kun Mo" sheetId="6" r:id="rId8"/>
    <sheet state="visible" name="Yuwei Wu" sheetId="7" r:id="rId9"/>
    <sheet state="visible" name="Gunnar Nichols" sheetId="8" r:id="rId10"/>
    <sheet state="visible" name="Weiye Xu" sheetId="9" r:id="rId11"/>
  </sheets>
  <definedNames/>
  <calcPr/>
</workbook>
</file>

<file path=xl/sharedStrings.xml><?xml version="1.0" encoding="utf-8"?>
<sst xmlns="http://schemas.openxmlformats.org/spreadsheetml/2006/main" count="312" uniqueCount="162">
  <si>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</si>
  <si>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</si>
  <si>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</si>
  <si>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</si>
  <si>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</si>
  <si>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</si>
  <si>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</si>
  <si>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</si>
  <si>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</si>
  <si>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</si>
  <si>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</si>
  <si>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</si>
  <si>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</si>
  <si>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</si>
  <si>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</si>
  <si>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</si>
  <si>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</si>
  <si>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</si>
  <si>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</si>
  <si>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</si>
  <si>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</si>
  <si>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</si>
  <si>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9/02/21 - 9/23/21</t>
  </si>
  <si>
    <t>Application chosen -&gt; Trivia Application
Technology stack chosen -&gt; python/Flask
decided all Essential and Non-Essential features</t>
  </si>
  <si>
    <t>No implementation done, no issues</t>
  </si>
  <si>
    <t>We decided who is doing what, other than that no issues</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</si>
  <si>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</si>
  <si>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</si>
  <si>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</si>
  <si>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</si>
  <si>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</si>
  <si>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</si>
  <si>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</si>
  <si>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</si>
  <si>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 test code
on Github or manual testing)</t>
  </si>
  <si>
    <t>Configuration and Deployment</t>
  </si>
  <si>
    <t>General communication and management</t>
  </si>
  <si>
    <t>Other Comments</t>
  </si>
  <si>
    <t>Daniel Makover</t>
  </si>
  <si>
    <t>Drafted the Management Process Plan</t>
  </si>
  <si>
    <t>Iteration 0 - Created slides for management section</t>
  </si>
  <si>
    <t>Kun Mo</t>
  </si>
  <si>
    <t>Discussed and Drafted the Management Plan together</t>
  </si>
  <si>
    <t xml:space="preserve">Iteration 0 - Filled the slides of management plan </t>
  </si>
  <si>
    <t>Gunnar Nichols</t>
  </si>
  <si>
    <t>Drafted and Managed the Quality Assurance Plan</t>
  </si>
  <si>
    <t>Iteration0 - Created and Briefed QA Slide</t>
  </si>
  <si>
    <t>Heli Kolambekar</t>
  </si>
  <si>
    <t xml:space="preserve">Drafted and Managed Sections: Overview, Related Work, and Proposed High Level Requirements </t>
  </si>
  <si>
    <t>Iteration 0 - Created all slides related to Overview, Related Work, and Requirements</t>
  </si>
  <si>
    <r>
      <rPr/>
      <t xml:space="preserve">Iteration 0 - created </t>
    </r>
    <r>
      <rPr>
        <color rgb="FF1155CC"/>
        <u/>
      </rPr>
      <t>Readme.md</t>
    </r>
    <r>
      <rPr/>
      <t xml:space="preserve"> file</t>
    </r>
  </si>
  <si>
    <t>Haoyi Zhu</t>
  </si>
  <si>
    <t>Iteration0 - Created Framework Slides</t>
  </si>
  <si>
    <t>Weiye Xu</t>
  </si>
  <si>
    <t>Drafted the Configuration and Management Plan</t>
  </si>
  <si>
    <t>Iteration0 - Created Configuration Plan Slides</t>
  </si>
  <si>
    <t>Yuwei Wu</t>
  </si>
  <si>
    <t>Iteration0 - retouching slides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</si>
  <si>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</si>
  <si>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</si>
  <si>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</si>
  <si>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</si>
  <si>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</si>
  <si>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</si>
  <si>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</si>
  <si>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</si>
  <si>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</si>
  <si>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</si>
  <si>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</si>
  <si>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</si>
  <si>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</si>
  <si>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09/06-09/12</t>
  </si>
  <si>
    <t xml:space="preserve">0 - learn git and flask, read several tutorials
1 - define high level requirements, 
5 - make project plan, send reminders to team members
6 - set up git
</t>
  </si>
  <si>
    <t>1. Write section 4 of SPPP and Risk Mangement Spreadsheet  
2. Participate in Iteration 0 presentation</t>
  </si>
  <si>
    <t>1. not familar with Flask framework
2. communication is not clear. Task assignments is not clear.</t>
  </si>
  <si>
    <t>1. finish Flask tutorial in 1 weeks, be able to create simple Flask hello world project next week 
2. Send task assignments to all members again</t>
  </si>
  <si>
    <t>0 - continue to learn Flask
1 - continue to define requirements
3 - implement a basic hello world on Flask</t>
  </si>
  <si>
    <t>09/13-09/19</t>
  </si>
  <si>
    <t>0- Continue learning Flask
1-Finish risk management analysis and all iteration 0 documents
3-Created simple Flask App
6-Set up programing environement for Flask
7-Find and Analyse similiar projects from previouse groups</t>
  </si>
  <si>
    <t>1. Finished Risk Analysis
2. Finished Management Slides for presentation</t>
  </si>
  <si>
    <t>1. new to working with intergrating databases and authentication into a flask app</t>
  </si>
  <si>
    <t xml:space="preserve">1. Flask understanding is solid. Found a more advanced tutorial that covers topics that I am weak in. </t>
  </si>
  <si>
    <t>0- Learn db management and authenticaion with Flask
2- Desing the architecture for iteration 1
5- Make sure all coding components of Iteration 1 are assigned to appropriate team memebers</t>
  </si>
  <si>
    <r>
      <rPr>
        <rFont val="Arial"/>
        <b/>
      </rPr>
      <t>Lead Roles</t>
    </r>
    <r>
      <rPr>
        <rFont val="Arial"/>
      </rPr>
      <t>: requirement leader</t>
    </r>
  </si>
  <si>
    <t>0 - learn git, flask,  understand SE 
project development
principles
1 - built consensus on the essential, desirable
and optional features. Came up with the
security and non functional requirements 
after surveying other trivia apps
5 - communicated with team members
to finalize product functional requirements
6 - set up github, pivotal tracker
7 - research similar products, prepare presentation</t>
  </si>
  <si>
    <t xml:space="preserve">1. set up github, pivotal tracker 
2. draft project description in Google Drive folder
3. survey other trivia applications </t>
  </si>
  <si>
    <t>1.lack of familiarity with 
SE tools
2.  difficulty setting 
achievable requirement 
product goals 
3. incompleteknowledge 
of SE project 
development principles</t>
  </si>
  <si>
    <t>1. try flask and javascript 
hands-on
2. research product features
of different webapps
3. search for quiz datasets of
varioud categories</t>
  </si>
  <si>
    <t>0. finalize product requirements
1. work on SPPP
2. work on project 
structure and 
implementation 
3. implement a basic 
program using flask</t>
  </si>
  <si>
    <t>0-  learn javascript, pivotal tracker 
work hands on with flask
1- compare features of other trivia apps, 
draft the project functional , security , 
non-functional requirements in 
Project_SPPP and Iteration0 ppt
5- draft and commit the Readme file
6- set up all programs for project 
dependencies
7- review projects from previous semesters</t>
  </si>
  <si>
    <t xml:space="preserve">1. Draft Section 1,2,3 of SPPP 
detailing overview, related work
and high level requirements
2. draft and commit Readme file
on github detailing project 
description
3. drafted ppt slides for introducti
on, project features
</t>
  </si>
  <si>
    <t xml:space="preserve"> 1. unfamiliar with flask 
software development 
environment
2. challenge to evaluate
 preexisting projects </t>
  </si>
  <si>
    <t>1. worked on flask 
2. looked for implementation
ideas for the project</t>
  </si>
  <si>
    <t>1. create implementation
plans for next week
2. create pivotal tracker 
stories to coordinate 
efforts</t>
  </si>
  <si>
    <r>
      <rPr>
        <rFont val="Arial"/>
        <b/>
      </rPr>
      <t>Lead Roles</t>
    </r>
    <r>
      <rPr>
        <rFont val="Arial"/>
      </rPr>
      <t>: Backup Project Leader, requirement leader</t>
    </r>
  </si>
  <si>
    <t>0 - learn flask and MongoDB (get basic idea)
1 - review other groups projects on GitHub
2 - search data about our trivia app questions
3 - 
4 -
5 - edit part of week1 meeting note before the meeting, set up meeting purpose
6 - 
7 - research similar project</t>
  </si>
  <si>
    <t>N/A</t>
  </si>
  <si>
    <t>1. not familar with flask framework and MongoDB</t>
  </si>
  <si>
    <t xml:space="preserve">1. finish flask and MongoDB tutorial in 3 weeks, be able to create a sample by using flask next week </t>
  </si>
  <si>
    <t>0 - continue to learn flask and MongoDB
1 - implement a basic sample on flask
2 - try to connect a sample project with MongoDB</t>
  </si>
  <si>
    <t>9/13-9/19</t>
  </si>
  <si>
    <t>0 - keep learn flask
1 - edit framework part PowerPoint preparation
2 - 
3 - 
4 -
5 - 
6 - finished a sample project with flask, but not yet connect with database
7 - research more trivia game for software development design(mostly front end)</t>
  </si>
  <si>
    <t>Finished framework part PowerPoint for iteration 0 preparation</t>
  </si>
  <si>
    <t xml:space="preserve">
1. didn't have enough time to do more for the sample
2. 
3. </t>
  </si>
  <si>
    <t xml:space="preserve">give more time for learning </t>
  </si>
  <si>
    <t xml:space="preserve">1. continue to learn flask, try put more time on it
2. start working on software design plan
3. </t>
  </si>
  <si>
    <t>9/20-9/26</t>
  </si>
  <si>
    <t xml:space="preserve">0 -
1 - 
2 - 
3 - 
4 - 
5 - 
6 -
7 - </t>
  </si>
  <si>
    <t>9/27-10/3</t>
  </si>
  <si>
    <t>10/4-10/10</t>
  </si>
  <si>
    <t>10/18-10/24</t>
  </si>
  <si>
    <t>10/25-10/31</t>
  </si>
  <si>
    <r>
      <rPr>
        <rFont val="Arial"/>
        <b/>
      </rPr>
      <t>Lead Roles</t>
    </r>
    <r>
      <rPr>
        <rFont val="Arial"/>
      </rPr>
      <t>: Backup Project Leader, requirement leader</t>
    </r>
  </si>
  <si>
    <t>09/06-09/13</t>
  </si>
  <si>
    <t>0 - Learn git and django, read several tutorials
1 - Discussed high level requirements, drafted the management plan of SPPP together
5 - Send reminders to team members
6 - Set up git
7 - Research similar products and showed them to the team members, prepare presentation</t>
  </si>
  <si>
    <t>1. Set up git, commit personal intro and merge the team member intro on github
2. Participate in Iteration 0 presentation</t>
  </si>
  <si>
    <t>1. Not familar with flask framework
2. Hard to make a decision for the meeting date</t>
  </si>
  <si>
    <t>1. keep learning, be able to create simple hello world project next week.
2. Spend more time to discuss the meeting date, using free time to push the decision on slack.</t>
  </si>
  <si>
    <t>0 - continue to learn flask
1 - continue to discuss requirements
3 - implement a basic hello world on flask</t>
  </si>
  <si>
    <t>09/13-09/23</t>
  </si>
  <si>
    <t>0 - Keep learning flask
1 - Add some stuff for the risk management, make a risk distribution diagram for the presentation, fill the slides of management plan of our presentation
5 - Assign the tasks of iteration 0 for each team members, send reminders to team members, look over the team works
6 - Set up the programming environment of flask</t>
  </si>
  <si>
    <t>1. Discussed and drafted the management plan of SPPP together
2. Filled the iteration 0 presentation slides of management plan</t>
  </si>
  <si>
    <t>1. Hard to show all the risks in risk management in one page slides.
2. We found some roles in the project is not obvious so the people of that roles will have less contribution.</t>
  </si>
  <si>
    <t>1. Make a risk distribution diagram that contain all the risks, and just explain the top 3 risks.
2. Every member can join in to the works of developer, designer and tester. Everyone can have 2 or even 2 more roles.</t>
  </si>
  <si>
    <t>0 - continue to learn flask
1 - Update SPPP and SDD, participate in Iteration 1 presentation, write user stories
2 - Start the design of our project
6 - Understand how to make a new version in github</t>
  </si>
  <si>
    <r>
      <rPr>
        <rFont val="Arial"/>
        <b/>
      </rPr>
      <t>Lead Roles</t>
    </r>
    <r>
      <rPr>
        <rFont val="Arial"/>
      </rPr>
      <t>: Backup Project Leader, requirement leader</t>
    </r>
  </si>
  <si>
    <t xml:space="preserve">0 - class material familiarizing
5 - meetings/discussions
7 - brainstorming feasible project(s)
  </t>
  </si>
  <si>
    <t>9/14-9/23</t>
  </si>
  <si>
    <t xml:space="preserve">0 - class material familiarizing, flask familiarizing
5 - meetings/discussions
  </t>
  </si>
  <si>
    <r>
      <rPr>
        <rFont val="Arial"/>
        <b/>
      </rPr>
      <t>Lead Roles</t>
    </r>
    <r>
      <rPr>
        <rFont val="Arial"/>
      </rPr>
      <t>: Quality Assurance Leader</t>
    </r>
  </si>
  <si>
    <t>09/10-09/16</t>
  </si>
  <si>
    <t>0 - Read about flask and understand how it is utilized - 1
1 - Review all previous project submissions and projects of similar scope online - 2
2 - Look up trivia web apps currently usable online - 1.5
7 - Review all requirements for Iteration 0 - 1
7 - Set up group zoom account - 0.5</t>
  </si>
  <si>
    <t>(a) Lack familiarity of utilizing many of the programming tools together</t>
  </si>
  <si>
    <t>(a) Will create a simple program which uses the same programming tools to gain an understanding of how they work together by the end of Iteration 0</t>
  </si>
  <si>
    <t xml:space="preserve">0 - Review JS/Python, MangoDB - 1.5
2/3 - Think of project's structure and implementation - 1
4 - View examples and draft Draft QA Section of SPPP -  2
6 - Set up all programs for project dependancies - 2
7 -Look up comparable programs - 1
</t>
  </si>
  <si>
    <t>09/17-09/23</t>
  </si>
  <si>
    <t>0 - Review previous references for JS/Python - 1, Put together a simple Flask Project and review Documentation - 1.5
2 - Review example of another individuals implementation of a trivia webapp - 0.5
4 - Review Previous Groups SPPP and Draft the QA Plan as well as QA Slides for Iteration0 Presentation - 3
6 - Set up all programs for project dependancies on my personal laptop - 1.5
7 - Review all quality trivia games accessable from google's first page -1</t>
  </si>
  <si>
    <t>Drafted QA Plan for SPPP and QA Plan Slides for Iteration 0 Presentation</t>
  </si>
  <si>
    <t>(a) I have completed a simple project which used Python/Flask, but I still need to understand MangoDB more. I am not very worried about this though.</t>
  </si>
  <si>
    <t xml:space="preserve">0 - Watch Flask Tutortial Video and make the simple blogging website example - 3.5
2 - Draft initial notes on how it seems like we should want to implement specific features - 1
3 - Start working project contributing task decided during the next group meeting on Saturday - 2.5
7 - Organize all required work for Iteration 1 - 1 </t>
  </si>
  <si>
    <t>09/24-9/30</t>
  </si>
  <si>
    <t>10/01-10/07</t>
  </si>
  <si>
    <t>10/08-10/14</t>
  </si>
  <si>
    <t>10/15-10/21</t>
  </si>
  <si>
    <t>10/22-10/28</t>
  </si>
  <si>
    <t>10/29-11/4</t>
  </si>
  <si>
    <t>11/4-11/11</t>
  </si>
  <si>
    <t>11/12-11/18</t>
  </si>
  <si>
    <t>11/19-11/25</t>
  </si>
  <si>
    <t>11/26-12/02</t>
  </si>
  <si>
    <t>12/03-12/09</t>
  </si>
  <si>
    <t>12/10-12/16</t>
  </si>
  <si>
    <r>
      <rPr>
        <rFont val="Arial"/>
        <b/>
      </rPr>
      <t>Lead Roles</t>
    </r>
    <r>
      <rPr>
        <rFont val="Arial"/>
      </rPr>
      <t>: Backup Project Leader, requirement leader</t>
    </r>
  </si>
  <si>
    <t>0 - learn git
5 - meeting with team member though zoom
6 - set up git</t>
  </si>
  <si>
    <t>2. Set up git, commit a the assignment1 to test on git</t>
  </si>
  <si>
    <t xml:space="preserve">
1. communication is not clear</t>
  </si>
  <si>
    <t>0 - continuing to learn git
1 - continue to define requirements</t>
  </si>
  <si>
    <t>0 - learn git and flask
5 - edit the comfigurant part in the SPPP file
   - group meeting and discussion
7 - prepare the iteration 0 presentation</t>
  </si>
  <si>
    <t>1. Write the comfiguration section of SPPP</t>
  </si>
  <si>
    <t>1. not familiar with the flask framework
2. configuration part in SPPP file still not clear.</t>
  </si>
  <si>
    <t>1. finish the flask turtorila in this week, able sto create some simple project.</t>
  </si>
  <si>
    <t>0 - continuing to learn Git and Flask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</si>
</sst>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1" fillId="0" fontId="1" numFmtId="0" xfId="0" applyAlignment="1" applyBorder="1" applyFont="1">
      <alignmen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2" fillId="0" fontId="3" numFmtId="0" xfId="0" applyAlignment="1" applyBorder="1" applyFont="1">
      <alignment readingOrder="0" vertical="center"/>
    </xf>
    <xf borderId="3" fillId="0" fontId="3" numFmtId="0" xfId="0" applyAlignment="1" applyBorder="1" applyFont="1">
      <alignment readingOrder="0"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3" fillId="0" fontId="6" numFmtId="0" xfId="0" applyAlignment="1" applyBorder="1" applyFont="1">
      <alignment readingOrder="0" shrinkToFit="0" vertical="center"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5"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Font="1"/>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shrinkToFit="0" vertical="center" wrapText="1"/>
    </xf>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86"/>
    <col customWidth="1" min="3" max="3" width="38.29"/>
    <col customWidth="1" min="4" max="4" width="30.86"/>
    <col customWidth="1" min="5" max="5" width="48.71"/>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 customWidth="1" min="23" max="23"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1" t="s">
        <v>21</v>
      </c>
      <c r="X1" s="4"/>
      <c r="Y1" s="4"/>
      <c r="Z1" s="4"/>
    </row>
    <row r="2">
      <c r="A2" s="6">
        <v>0.0</v>
      </c>
      <c r="B2" s="6" t="s">
        <v>22</v>
      </c>
      <c r="C2" s="6" t="s">
        <v>23</v>
      </c>
      <c r="D2" s="7" t="s">
        <v>24</v>
      </c>
      <c r="E2" s="7" t="s">
        <v>25</v>
      </c>
      <c r="H2" s="7">
        <v>0.0</v>
      </c>
      <c r="I2" s="7">
        <v>0.0</v>
      </c>
      <c r="J2" s="7">
        <v>0.0</v>
      </c>
      <c r="K2" s="7">
        <v>0.0</v>
      </c>
      <c r="L2" s="7">
        <v>0.0</v>
      </c>
      <c r="M2" s="7">
        <v>0.0</v>
      </c>
      <c r="N2">
        <f>'Daniel Makover'!D4+'Daniel Makover'!D5+'Heli Kolambekar'!D4+'Heli Kolambekar'!D5+'Haoyi Zhu'!D4+'Haoyi Zhu'!D5+'Kun Mo'!D4+'Kun Mo'!D5+'Yuwei Wu'!D4+'Yuwei Wu'!D5+'Gunnar Nichols'!D3+'Gunnar Nichols'!D4+'Weiye Xu'!D4+'Weiye Xu'!D5</f>
        <v>92</v>
      </c>
      <c r="O2">
        <f>'Daniel Makover'!E4+'Daniel Makover'!E5+'Heli Kolambekar'!E4+'Heli Kolambekar'!E5+'Haoyi Zhu'!E4+'Haoyi Zhu'!E5+'Kun Mo'!E4+'Kun Mo'!E5+'Yuwei Wu'!E4+'Yuwei Wu'!E5+'Gunnar Nichols'!E3+'Gunnar Nichols'!E4+'Weiye Xu'!E4+'Weiye Xu'!E5</f>
        <v>22.5</v>
      </c>
      <c r="P2">
        <f>'Daniel Makover'!G4+'Daniel Makover'!G5+'Heli Kolambekar'!G4+'Heli Kolambekar'!G5+'Haoyi Zhu'!G4+'Haoyi Zhu'!G5+'Kun Mo'!G4+'Kun Mo'!G5+'Yuwei Wu'!G4+'Yuwei Wu'!G5+'Gunnar Nichols'!G3+'Gunnar Nichols'!G4+'Weiye Xu'!G4+'Weiye Xu'!G5</f>
        <v>34</v>
      </c>
      <c r="Q2">
        <f>'Daniel Makover'!H4+'Daniel Makover'!H5+'Heli Kolambekar'!H4+'Heli Kolambekar'!H5+'Haoyi Zhu'!H4+'Haoyi Zhu'!H5+'Kun Mo'!H4+'Kun Mo'!H5+'Yuwei Wu'!H4+'Yuwei Wu'!H5+'Gunnar Nichols'!H3+'Gunnar Nichols'!H4+'Weiye Xu'!H4+'Weiye Xu'!H5</f>
        <v>20.5</v>
      </c>
      <c r="R2">
        <f>'Daniel Makover'!I4+'Daniel Makover'!I5+'Heli Kolambekar'!I4+'Heli Kolambekar'!I5+'Haoyi Zhu'!I4+'Haoyi Zhu'!I5+'Kun Mo'!I4+'Kun Mo'!I5+'Yuwei Wu'!I4+'Yuwei Wu'!I5+'Gunnar Nichols'!I3+'Gunnar Nichols'!I4+'Weiye Xu'!I4+'Weiye Xu'!I5</f>
        <v>3</v>
      </c>
      <c r="S2">
        <f>'Daniel Makover'!J4+'Daniel Makover'!J5+'Heli Kolambekar'!J4+'Heli Kolambekar'!J5+'Haoyi Zhu'!J4+'Haoyi Zhu'!J5+'Kun Mo'!J4+'Kun Mo'!J5+'Yuwei Wu'!J4+'Yuwei Wu'!J5+'Gunnar Nichols'!J3+'Gunnar Nichols'!J4+'Weiye Xu'!J4+'Weiye Xu'!J5</f>
        <v>2</v>
      </c>
      <c r="T2">
        <f>'Daniel Makover'!K4+'Daniel Makover'!K5+'Heli Kolambekar'!K4+'Heli Kolambekar'!K5+'Haoyi Zhu'!K4+'Haoyi Zhu'!K5+'Kun Mo'!K4+'Kun Mo'!K5+'Yuwei Wu'!K4+'Yuwei Wu'!K5+'Gunnar Nichols'!K3+'Gunnar Nichols'!K4+'Weiye Xu'!K4+'Weiye Xu'!K5</f>
        <v>3</v>
      </c>
      <c r="U2">
        <f>'Daniel Makover'!L4+'Daniel Makover'!L5+'Heli Kolambekar'!L4+'Heli Kolambekar'!L5+'Haoyi Zhu'!L4+'Haoyi Zhu'!L5+'Kun Mo'!L4+'Kun Mo'!L5+'Yuwei Wu'!L4+'Yuwei Wu'!L5+'Gunnar Nichols'!L3+'Gunnar Nichols'!L4+'Weiye Xu'!L4+'Weiye Xu'!L5</f>
        <v>9</v>
      </c>
      <c r="V2">
        <f>'Daniel Makover'!M4+'Daniel Makover'!M5+'Heli Kolambekar'!M4+'Heli Kolambekar'!M5+'Haoyi Zhu'!M4+'Haoyi Zhu'!M5+'Kun Mo'!M4+'Kun Mo'!M5+'Yuwei Wu'!M4+'Yuwei Wu'!M5+'Gunnar Nichols'!M3+'Gunnar Nichols'!M4+'Weiye Xu'!M4+'Weiye Xu'!M5</f>
        <v>9.5</v>
      </c>
      <c r="W2">
        <f>'Daniel Makover'!N4+'Daniel Makover'!N5+'Heli Kolambekar'!N4+'Heli Kolambekar'!N5+'Haoyi Zhu'!N4+'Haoyi Zhu'!N5+'Kun Mo'!N4+'Kun Mo'!N5+'Yuwei Wu'!N4+'Yuwei Wu'!N5+'Gunnar Nichols'!N3+'Gunnar Nichols'!N4+'Weiye Xu'!N4+'Weiye Xu'!N5</f>
        <v>11</v>
      </c>
    </row>
    <row r="3">
      <c r="A3" s="6">
        <v>1.0</v>
      </c>
      <c r="B3" s="8"/>
      <c r="C3" s="8"/>
    </row>
    <row r="4">
      <c r="A4" s="6">
        <v>2.0</v>
      </c>
      <c r="B4" s="8"/>
      <c r="C4" s="8"/>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11" width="24.14"/>
  </cols>
  <sheetData>
    <row r="1">
      <c r="A1" s="9" t="s">
        <v>26</v>
      </c>
      <c r="B1" s="10"/>
      <c r="C1" s="10"/>
      <c r="D1" s="10"/>
      <c r="E1" s="10"/>
      <c r="F1" s="10"/>
      <c r="G1" s="10"/>
      <c r="H1" s="10"/>
      <c r="I1" s="10"/>
      <c r="J1" s="10"/>
      <c r="K1" s="11"/>
    </row>
    <row r="2">
      <c r="A2" s="12" t="s">
        <v>27</v>
      </c>
      <c r="B2" s="13" t="s">
        <v>28</v>
      </c>
      <c r="C2" s="13" t="s">
        <v>29</v>
      </c>
      <c r="D2" s="13" t="s">
        <v>30</v>
      </c>
      <c r="E2" s="13" t="s">
        <v>31</v>
      </c>
      <c r="F2" s="13" t="s">
        <v>32</v>
      </c>
      <c r="G2" s="14" t="s">
        <v>33</v>
      </c>
      <c r="H2" s="14" t="s">
        <v>34</v>
      </c>
      <c r="I2" s="13" t="s">
        <v>35</v>
      </c>
      <c r="J2" s="13" t="s">
        <v>36</v>
      </c>
      <c r="K2" s="13" t="s">
        <v>37</v>
      </c>
    </row>
    <row r="3" ht="80.25" customHeight="1">
      <c r="A3" s="15" t="s">
        <v>38</v>
      </c>
      <c r="B3" s="16" t="s">
        <v>39</v>
      </c>
      <c r="C3" s="17"/>
      <c r="D3" s="17"/>
      <c r="E3" s="17"/>
      <c r="F3" s="16" t="s">
        <v>40</v>
      </c>
      <c r="G3" s="17"/>
      <c r="H3" s="17"/>
      <c r="I3" s="17"/>
      <c r="J3" s="17"/>
      <c r="K3" s="18"/>
    </row>
    <row r="4" ht="80.25" customHeight="1">
      <c r="A4" s="15" t="s">
        <v>41</v>
      </c>
      <c r="B4" s="16" t="s">
        <v>42</v>
      </c>
      <c r="C4" s="17"/>
      <c r="D4" s="17"/>
      <c r="E4" s="17"/>
      <c r="F4" s="16" t="s">
        <v>43</v>
      </c>
      <c r="G4" s="17"/>
      <c r="H4" s="17"/>
      <c r="I4" s="17"/>
      <c r="J4" s="17"/>
      <c r="K4" s="18"/>
    </row>
    <row r="5" ht="80.25" customHeight="1">
      <c r="A5" s="15" t="s">
        <v>44</v>
      </c>
      <c r="B5" s="16" t="s">
        <v>45</v>
      </c>
      <c r="C5" s="17"/>
      <c r="D5" s="17"/>
      <c r="E5" s="17"/>
      <c r="F5" s="16" t="s">
        <v>46</v>
      </c>
      <c r="G5" s="17"/>
      <c r="H5" s="17"/>
      <c r="I5" s="17"/>
      <c r="J5" s="17"/>
      <c r="K5" s="18"/>
    </row>
    <row r="6" ht="80.25" customHeight="1">
      <c r="A6" s="15" t="s">
        <v>47</v>
      </c>
      <c r="B6" s="16" t="s">
        <v>48</v>
      </c>
      <c r="C6" s="17"/>
      <c r="D6" s="17"/>
      <c r="E6" s="17"/>
      <c r="F6" s="16" t="s">
        <v>49</v>
      </c>
      <c r="G6" s="19" t="s">
        <v>50</v>
      </c>
      <c r="H6" s="17"/>
      <c r="I6" s="17"/>
      <c r="J6" s="17"/>
      <c r="K6" s="18"/>
    </row>
    <row r="7" ht="80.25" customHeight="1">
      <c r="A7" s="15" t="s">
        <v>51</v>
      </c>
      <c r="B7" s="17"/>
      <c r="C7" s="17"/>
      <c r="D7" s="17"/>
      <c r="E7" s="17"/>
      <c r="F7" s="16" t="s">
        <v>52</v>
      </c>
      <c r="G7" s="17"/>
      <c r="H7" s="17"/>
      <c r="I7" s="17"/>
      <c r="J7" s="17"/>
      <c r="K7" s="18"/>
    </row>
    <row r="8" ht="80.25" customHeight="1">
      <c r="A8" s="15" t="s">
        <v>53</v>
      </c>
      <c r="B8" s="16" t="s">
        <v>54</v>
      </c>
      <c r="C8" s="17"/>
      <c r="D8" s="17"/>
      <c r="E8" s="17"/>
      <c r="F8" s="16" t="s">
        <v>55</v>
      </c>
      <c r="G8" s="17"/>
      <c r="H8" s="17"/>
      <c r="I8" s="17"/>
      <c r="J8" s="17"/>
      <c r="K8" s="18"/>
    </row>
    <row r="9" ht="80.25" customHeight="1">
      <c r="A9" s="15" t="s">
        <v>56</v>
      </c>
      <c r="B9" s="17"/>
      <c r="C9" s="17"/>
      <c r="D9" s="17"/>
      <c r="E9" s="17"/>
      <c r="F9" s="16" t="s">
        <v>57</v>
      </c>
      <c r="G9" s="17"/>
      <c r="H9" s="17"/>
      <c r="I9" s="17"/>
      <c r="J9" s="17"/>
      <c r="K9" s="18"/>
    </row>
  </sheetData>
  <hyperlinks>
    <hyperlink r:id="rId1" ref="G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9.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58</v>
      </c>
      <c r="B1" s="21"/>
      <c r="C1" s="21"/>
      <c r="D1" s="21"/>
      <c r="E1" s="21"/>
      <c r="F1" s="21"/>
      <c r="G1" s="22"/>
      <c r="H1" s="22"/>
      <c r="I1" s="22"/>
      <c r="J1" s="22"/>
      <c r="K1" s="22"/>
      <c r="L1" s="22"/>
      <c r="M1" s="23"/>
      <c r="N1" s="23"/>
      <c r="O1" s="23"/>
      <c r="P1" s="6"/>
      <c r="Q1" s="6"/>
      <c r="R1" s="22"/>
      <c r="S1" s="22"/>
      <c r="T1" s="8"/>
      <c r="U1" s="8"/>
      <c r="V1" s="8"/>
    </row>
    <row r="2">
      <c r="A2" s="21" t="s">
        <v>59</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26">
        <v>1.0</v>
      </c>
      <c r="B4" s="26" t="s">
        <v>71</v>
      </c>
      <c r="C4" s="26">
        <f t="shared" ref="C4:C5" si="1">D4+E4</f>
        <v>12</v>
      </c>
      <c r="D4" s="26">
        <f t="shared" ref="D4:D5" si="2">sum (G4:N4)</f>
        <v>9.5</v>
      </c>
      <c r="E4" s="26">
        <v>2.5</v>
      </c>
      <c r="F4" s="26" t="s">
        <v>72</v>
      </c>
      <c r="G4" s="26">
        <v>6.0</v>
      </c>
      <c r="H4" s="26">
        <v>2.0</v>
      </c>
      <c r="I4" s="27"/>
      <c r="J4" s="27"/>
      <c r="K4" s="27"/>
      <c r="L4" s="26">
        <v>0.5</v>
      </c>
      <c r="M4" s="26">
        <v>1.0</v>
      </c>
      <c r="N4" s="26"/>
      <c r="O4" s="26" t="s">
        <v>73</v>
      </c>
      <c r="P4" s="26" t="s">
        <v>74</v>
      </c>
      <c r="Q4" s="26" t="s">
        <v>75</v>
      </c>
      <c r="R4" s="26" t="s">
        <v>76</v>
      </c>
      <c r="S4" s="26">
        <v>9.5</v>
      </c>
      <c r="T4" s="8"/>
      <c r="U4" s="8"/>
      <c r="V4" s="27"/>
      <c r="W4" s="28"/>
      <c r="X4" s="28"/>
      <c r="Y4" s="28"/>
      <c r="Z4" s="28"/>
    </row>
    <row r="5">
      <c r="A5" s="7">
        <v>2.0</v>
      </c>
      <c r="B5" s="7" t="s">
        <v>77</v>
      </c>
      <c r="C5" s="26">
        <f t="shared" si="1"/>
        <v>17</v>
      </c>
      <c r="D5" s="26">
        <f t="shared" si="2"/>
        <v>14</v>
      </c>
      <c r="E5" s="7">
        <v>3.0</v>
      </c>
      <c r="F5" s="7" t="s">
        <v>78</v>
      </c>
      <c r="G5" s="6">
        <v>5.0</v>
      </c>
      <c r="H5" s="6">
        <v>4.0</v>
      </c>
      <c r="I5" s="8"/>
      <c r="J5" s="6">
        <v>2.0</v>
      </c>
      <c r="K5" s="8"/>
      <c r="L5" s="8"/>
      <c r="M5" s="6">
        <v>1.0</v>
      </c>
      <c r="N5" s="6">
        <v>2.0</v>
      </c>
      <c r="O5" s="6" t="s">
        <v>79</v>
      </c>
      <c r="P5" s="6" t="s">
        <v>80</v>
      </c>
      <c r="Q5" s="6" t="s">
        <v>81</v>
      </c>
      <c r="R5" s="6" t="s">
        <v>82</v>
      </c>
      <c r="S5" s="6">
        <v>10.0</v>
      </c>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9" t="s">
        <v>58</v>
      </c>
      <c r="B1" s="30"/>
      <c r="C1" s="30"/>
      <c r="D1" s="30"/>
      <c r="E1" s="30"/>
      <c r="F1" s="30"/>
      <c r="G1" s="22"/>
      <c r="H1" s="22"/>
      <c r="I1" s="22"/>
      <c r="J1" s="22"/>
      <c r="K1" s="22"/>
      <c r="L1" s="22"/>
      <c r="M1" s="23"/>
      <c r="N1" s="23"/>
      <c r="O1" s="23"/>
      <c r="P1" s="6"/>
      <c r="Q1" s="6"/>
      <c r="R1" s="22"/>
      <c r="S1" s="22"/>
      <c r="T1" s="8"/>
      <c r="U1" s="8"/>
      <c r="V1" s="8"/>
    </row>
    <row r="2">
      <c r="A2" s="30" t="s">
        <v>83</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26">
        <v>1.0</v>
      </c>
      <c r="B4" s="26" t="s">
        <v>71</v>
      </c>
      <c r="C4" s="26">
        <f t="shared" ref="C4:C5" si="1">D4+E4</f>
        <v>8</v>
      </c>
      <c r="D4" s="26">
        <f t="shared" ref="D4:D5" si="2">sum (G4:N4)</f>
        <v>7</v>
      </c>
      <c r="E4" s="26">
        <v>1.0</v>
      </c>
      <c r="F4" s="26" t="s">
        <v>84</v>
      </c>
      <c r="G4" s="26">
        <v>2.5</v>
      </c>
      <c r="H4" s="26">
        <v>3.0</v>
      </c>
      <c r="I4" s="27"/>
      <c r="J4" s="27"/>
      <c r="K4" s="27"/>
      <c r="L4" s="26">
        <v>0.5</v>
      </c>
      <c r="M4" s="26">
        <v>0.5</v>
      </c>
      <c r="N4" s="26">
        <v>0.5</v>
      </c>
      <c r="O4" s="26" t="s">
        <v>85</v>
      </c>
      <c r="P4" s="26" t="s">
        <v>86</v>
      </c>
      <c r="Q4" s="26" t="s">
        <v>87</v>
      </c>
      <c r="R4" s="26" t="s">
        <v>88</v>
      </c>
      <c r="S4" s="26">
        <v>9.0</v>
      </c>
      <c r="T4" s="27"/>
      <c r="U4" s="27"/>
      <c r="V4" s="27"/>
      <c r="W4" s="28"/>
      <c r="X4" s="28"/>
      <c r="Y4" s="28"/>
      <c r="Z4" s="28"/>
    </row>
    <row r="5">
      <c r="A5" s="7">
        <v>2.0</v>
      </c>
      <c r="B5" s="7" t="s">
        <v>77</v>
      </c>
      <c r="C5" s="26">
        <f t="shared" si="1"/>
        <v>10</v>
      </c>
      <c r="D5" s="26">
        <f t="shared" si="2"/>
        <v>8</v>
      </c>
      <c r="E5" s="7">
        <v>2.0</v>
      </c>
      <c r="F5" s="7" t="s">
        <v>89</v>
      </c>
      <c r="G5" s="6">
        <v>3.0</v>
      </c>
      <c r="H5" s="6">
        <v>2.5</v>
      </c>
      <c r="I5" s="8"/>
      <c r="J5" s="8"/>
      <c r="K5" s="8"/>
      <c r="L5" s="6">
        <v>1.0</v>
      </c>
      <c r="M5" s="6">
        <v>0.5</v>
      </c>
      <c r="N5" s="6">
        <v>1.0</v>
      </c>
      <c r="O5" s="6" t="s">
        <v>90</v>
      </c>
      <c r="P5" s="6" t="s">
        <v>91</v>
      </c>
      <c r="Q5" s="6" t="s">
        <v>92</v>
      </c>
      <c r="R5" s="6" t="s">
        <v>93</v>
      </c>
      <c r="S5" s="6">
        <v>8.0</v>
      </c>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58</v>
      </c>
      <c r="B1" s="21"/>
      <c r="C1" s="21"/>
      <c r="D1" s="21"/>
      <c r="E1" s="21"/>
      <c r="F1" s="21"/>
      <c r="G1" s="22"/>
      <c r="H1" s="22"/>
      <c r="I1" s="22"/>
      <c r="J1" s="22"/>
      <c r="K1" s="22"/>
      <c r="L1" s="22"/>
      <c r="M1" s="23"/>
      <c r="N1" s="23"/>
      <c r="O1" s="23"/>
      <c r="P1" s="6"/>
      <c r="Q1" s="6"/>
      <c r="R1" s="22"/>
      <c r="S1" s="22"/>
      <c r="T1" s="8"/>
      <c r="U1" s="8"/>
      <c r="V1" s="8"/>
    </row>
    <row r="2">
      <c r="A2" s="21" t="s">
        <v>94</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26">
        <v>1.0</v>
      </c>
      <c r="B4" s="26" t="s">
        <v>71</v>
      </c>
      <c r="C4" s="26">
        <f t="shared" ref="C4:C5" si="1">D4+E4</f>
        <v>6</v>
      </c>
      <c r="D4" s="26">
        <f t="shared" ref="D4:D5" si="2">sum (G4:N4)</f>
        <v>5</v>
      </c>
      <c r="E4" s="26">
        <v>1.0</v>
      </c>
      <c r="F4" s="26" t="s">
        <v>95</v>
      </c>
      <c r="G4" s="26">
        <v>1.5</v>
      </c>
      <c r="H4" s="26">
        <v>1.0</v>
      </c>
      <c r="I4" s="26">
        <v>1.0</v>
      </c>
      <c r="J4" s="27"/>
      <c r="K4" s="27"/>
      <c r="L4" s="26">
        <v>0.5</v>
      </c>
      <c r="M4" s="26"/>
      <c r="N4" s="26">
        <v>1.0</v>
      </c>
      <c r="O4" s="26" t="s">
        <v>96</v>
      </c>
      <c r="P4" s="26" t="s">
        <v>97</v>
      </c>
      <c r="Q4" s="26" t="s">
        <v>98</v>
      </c>
      <c r="R4" s="26" t="s">
        <v>99</v>
      </c>
      <c r="S4" s="26">
        <v>6.0</v>
      </c>
      <c r="T4" s="27"/>
      <c r="U4" s="27"/>
      <c r="V4" s="27"/>
      <c r="W4" s="28"/>
      <c r="X4" s="28"/>
      <c r="Y4" s="28"/>
      <c r="Z4" s="28"/>
    </row>
    <row r="5">
      <c r="A5" s="7">
        <v>2.0</v>
      </c>
      <c r="B5" s="7" t="s">
        <v>100</v>
      </c>
      <c r="C5" s="26">
        <f t="shared" si="1"/>
        <v>9.5</v>
      </c>
      <c r="D5" s="26">
        <f t="shared" si="2"/>
        <v>6.5</v>
      </c>
      <c r="E5" s="7">
        <v>3.0</v>
      </c>
      <c r="F5" s="1" t="s">
        <v>101</v>
      </c>
      <c r="G5" s="6">
        <v>2.0</v>
      </c>
      <c r="H5" s="6">
        <v>1.0</v>
      </c>
      <c r="I5" s="8"/>
      <c r="J5" s="8"/>
      <c r="K5" s="8"/>
      <c r="L5" s="8"/>
      <c r="M5" s="6">
        <v>2.0</v>
      </c>
      <c r="N5" s="6">
        <v>1.5</v>
      </c>
      <c r="O5" s="6" t="s">
        <v>102</v>
      </c>
      <c r="P5" s="6" t="s">
        <v>103</v>
      </c>
      <c r="Q5" s="6" t="s">
        <v>104</v>
      </c>
      <c r="R5" s="6" t="s">
        <v>105</v>
      </c>
      <c r="S5" s="6">
        <v>8.0</v>
      </c>
      <c r="T5" s="8"/>
      <c r="U5" s="8"/>
      <c r="V5" s="8"/>
    </row>
    <row r="6">
      <c r="A6" s="6">
        <v>3.0</v>
      </c>
      <c r="B6" s="7" t="s">
        <v>106</v>
      </c>
      <c r="F6" s="1" t="s">
        <v>107</v>
      </c>
      <c r="G6" s="8"/>
      <c r="H6" s="8"/>
      <c r="I6" s="8"/>
      <c r="J6" s="8"/>
      <c r="K6" s="8"/>
      <c r="L6" s="8"/>
      <c r="M6" s="8"/>
      <c r="N6" s="8"/>
      <c r="O6" s="8"/>
      <c r="P6" s="8"/>
      <c r="Q6" s="8"/>
      <c r="R6" s="8"/>
      <c r="S6" s="8"/>
      <c r="T6" s="8"/>
      <c r="U6" s="8"/>
      <c r="V6" s="8"/>
    </row>
    <row r="7">
      <c r="A7" s="7">
        <v>4.0</v>
      </c>
      <c r="B7" s="7" t="s">
        <v>108</v>
      </c>
      <c r="F7" s="1" t="s">
        <v>107</v>
      </c>
      <c r="G7" s="8"/>
      <c r="H7" s="8"/>
      <c r="I7" s="8"/>
      <c r="J7" s="8"/>
      <c r="K7" s="8"/>
      <c r="L7" s="8"/>
      <c r="M7" s="8"/>
      <c r="N7" s="8"/>
      <c r="O7" s="8"/>
      <c r="P7" s="8"/>
      <c r="Q7" s="8"/>
      <c r="R7" s="8"/>
      <c r="S7" s="8"/>
      <c r="T7" s="8"/>
      <c r="U7" s="8"/>
      <c r="V7" s="8"/>
    </row>
    <row r="8">
      <c r="A8" s="6">
        <v>5.0</v>
      </c>
      <c r="B8" s="7" t="s">
        <v>109</v>
      </c>
      <c r="F8" s="1" t="s">
        <v>107</v>
      </c>
      <c r="G8" s="8"/>
      <c r="H8" s="8"/>
      <c r="I8" s="8"/>
      <c r="J8" s="8"/>
      <c r="K8" s="8"/>
      <c r="L8" s="8"/>
      <c r="M8" s="8"/>
      <c r="N8" s="8"/>
      <c r="O8" s="8"/>
      <c r="P8" s="8"/>
      <c r="Q8" s="8"/>
      <c r="R8" s="8"/>
      <c r="S8" s="8"/>
      <c r="T8" s="8"/>
      <c r="U8" s="8"/>
      <c r="V8" s="8"/>
    </row>
    <row r="9">
      <c r="A9" s="7">
        <v>6.0</v>
      </c>
      <c r="B9" s="7" t="s">
        <v>110</v>
      </c>
      <c r="F9" s="1" t="s">
        <v>107</v>
      </c>
      <c r="G9" s="8"/>
      <c r="H9" s="8"/>
      <c r="I9" s="8"/>
      <c r="J9" s="8"/>
      <c r="K9" s="8"/>
      <c r="L9" s="8"/>
      <c r="M9" s="8"/>
      <c r="N9" s="8"/>
      <c r="O9" s="8"/>
      <c r="P9" s="8"/>
      <c r="Q9" s="8"/>
      <c r="R9" s="8"/>
      <c r="S9" s="8"/>
      <c r="T9" s="8"/>
      <c r="U9" s="8"/>
      <c r="V9" s="8"/>
    </row>
    <row r="10">
      <c r="A10" s="6">
        <v>7.0</v>
      </c>
      <c r="B10" s="7" t="s">
        <v>111</v>
      </c>
      <c r="F10" s="1" t="s">
        <v>107</v>
      </c>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5.71"/>
    <col customWidth="1" min="19" max="19" width="7.14"/>
    <col customWidth="1" min="20" max="22" width="12.29"/>
  </cols>
  <sheetData>
    <row r="1">
      <c r="A1" s="20" t="s">
        <v>58</v>
      </c>
      <c r="B1" s="21"/>
      <c r="C1" s="21"/>
      <c r="D1" s="21"/>
      <c r="E1" s="21"/>
      <c r="F1" s="21"/>
      <c r="G1" s="22"/>
      <c r="H1" s="22"/>
      <c r="I1" s="22"/>
      <c r="J1" s="22"/>
      <c r="K1" s="22"/>
      <c r="L1" s="22"/>
      <c r="M1" s="23"/>
      <c r="N1" s="23"/>
      <c r="O1" s="23"/>
      <c r="P1" s="6"/>
      <c r="Q1" s="6"/>
      <c r="R1" s="22"/>
      <c r="S1" s="22"/>
      <c r="T1" s="8"/>
      <c r="U1" s="8"/>
      <c r="V1" s="8"/>
    </row>
    <row r="2">
      <c r="A2" s="21" t="s">
        <v>112</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6">
        <v>1.0</v>
      </c>
      <c r="B4" s="6" t="s">
        <v>113</v>
      </c>
      <c r="C4" s="6">
        <f t="shared" ref="C4:C5" si="1">D4+E4</f>
        <v>9</v>
      </c>
      <c r="D4">
        <f t="shared" ref="D4:D5" si="2">SUM(G4+H4+I4+J4+K4+L4+M4+N4)</f>
        <v>7</v>
      </c>
      <c r="E4" s="6">
        <v>2.0</v>
      </c>
      <c r="F4" s="6" t="s">
        <v>114</v>
      </c>
      <c r="G4" s="6">
        <v>3.0</v>
      </c>
      <c r="H4" s="6">
        <v>2.0</v>
      </c>
      <c r="I4" s="8"/>
      <c r="J4" s="8"/>
      <c r="K4" s="8"/>
      <c r="L4" s="6">
        <v>0.5</v>
      </c>
      <c r="M4" s="6">
        <v>1.0</v>
      </c>
      <c r="N4" s="6">
        <v>0.5</v>
      </c>
      <c r="O4" s="31" t="s">
        <v>115</v>
      </c>
      <c r="P4" s="6" t="s">
        <v>116</v>
      </c>
      <c r="Q4" s="6" t="s">
        <v>117</v>
      </c>
      <c r="R4" s="6" t="s">
        <v>118</v>
      </c>
      <c r="S4" s="6">
        <v>6.0</v>
      </c>
      <c r="T4" s="8"/>
      <c r="U4" s="8"/>
      <c r="V4" s="8"/>
    </row>
    <row r="5" ht="125.25" customHeight="1">
      <c r="A5" s="7">
        <v>2.0</v>
      </c>
      <c r="B5" s="7" t="s">
        <v>119</v>
      </c>
      <c r="C5" s="6">
        <f t="shared" si="1"/>
        <v>10.5</v>
      </c>
      <c r="D5">
        <f t="shared" si="2"/>
        <v>7.5</v>
      </c>
      <c r="E5" s="7">
        <v>3.0</v>
      </c>
      <c r="F5" s="6" t="s">
        <v>120</v>
      </c>
      <c r="G5" s="6">
        <v>2.0</v>
      </c>
      <c r="H5" s="6">
        <v>3.0</v>
      </c>
      <c r="I5" s="8"/>
      <c r="J5" s="8"/>
      <c r="K5" s="8"/>
      <c r="L5" s="6">
        <v>1.5</v>
      </c>
      <c r="M5" s="6">
        <v>1.0</v>
      </c>
      <c r="N5" s="8"/>
      <c r="O5" s="6" t="s">
        <v>121</v>
      </c>
      <c r="P5" s="6" t="s">
        <v>122</v>
      </c>
      <c r="Q5" s="6" t="s">
        <v>123</v>
      </c>
      <c r="R5" s="6" t="s">
        <v>124</v>
      </c>
      <c r="S5" s="6">
        <v>9.0</v>
      </c>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58</v>
      </c>
      <c r="B1" s="21"/>
      <c r="C1" s="21"/>
      <c r="D1" s="21"/>
      <c r="E1" s="21"/>
      <c r="F1" s="21"/>
      <c r="G1" s="22"/>
      <c r="H1" s="22"/>
      <c r="I1" s="22"/>
      <c r="J1" s="22"/>
      <c r="K1" s="22"/>
      <c r="L1" s="22"/>
      <c r="M1" s="23"/>
      <c r="N1" s="23"/>
      <c r="O1" s="23"/>
      <c r="P1" s="6"/>
      <c r="Q1" s="6"/>
      <c r="R1" s="22"/>
      <c r="S1" s="22"/>
      <c r="T1" s="8"/>
      <c r="U1" s="8"/>
      <c r="V1" s="8"/>
    </row>
    <row r="2">
      <c r="A2" s="21" t="s">
        <v>125</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6">
        <v>1.0</v>
      </c>
      <c r="B4" s="6" t="s">
        <v>113</v>
      </c>
      <c r="C4" s="26">
        <f t="shared" ref="C4:C5" si="1">D4+E4</f>
        <v>2.5</v>
      </c>
      <c r="D4" s="6">
        <f t="shared" ref="D4:D5" si="2">sum (G4:N4)</f>
        <v>2.5</v>
      </c>
      <c r="E4" s="6"/>
      <c r="F4" s="32" t="s">
        <v>126</v>
      </c>
      <c r="G4" s="6">
        <v>0.5</v>
      </c>
      <c r="H4" s="6"/>
      <c r="I4" s="8"/>
      <c r="J4" s="8"/>
      <c r="K4" s="8"/>
      <c r="L4" s="6">
        <v>1.0</v>
      </c>
      <c r="M4" s="6"/>
      <c r="N4" s="6">
        <v>1.0</v>
      </c>
      <c r="O4" s="6"/>
      <c r="P4" s="6"/>
      <c r="Q4" s="6"/>
      <c r="R4" s="6"/>
      <c r="S4" s="6"/>
      <c r="T4" s="8"/>
      <c r="U4" s="8"/>
      <c r="V4" s="8"/>
    </row>
    <row r="5">
      <c r="A5" s="7">
        <v>2.0</v>
      </c>
      <c r="B5" s="6" t="s">
        <v>127</v>
      </c>
      <c r="C5" s="26">
        <f t="shared" si="1"/>
        <v>3</v>
      </c>
      <c r="D5" s="6">
        <f t="shared" si="2"/>
        <v>3</v>
      </c>
      <c r="F5" s="32" t="s">
        <v>128</v>
      </c>
      <c r="G5" s="6">
        <v>1.0</v>
      </c>
      <c r="H5" s="8"/>
      <c r="I5" s="8"/>
      <c r="J5" s="8"/>
      <c r="K5" s="8"/>
      <c r="L5" s="6">
        <v>2.0</v>
      </c>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1.57"/>
    <col customWidth="1" min="3" max="5" width="10.0"/>
    <col customWidth="1" min="6" max="6" width="42.86"/>
    <col customWidth="1" min="7" max="14" width="6.71"/>
    <col customWidth="1" min="15" max="17" width="20.0"/>
    <col customWidth="1" min="18" max="18" width="28.71"/>
    <col customWidth="1" min="19" max="19" width="20.0"/>
  </cols>
  <sheetData>
    <row r="1">
      <c r="A1" s="21" t="s">
        <v>129</v>
      </c>
      <c r="G1" s="22"/>
      <c r="H1" s="22"/>
      <c r="I1" s="22"/>
      <c r="J1" s="22"/>
      <c r="K1" s="22"/>
      <c r="L1" s="22"/>
      <c r="M1" s="23"/>
      <c r="N1" s="23"/>
      <c r="O1" s="23"/>
      <c r="P1" s="6"/>
      <c r="Q1" s="6"/>
      <c r="R1" s="22"/>
      <c r="S1" s="22"/>
    </row>
    <row r="2">
      <c r="A2" s="1" t="s">
        <v>60</v>
      </c>
      <c r="B2" s="1" t="s">
        <v>1</v>
      </c>
      <c r="C2" s="5" t="s">
        <v>61</v>
      </c>
      <c r="D2" s="5" t="s">
        <v>62</v>
      </c>
      <c r="E2" s="1" t="s">
        <v>63</v>
      </c>
      <c r="F2" s="1" t="s">
        <v>64</v>
      </c>
      <c r="G2" s="5" t="s">
        <v>14</v>
      </c>
      <c r="H2" s="5" t="s">
        <v>15</v>
      </c>
      <c r="I2" s="5" t="s">
        <v>16</v>
      </c>
      <c r="J2" s="5" t="s">
        <v>17</v>
      </c>
      <c r="K2" s="5" t="s">
        <v>18</v>
      </c>
      <c r="L2" s="5" t="s">
        <v>19</v>
      </c>
      <c r="M2" s="1" t="s">
        <v>20</v>
      </c>
      <c r="N2" s="1" t="s">
        <v>65</v>
      </c>
      <c r="O2" s="1" t="s">
        <v>66</v>
      </c>
      <c r="P2" s="2" t="s">
        <v>67</v>
      </c>
      <c r="Q2" s="2" t="s">
        <v>68</v>
      </c>
      <c r="R2" s="5" t="s">
        <v>69</v>
      </c>
      <c r="S2" s="24" t="s">
        <v>70</v>
      </c>
    </row>
    <row r="3" ht="139.5" customHeight="1">
      <c r="A3" s="33">
        <v>1.0</v>
      </c>
      <c r="B3" s="33" t="s">
        <v>130</v>
      </c>
      <c r="C3" s="33">
        <f t="shared" ref="C3:C4" si="1">D3+E3</f>
        <v>7</v>
      </c>
      <c r="D3" s="33">
        <f t="shared" ref="D3:D4" si="2">SUM(G3:N3)</f>
        <v>6</v>
      </c>
      <c r="E3" s="33">
        <v>1.0</v>
      </c>
      <c r="F3" s="32" t="s">
        <v>131</v>
      </c>
      <c r="G3" s="33">
        <v>1.0</v>
      </c>
      <c r="H3" s="33">
        <v>2.0</v>
      </c>
      <c r="I3" s="33">
        <v>1.5</v>
      </c>
      <c r="J3" s="33"/>
      <c r="K3" s="33"/>
      <c r="L3" s="33"/>
      <c r="M3" s="33"/>
      <c r="N3" s="33">
        <v>1.5</v>
      </c>
      <c r="O3" s="33" t="s">
        <v>96</v>
      </c>
      <c r="P3" s="33" t="s">
        <v>132</v>
      </c>
      <c r="Q3" s="33" t="s">
        <v>133</v>
      </c>
      <c r="R3" s="33" t="s">
        <v>134</v>
      </c>
      <c r="S3" s="33">
        <v>7.5</v>
      </c>
    </row>
    <row r="4">
      <c r="A4" s="34">
        <v>2.0</v>
      </c>
      <c r="B4" s="34" t="s">
        <v>135</v>
      </c>
      <c r="C4" s="35">
        <f t="shared" si="1"/>
        <v>10.5</v>
      </c>
      <c r="D4" s="33">
        <f t="shared" si="2"/>
        <v>8.5</v>
      </c>
      <c r="E4" s="34">
        <v>2.0</v>
      </c>
      <c r="F4" s="32" t="s">
        <v>136</v>
      </c>
      <c r="G4" s="33">
        <v>2.5</v>
      </c>
      <c r="H4" s="36"/>
      <c r="I4" s="33">
        <v>0.5</v>
      </c>
      <c r="J4" s="36"/>
      <c r="K4" s="33">
        <v>3.0</v>
      </c>
      <c r="L4" s="36"/>
      <c r="M4" s="33">
        <v>1.5</v>
      </c>
      <c r="N4" s="33">
        <v>1.0</v>
      </c>
      <c r="O4" s="33" t="s">
        <v>137</v>
      </c>
      <c r="P4" s="36"/>
      <c r="Q4" s="33" t="s">
        <v>138</v>
      </c>
      <c r="R4" s="33" t="s">
        <v>139</v>
      </c>
      <c r="S4" s="33">
        <v>8.0</v>
      </c>
    </row>
    <row r="5" ht="99.75" customHeight="1">
      <c r="A5" s="33">
        <v>3.0</v>
      </c>
      <c r="B5" s="34" t="s">
        <v>140</v>
      </c>
      <c r="C5" s="35"/>
      <c r="D5" s="35"/>
      <c r="E5" s="35"/>
      <c r="F5" s="32" t="s">
        <v>107</v>
      </c>
      <c r="G5" s="36"/>
      <c r="H5" s="36"/>
      <c r="I5" s="36"/>
      <c r="J5" s="36"/>
      <c r="K5" s="36"/>
      <c r="L5" s="36"/>
      <c r="M5" s="36"/>
      <c r="N5" s="36"/>
      <c r="O5" s="36"/>
      <c r="P5" s="36"/>
      <c r="Q5" s="36"/>
      <c r="R5" s="36"/>
      <c r="S5" s="36"/>
    </row>
    <row r="6" ht="99.75" customHeight="1">
      <c r="A6" s="34">
        <v>4.0</v>
      </c>
      <c r="B6" s="34" t="s">
        <v>141</v>
      </c>
      <c r="C6" s="35"/>
      <c r="D6" s="35"/>
      <c r="E6" s="35"/>
      <c r="F6" s="32" t="s">
        <v>107</v>
      </c>
      <c r="G6" s="36"/>
      <c r="H6" s="36"/>
      <c r="I6" s="36"/>
      <c r="J6" s="36"/>
      <c r="K6" s="36"/>
      <c r="L6" s="36"/>
      <c r="M6" s="36"/>
      <c r="N6" s="36"/>
      <c r="O6" s="36"/>
      <c r="P6" s="36"/>
      <c r="Q6" s="36"/>
      <c r="R6" s="36"/>
      <c r="S6" s="36"/>
    </row>
    <row r="7" ht="99.75" customHeight="1">
      <c r="A7" s="33">
        <v>5.0</v>
      </c>
      <c r="B7" s="34" t="s">
        <v>142</v>
      </c>
      <c r="C7" s="35"/>
      <c r="D7" s="35"/>
      <c r="E7" s="35"/>
      <c r="F7" s="32" t="s">
        <v>107</v>
      </c>
      <c r="G7" s="36"/>
      <c r="H7" s="36"/>
      <c r="I7" s="36"/>
      <c r="J7" s="36"/>
      <c r="K7" s="36"/>
      <c r="L7" s="36"/>
      <c r="M7" s="36"/>
      <c r="N7" s="36"/>
      <c r="O7" s="36"/>
      <c r="P7" s="36"/>
      <c r="Q7" s="36"/>
      <c r="R7" s="36"/>
      <c r="S7" s="36"/>
    </row>
    <row r="8" ht="99.75" customHeight="1">
      <c r="A8" s="34">
        <v>6.0</v>
      </c>
      <c r="B8" s="34" t="s">
        <v>143</v>
      </c>
      <c r="C8" s="35"/>
      <c r="D8" s="35"/>
      <c r="E8" s="35"/>
      <c r="F8" s="32" t="s">
        <v>107</v>
      </c>
      <c r="G8" s="36"/>
      <c r="H8" s="36"/>
      <c r="I8" s="36"/>
      <c r="J8" s="36"/>
      <c r="K8" s="36"/>
      <c r="L8" s="36"/>
      <c r="M8" s="36"/>
      <c r="N8" s="36"/>
      <c r="O8" s="36"/>
      <c r="P8" s="36"/>
      <c r="Q8" s="36"/>
      <c r="R8" s="36"/>
      <c r="S8" s="36"/>
    </row>
    <row r="9" ht="99.75" customHeight="1">
      <c r="A9" s="33">
        <v>7.0</v>
      </c>
      <c r="B9" s="34" t="s">
        <v>144</v>
      </c>
      <c r="C9" s="35"/>
      <c r="D9" s="35"/>
      <c r="E9" s="35"/>
      <c r="F9" s="32" t="s">
        <v>107</v>
      </c>
      <c r="G9" s="36"/>
      <c r="H9" s="36"/>
      <c r="I9" s="36"/>
      <c r="J9" s="36"/>
      <c r="K9" s="36"/>
      <c r="L9" s="36"/>
      <c r="M9" s="36"/>
      <c r="N9" s="36"/>
      <c r="O9" s="36"/>
      <c r="P9" s="36"/>
      <c r="Q9" s="36"/>
      <c r="R9" s="36"/>
      <c r="S9" s="36"/>
    </row>
    <row r="10" ht="99.75" customHeight="1">
      <c r="A10" s="34">
        <v>8.0</v>
      </c>
      <c r="B10" s="34" t="s">
        <v>145</v>
      </c>
      <c r="C10" s="35"/>
      <c r="D10" s="35"/>
      <c r="E10" s="35"/>
      <c r="F10" s="32" t="s">
        <v>107</v>
      </c>
      <c r="G10" s="36"/>
      <c r="H10" s="36"/>
      <c r="I10" s="36"/>
      <c r="J10" s="36"/>
      <c r="K10" s="36"/>
      <c r="L10" s="36"/>
      <c r="M10" s="36"/>
      <c r="N10" s="36"/>
      <c r="O10" s="36"/>
      <c r="P10" s="36"/>
      <c r="Q10" s="36"/>
      <c r="R10" s="36"/>
      <c r="S10" s="36"/>
    </row>
    <row r="11" ht="99.75" customHeight="1">
      <c r="A11" s="33">
        <v>9.0</v>
      </c>
      <c r="B11" s="34" t="s">
        <v>146</v>
      </c>
      <c r="C11" s="35"/>
      <c r="D11" s="35"/>
      <c r="E11" s="35"/>
      <c r="F11" s="32" t="s">
        <v>107</v>
      </c>
      <c r="G11" s="36"/>
      <c r="H11" s="36"/>
      <c r="I11" s="36"/>
      <c r="J11" s="36"/>
      <c r="K11" s="36"/>
      <c r="L11" s="36"/>
      <c r="M11" s="36"/>
      <c r="N11" s="36"/>
      <c r="O11" s="36"/>
      <c r="P11" s="36"/>
      <c r="Q11" s="36"/>
      <c r="R11" s="36"/>
      <c r="S11" s="36"/>
    </row>
    <row r="12" ht="99.75" customHeight="1">
      <c r="A12" s="34">
        <v>10.0</v>
      </c>
      <c r="B12" s="34" t="s">
        <v>147</v>
      </c>
      <c r="C12" s="35"/>
      <c r="D12" s="35"/>
      <c r="E12" s="35"/>
      <c r="F12" s="32" t="s">
        <v>107</v>
      </c>
      <c r="G12" s="36"/>
      <c r="H12" s="36"/>
      <c r="I12" s="36"/>
      <c r="J12" s="36"/>
      <c r="K12" s="36"/>
      <c r="L12" s="36"/>
      <c r="M12" s="36"/>
      <c r="N12" s="36"/>
      <c r="O12" s="36"/>
      <c r="P12" s="36"/>
      <c r="Q12" s="36"/>
      <c r="R12" s="36"/>
      <c r="S12" s="36"/>
    </row>
    <row r="13" ht="99.75" customHeight="1">
      <c r="A13" s="33">
        <v>11.0</v>
      </c>
      <c r="B13" s="34" t="s">
        <v>148</v>
      </c>
      <c r="C13" s="35"/>
      <c r="D13" s="35"/>
      <c r="E13" s="35"/>
      <c r="F13" s="32" t="s">
        <v>107</v>
      </c>
      <c r="G13" s="36"/>
      <c r="H13" s="36"/>
      <c r="I13" s="36"/>
      <c r="J13" s="36"/>
      <c r="K13" s="36"/>
      <c r="L13" s="36"/>
      <c r="M13" s="36"/>
      <c r="N13" s="36"/>
      <c r="O13" s="36"/>
      <c r="P13" s="36"/>
      <c r="Q13" s="36"/>
      <c r="R13" s="36"/>
      <c r="S13" s="36"/>
    </row>
    <row r="14" ht="99.75" customHeight="1">
      <c r="A14" s="34">
        <v>12.0</v>
      </c>
      <c r="B14" s="34" t="s">
        <v>149</v>
      </c>
      <c r="C14" s="35"/>
      <c r="D14" s="35"/>
      <c r="E14" s="35"/>
      <c r="F14" s="32" t="s">
        <v>107</v>
      </c>
      <c r="G14" s="36"/>
      <c r="H14" s="36"/>
      <c r="I14" s="36"/>
      <c r="J14" s="36"/>
      <c r="K14" s="36"/>
      <c r="L14" s="36"/>
      <c r="M14" s="36"/>
      <c r="N14" s="36"/>
      <c r="O14" s="36"/>
      <c r="P14" s="36"/>
      <c r="Q14" s="36"/>
      <c r="R14" s="36"/>
      <c r="S14" s="36"/>
    </row>
    <row r="15" ht="99.75" customHeight="1">
      <c r="A15" s="33">
        <v>13.0</v>
      </c>
      <c r="B15" s="34" t="s">
        <v>150</v>
      </c>
      <c r="C15" s="35"/>
      <c r="D15" s="35"/>
      <c r="E15" s="35"/>
      <c r="F15" s="32" t="s">
        <v>107</v>
      </c>
      <c r="G15" s="36"/>
      <c r="H15" s="36"/>
      <c r="I15" s="36"/>
      <c r="J15" s="36"/>
      <c r="K15" s="36"/>
      <c r="L15" s="36"/>
      <c r="M15" s="36"/>
      <c r="N15" s="36"/>
      <c r="O15" s="36"/>
      <c r="P15" s="36"/>
      <c r="Q15" s="36"/>
      <c r="R15" s="36"/>
      <c r="S15" s="36"/>
    </row>
    <row r="16" ht="99.75" customHeight="1">
      <c r="A16" s="34">
        <v>14.0</v>
      </c>
      <c r="B16" s="34" t="s">
        <v>151</v>
      </c>
      <c r="C16" s="35"/>
      <c r="D16" s="35"/>
      <c r="E16" s="35"/>
      <c r="F16" s="32" t="s">
        <v>107</v>
      </c>
      <c r="G16" s="36"/>
      <c r="H16" s="36"/>
      <c r="I16" s="36"/>
      <c r="J16" s="36"/>
      <c r="K16" s="36"/>
      <c r="L16" s="36"/>
      <c r="M16" s="36"/>
      <c r="N16" s="36"/>
      <c r="O16" s="36"/>
      <c r="P16" s="36"/>
      <c r="Q16" s="36"/>
      <c r="R16" s="36"/>
      <c r="S16" s="36"/>
    </row>
    <row r="17" ht="71.25" customHeight="1">
      <c r="A17" s="35"/>
      <c r="B17" s="35"/>
      <c r="C17" s="35"/>
      <c r="D17" s="35"/>
      <c r="E17" s="35"/>
      <c r="F17" s="35"/>
      <c r="G17" s="36"/>
      <c r="H17" s="36"/>
      <c r="I17" s="36"/>
      <c r="J17" s="36"/>
      <c r="K17" s="36"/>
      <c r="L17" s="36"/>
      <c r="M17" s="36"/>
      <c r="N17" s="36"/>
      <c r="O17" s="36"/>
      <c r="P17" s="36"/>
      <c r="Q17" s="36"/>
      <c r="R17" s="36"/>
      <c r="S17" s="36"/>
    </row>
    <row r="18" ht="71.25" customHeight="1">
      <c r="A18" s="35"/>
      <c r="B18" s="35"/>
      <c r="C18" s="35"/>
      <c r="D18" s="35"/>
      <c r="E18" s="35"/>
      <c r="F18" s="35"/>
      <c r="G18" s="36"/>
      <c r="H18" s="36"/>
      <c r="I18" s="36"/>
      <c r="J18" s="36"/>
      <c r="K18" s="36"/>
      <c r="L18" s="36"/>
      <c r="M18" s="36"/>
      <c r="N18" s="36"/>
      <c r="O18" s="36"/>
      <c r="P18" s="36"/>
      <c r="Q18" s="36"/>
      <c r="R18" s="36"/>
      <c r="S18" s="36"/>
    </row>
    <row r="19" ht="71.25" customHeight="1">
      <c r="A19" s="35"/>
      <c r="B19" s="35"/>
      <c r="C19" s="35"/>
      <c r="D19" s="35"/>
      <c r="E19" s="35"/>
      <c r="F19" s="35"/>
      <c r="G19" s="36"/>
      <c r="H19" s="36"/>
      <c r="I19" s="36"/>
      <c r="J19" s="36"/>
      <c r="K19" s="36"/>
      <c r="L19" s="36"/>
      <c r="M19" s="36"/>
      <c r="N19" s="36"/>
      <c r="O19" s="36"/>
      <c r="P19" s="36"/>
      <c r="Q19" s="36"/>
      <c r="R19" s="36"/>
      <c r="S19" s="36"/>
    </row>
    <row r="20" ht="71.25" customHeight="1">
      <c r="A20" s="35"/>
      <c r="B20" s="35"/>
      <c r="C20" s="35"/>
      <c r="D20" s="35"/>
      <c r="E20" s="35"/>
      <c r="F20" s="35"/>
      <c r="G20" s="36"/>
      <c r="H20" s="36"/>
      <c r="I20" s="36"/>
      <c r="J20" s="36"/>
      <c r="K20" s="36"/>
      <c r="L20" s="36"/>
      <c r="M20" s="36"/>
      <c r="N20" s="36"/>
      <c r="O20" s="36"/>
      <c r="P20" s="36"/>
      <c r="Q20" s="36"/>
      <c r="R20" s="36"/>
      <c r="S20" s="36"/>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8.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58</v>
      </c>
      <c r="B1" s="21"/>
      <c r="C1" s="21"/>
      <c r="D1" s="21"/>
      <c r="E1" s="21"/>
      <c r="F1" s="21"/>
      <c r="G1" s="22"/>
      <c r="H1" s="22"/>
      <c r="I1" s="22"/>
      <c r="J1" s="22"/>
      <c r="K1" s="22"/>
      <c r="L1" s="22"/>
      <c r="M1" s="23"/>
      <c r="N1" s="23"/>
      <c r="O1" s="23"/>
      <c r="P1" s="6"/>
      <c r="Q1" s="6"/>
      <c r="R1" s="22"/>
      <c r="S1" s="22"/>
      <c r="T1" s="8"/>
      <c r="U1" s="8"/>
      <c r="V1" s="8"/>
    </row>
    <row r="2">
      <c r="A2" s="21" t="s">
        <v>152</v>
      </c>
      <c r="G2" s="22"/>
      <c r="H2" s="22"/>
      <c r="I2" s="22"/>
      <c r="J2" s="22"/>
      <c r="K2" s="22"/>
      <c r="L2" s="22"/>
      <c r="M2" s="23"/>
      <c r="N2" s="23"/>
      <c r="O2" s="23"/>
      <c r="P2" s="6"/>
      <c r="Q2" s="6"/>
      <c r="R2" s="22"/>
      <c r="S2" s="22"/>
      <c r="T2" s="8"/>
      <c r="U2" s="8"/>
      <c r="V2" s="8"/>
    </row>
    <row r="3">
      <c r="A3" s="1" t="s">
        <v>60</v>
      </c>
      <c r="B3" s="1" t="s">
        <v>1</v>
      </c>
      <c r="C3" s="5" t="s">
        <v>61</v>
      </c>
      <c r="D3" s="5" t="s">
        <v>62</v>
      </c>
      <c r="E3" s="1" t="s">
        <v>63</v>
      </c>
      <c r="F3" s="1" t="s">
        <v>64</v>
      </c>
      <c r="G3" s="5" t="s">
        <v>14</v>
      </c>
      <c r="H3" s="5" t="s">
        <v>15</v>
      </c>
      <c r="I3" s="5" t="s">
        <v>16</v>
      </c>
      <c r="J3" s="5" t="s">
        <v>17</v>
      </c>
      <c r="K3" s="5" t="s">
        <v>18</v>
      </c>
      <c r="L3" s="5" t="s">
        <v>19</v>
      </c>
      <c r="M3" s="1" t="s">
        <v>20</v>
      </c>
      <c r="N3" s="1" t="s">
        <v>65</v>
      </c>
      <c r="O3" s="1" t="s">
        <v>66</v>
      </c>
      <c r="P3" s="2" t="s">
        <v>67</v>
      </c>
      <c r="Q3" s="2" t="s">
        <v>68</v>
      </c>
      <c r="R3" s="5" t="s">
        <v>69</v>
      </c>
      <c r="S3" s="24" t="s">
        <v>70</v>
      </c>
      <c r="T3" s="25"/>
      <c r="U3" s="25"/>
      <c r="V3" s="25"/>
      <c r="W3" s="4"/>
      <c r="X3" s="4"/>
      <c r="Y3" s="4"/>
      <c r="Z3" s="4"/>
    </row>
    <row r="4">
      <c r="A4" s="6">
        <v>1.0</v>
      </c>
      <c r="B4" s="6" t="s">
        <v>71</v>
      </c>
      <c r="C4" s="6">
        <f t="shared" ref="C4:C5" si="1">D4+E4</f>
        <v>4.5</v>
      </c>
      <c r="D4" s="6">
        <f>sum (G4:N4)</f>
        <v>3.5</v>
      </c>
      <c r="E4" s="6">
        <v>1.0</v>
      </c>
      <c r="F4" s="6" t="s">
        <v>153</v>
      </c>
      <c r="G4" s="6">
        <v>2.0</v>
      </c>
      <c r="H4" s="6"/>
      <c r="I4" s="8"/>
      <c r="J4" s="8"/>
      <c r="K4" s="8"/>
      <c r="L4" s="6">
        <v>0.5</v>
      </c>
      <c r="M4" s="6">
        <v>1.0</v>
      </c>
      <c r="N4" s="6"/>
      <c r="O4" s="6" t="s">
        <v>154</v>
      </c>
      <c r="P4" s="6" t="s">
        <v>155</v>
      </c>
      <c r="Q4" s="6"/>
      <c r="R4" s="6" t="s">
        <v>156</v>
      </c>
      <c r="S4" s="6">
        <v>6.0</v>
      </c>
      <c r="T4" s="8"/>
      <c r="U4" s="8"/>
      <c r="V4" s="8"/>
      <c r="Y4" s="37"/>
      <c r="Z4" s="37"/>
    </row>
    <row r="5">
      <c r="A5" s="7">
        <v>2.0</v>
      </c>
      <c r="B5" s="7" t="s">
        <v>77</v>
      </c>
      <c r="C5" s="6">
        <f t="shared" si="1"/>
        <v>5</v>
      </c>
      <c r="D5" s="7">
        <f>SUM(G5:N5)</f>
        <v>4</v>
      </c>
      <c r="E5" s="7">
        <v>1.0</v>
      </c>
      <c r="F5" s="7" t="s">
        <v>157</v>
      </c>
      <c r="G5" s="6">
        <v>2.0</v>
      </c>
      <c r="H5" s="8"/>
      <c r="I5" s="8"/>
      <c r="J5" s="8"/>
      <c r="K5" s="8"/>
      <c r="L5" s="6">
        <v>1.0</v>
      </c>
      <c r="M5" s="8"/>
      <c r="N5" s="6">
        <v>1.0</v>
      </c>
      <c r="O5" s="6" t="s">
        <v>158</v>
      </c>
      <c r="P5" s="6" t="s">
        <v>159</v>
      </c>
      <c r="Q5" s="6" t="s">
        <v>160</v>
      </c>
      <c r="R5" s="6" t="s">
        <v>161</v>
      </c>
      <c r="S5" s="6">
        <v>8.0</v>
      </c>
      <c r="T5" s="8"/>
      <c r="U5" s="8"/>
      <c r="V5" s="8"/>
    </row>
    <row r="6">
      <c r="F6" s="7"/>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