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rot\Documents\R\Bmp7-ins\raw-data\"/>
    </mc:Choice>
  </mc:AlternateContent>
  <xr:revisionPtr revIDLastSave="0" documentId="13_ncr:1_{077F86E4-9984-4487-AB5B-CE8BAEA8DFC0}" xr6:coauthVersionLast="47" xr6:coauthVersionMax="47" xr10:uidLastSave="{00000000-0000-0000-0000-000000000000}"/>
  <bookViews>
    <workbookView xWindow="-108" yWindow="-108" windowWidth="23256" windowHeight="12456" activeTab="1" xr2:uid="{C9B4CDA9-32ED-4E55-9C09-16E5DEF690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2" i="1"/>
  <c r="K2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J2" i="1" s="1"/>
  <c r="G3" i="1"/>
  <c r="G4" i="1"/>
  <c r="L4" i="1" s="1"/>
  <c r="G5" i="1"/>
  <c r="L5" i="1" s="1"/>
  <c r="G6" i="1"/>
  <c r="G7" i="1"/>
  <c r="L7" i="1" s="1"/>
  <c r="G8" i="1"/>
  <c r="L8" i="1" s="1"/>
  <c r="G9" i="1"/>
  <c r="G10" i="1"/>
  <c r="G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C3" i="1"/>
  <c r="C4" i="1"/>
  <c r="K4" i="1" s="1"/>
  <c r="C5" i="1"/>
  <c r="K5" i="1" s="1"/>
  <c r="C6" i="1"/>
  <c r="C7" i="1"/>
  <c r="C8" i="1"/>
  <c r="C9" i="1"/>
  <c r="C10" i="1"/>
  <c r="C2" i="1"/>
  <c r="I10" i="2"/>
  <c r="P10" i="2" s="1"/>
  <c r="I9" i="2"/>
  <c r="P9" i="2" s="1"/>
  <c r="I8" i="2"/>
  <c r="P8" i="2" s="1"/>
  <c r="I7" i="2"/>
  <c r="P7" i="2" s="1"/>
  <c r="I6" i="2"/>
  <c r="P6" i="2" s="1"/>
  <c r="I5" i="2"/>
  <c r="P5" i="2" s="1"/>
  <c r="I4" i="2"/>
  <c r="P4" i="2" s="1"/>
  <c r="I3" i="2"/>
  <c r="P3" i="2" s="1"/>
  <c r="P2" i="2"/>
  <c r="I2" i="2"/>
  <c r="M5" i="1" l="1"/>
  <c r="K9" i="1"/>
  <c r="K10" i="1"/>
  <c r="K3" i="1"/>
  <c r="M3" i="1" s="1"/>
  <c r="F5" i="1"/>
  <c r="K8" i="1"/>
  <c r="M8" i="1" s="1"/>
  <c r="K7" i="1"/>
  <c r="L10" i="1"/>
  <c r="K6" i="1"/>
  <c r="L9" i="1"/>
  <c r="M2" i="1"/>
  <c r="F2" i="1"/>
  <c r="L6" i="1"/>
  <c r="M9" i="1"/>
  <c r="M7" i="1"/>
  <c r="M10" i="1"/>
  <c r="M4" i="1"/>
  <c r="F8" i="1"/>
  <c r="J8" i="1"/>
  <c r="J5" i="1"/>
  <c r="F6" i="1"/>
  <c r="J6" i="1" s="1"/>
  <c r="F9" i="1"/>
  <c r="J9" i="1" s="1"/>
  <c r="F7" i="1"/>
  <c r="J7" i="1" s="1"/>
  <c r="F4" i="1"/>
  <c r="J4" i="1" s="1"/>
  <c r="F10" i="1"/>
  <c r="J10" i="1" s="1"/>
  <c r="F3" i="1"/>
  <c r="J3" i="1" s="1"/>
  <c r="M6" i="1" l="1"/>
</calcChain>
</file>

<file path=xl/sharedStrings.xml><?xml version="1.0" encoding="utf-8"?>
<sst xmlns="http://schemas.openxmlformats.org/spreadsheetml/2006/main" count="54" uniqueCount="27">
  <si>
    <t>ID</t>
  </si>
  <si>
    <t>genotype</t>
  </si>
  <si>
    <t>Bmp7 ncko</t>
  </si>
  <si>
    <t>Bmp7 ctrl</t>
  </si>
  <si>
    <t>Dmp1_L</t>
  </si>
  <si>
    <t>Sost_L</t>
  </si>
  <si>
    <t>Dmp1_Sost_L</t>
  </si>
  <si>
    <t>Dmp1_Runx2_L</t>
  </si>
  <si>
    <t>Sost_Runx2_L</t>
  </si>
  <si>
    <t>Dmp1_Sost_Runx2_L</t>
  </si>
  <si>
    <t>Dmp1_R</t>
  </si>
  <si>
    <t>Sost_R</t>
  </si>
  <si>
    <t>Dmp1_Sost_R</t>
  </si>
  <si>
    <t>Dmp1_Runx2_R</t>
  </si>
  <si>
    <t>Sost_Runx2_R</t>
  </si>
  <si>
    <t>Dmp1_Sost_Runx2_R</t>
  </si>
  <si>
    <t>total_L</t>
  </si>
  <si>
    <t>total_R</t>
  </si>
  <si>
    <t>1466a</t>
  </si>
  <si>
    <t>1466b</t>
  </si>
  <si>
    <t>1758Aa</t>
  </si>
  <si>
    <t>1758Ab</t>
  </si>
  <si>
    <t>2143b</t>
  </si>
  <si>
    <t>oct_mat_L</t>
  </si>
  <si>
    <t>oct_mat_R</t>
  </si>
  <si>
    <t>asymm_oct_mat</t>
  </si>
  <si>
    <t>1758A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</si>
</sst>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91BFB-91E1-49E7-A827-9822CD2B37A2}">
  <dimension ref="A1:M10"/>
  <sheetViews>
    <sheetView workbookViewId="0">
      <selection activeCell="B16" sqref="B16"/>
    </sheetView>
  </sheetViews>
  <sheetFormatPr defaultRowHeight="14.4" x14ac:dyDescent="0.3"/>
  <cols>
    <col min="2" max="2" width="11.109375" customWidth="1"/>
    <col min="5" max="5" width="12" bestFit="1" customWidth="1"/>
    <col min="6" max="6" width="11.109375" customWidth="1"/>
    <col min="9" max="9" width="13.33203125" customWidth="1"/>
    <col min="12" max="12" width="9.77734375" customWidth="1"/>
    <col min="13" max="13" width="14.5546875" customWidth="1"/>
  </cols>
  <sheetData>
    <row r="1" spans="1:13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16</v>
      </c>
      <c r="G1" t="s">
        <v>10</v>
      </c>
      <c r="H1" t="s">
        <v>11</v>
      </c>
      <c r="I1" t="s">
        <v>12</v>
      </c>
      <c r="J1" t="s">
        <v>17</v>
      </c>
      <c r="K1" t="s">
        <v>23</v>
      </c>
      <c r="L1" t="s">
        <v>24</v>
      </c>
      <c r="M1" t="s">
        <v>25</v>
      </c>
    </row>
    <row r="2" spans="1:13" x14ac:dyDescent="0.3">
      <c r="A2">
        <v>1466</v>
      </c>
      <c r="B2" t="s">
        <v>2</v>
      </c>
      <c r="C2">
        <f>Sheet2!C2+Sheet2!F2</f>
        <v>6</v>
      </c>
      <c r="D2">
        <f>Sheet2!D2+Sheet2!G2</f>
        <v>0</v>
      </c>
      <c r="E2">
        <f>Sheet2!E2+Sheet2!H2</f>
        <v>2</v>
      </c>
      <c r="F2">
        <f t="shared" ref="F2:F10" si="0">SUM(C2:E2)</f>
        <v>8</v>
      </c>
      <c r="G2">
        <f>Sheet2!J2+Sheet2!M2</f>
        <v>0</v>
      </c>
      <c r="H2">
        <f>Sheet2!K2+Sheet2!N2</f>
        <v>1</v>
      </c>
      <c r="I2">
        <f>Sheet2!L2+Sheet2!O2</f>
        <v>1</v>
      </c>
      <c r="J2">
        <f>SUM(G2:I2)</f>
        <v>2</v>
      </c>
      <c r="K2">
        <f>((1*C2)+(2*E2)+(3*D2))</f>
        <v>10</v>
      </c>
      <c r="L2">
        <f>((1*G2)+(2*I2)+(3*H2))</f>
        <v>5</v>
      </c>
      <c r="M2">
        <f>L2/K2</f>
        <v>0.5</v>
      </c>
    </row>
    <row r="3" spans="1:13" x14ac:dyDescent="0.3">
      <c r="A3">
        <v>1466</v>
      </c>
      <c r="B3" t="s">
        <v>2</v>
      </c>
      <c r="C3">
        <f>Sheet2!C3+Sheet2!F3</f>
        <v>5</v>
      </c>
      <c r="D3">
        <f>Sheet2!D3+Sheet2!G3</f>
        <v>0</v>
      </c>
      <c r="E3">
        <f>Sheet2!E3+Sheet2!H3</f>
        <v>0</v>
      </c>
      <c r="F3">
        <f t="shared" si="0"/>
        <v>5</v>
      </c>
      <c r="G3">
        <f>Sheet2!J3+Sheet2!M3</f>
        <v>4</v>
      </c>
      <c r="H3">
        <f>Sheet2!K3+Sheet2!N3</f>
        <v>2</v>
      </c>
      <c r="I3">
        <f>Sheet2!L3+Sheet2!O3</f>
        <v>1</v>
      </c>
      <c r="J3">
        <f t="shared" ref="J3:J10" si="1">SUM(F3:I3)</f>
        <v>12</v>
      </c>
      <c r="K3">
        <f t="shared" ref="K3:K10" si="2">((1*C3)+(2*E3)+(3*D3))</f>
        <v>5</v>
      </c>
      <c r="L3">
        <f t="shared" ref="L3:L10" si="3">((1*G3)+(2*I3)+(3*H3))</f>
        <v>12</v>
      </c>
      <c r="M3">
        <f>K3/L3</f>
        <v>0.41666666666666669</v>
      </c>
    </row>
    <row r="4" spans="1:13" x14ac:dyDescent="0.3">
      <c r="A4">
        <v>1503</v>
      </c>
      <c r="B4" t="s">
        <v>3</v>
      </c>
      <c r="C4">
        <f>Sheet2!C4+Sheet2!F4</f>
        <v>7</v>
      </c>
      <c r="D4">
        <f>Sheet2!D4+Sheet2!G4</f>
        <v>3</v>
      </c>
      <c r="E4">
        <f>Sheet2!E4+Sheet2!H4</f>
        <v>3</v>
      </c>
      <c r="F4">
        <f t="shared" si="0"/>
        <v>13</v>
      </c>
      <c r="G4">
        <f>Sheet2!J4+Sheet2!M4</f>
        <v>7</v>
      </c>
      <c r="H4">
        <f>Sheet2!K4+Sheet2!N4</f>
        <v>1</v>
      </c>
      <c r="I4">
        <f>Sheet2!L4+Sheet2!O4</f>
        <v>1</v>
      </c>
      <c r="J4">
        <f t="shared" si="1"/>
        <v>22</v>
      </c>
      <c r="K4">
        <f t="shared" si="2"/>
        <v>22</v>
      </c>
      <c r="L4">
        <f t="shared" si="3"/>
        <v>12</v>
      </c>
      <c r="M4">
        <f>L4/K4</f>
        <v>0.54545454545454541</v>
      </c>
    </row>
    <row r="5" spans="1:13" x14ac:dyDescent="0.3">
      <c r="A5">
        <v>1688</v>
      </c>
      <c r="B5" t="s">
        <v>3</v>
      </c>
      <c r="C5">
        <f>Sheet2!C5+Sheet2!F5</f>
        <v>3</v>
      </c>
      <c r="D5">
        <f>Sheet2!D5+Sheet2!G5</f>
        <v>1</v>
      </c>
      <c r="E5">
        <f>Sheet2!E5+Sheet2!H5</f>
        <v>0</v>
      </c>
      <c r="F5">
        <f t="shared" si="0"/>
        <v>4</v>
      </c>
      <c r="G5">
        <f>Sheet2!J5+Sheet2!M5</f>
        <v>3</v>
      </c>
      <c r="H5">
        <f>Sheet2!K5+Sheet2!N5</f>
        <v>0</v>
      </c>
      <c r="I5">
        <f>Sheet2!L5+Sheet2!O5</f>
        <v>1</v>
      </c>
      <c r="J5">
        <f t="shared" si="1"/>
        <v>8</v>
      </c>
      <c r="K5">
        <f t="shared" si="2"/>
        <v>6</v>
      </c>
      <c r="L5">
        <f t="shared" si="3"/>
        <v>5</v>
      </c>
      <c r="M5">
        <f>L5/K5</f>
        <v>0.83333333333333337</v>
      </c>
    </row>
    <row r="6" spans="1:13" x14ac:dyDescent="0.3">
      <c r="A6" t="s">
        <v>26</v>
      </c>
      <c r="B6" t="s">
        <v>3</v>
      </c>
      <c r="C6">
        <f>Sheet2!C6+Sheet2!F6</f>
        <v>4</v>
      </c>
      <c r="D6">
        <f>Sheet2!D6+Sheet2!G6</f>
        <v>0</v>
      </c>
      <c r="E6">
        <f>Sheet2!E6+Sheet2!H6</f>
        <v>3</v>
      </c>
      <c r="F6">
        <f t="shared" si="0"/>
        <v>7</v>
      </c>
      <c r="G6">
        <f>Sheet2!J6+Sheet2!M6</f>
        <v>5</v>
      </c>
      <c r="H6">
        <f>Sheet2!K6+Sheet2!N6</f>
        <v>2</v>
      </c>
      <c r="I6">
        <f>Sheet2!L6+Sheet2!O6</f>
        <v>2</v>
      </c>
      <c r="J6">
        <f t="shared" si="1"/>
        <v>16</v>
      </c>
      <c r="K6">
        <f t="shared" si="2"/>
        <v>10</v>
      </c>
      <c r="L6">
        <f t="shared" si="3"/>
        <v>15</v>
      </c>
      <c r="M6">
        <f>K6/L6</f>
        <v>0.66666666666666663</v>
      </c>
    </row>
    <row r="7" spans="1:13" x14ac:dyDescent="0.3">
      <c r="A7" t="s">
        <v>26</v>
      </c>
      <c r="B7" t="s">
        <v>3</v>
      </c>
      <c r="C7">
        <f>Sheet2!C7+Sheet2!F7</f>
        <v>3</v>
      </c>
      <c r="D7">
        <f>Sheet2!D7+Sheet2!G7</f>
        <v>3</v>
      </c>
      <c r="E7">
        <f>Sheet2!E7+Sheet2!H7</f>
        <v>6</v>
      </c>
      <c r="F7">
        <f t="shared" si="0"/>
        <v>12</v>
      </c>
      <c r="G7">
        <f>Sheet2!J7+Sheet2!M7</f>
        <v>7</v>
      </c>
      <c r="H7">
        <f>Sheet2!K7+Sheet2!N7</f>
        <v>3</v>
      </c>
      <c r="I7">
        <f>Sheet2!L7+Sheet2!O7</f>
        <v>2</v>
      </c>
      <c r="J7">
        <f t="shared" si="1"/>
        <v>24</v>
      </c>
      <c r="K7">
        <f t="shared" si="2"/>
        <v>24</v>
      </c>
      <c r="L7">
        <f t="shared" si="3"/>
        <v>20</v>
      </c>
      <c r="M7">
        <f>L7/K7</f>
        <v>0.83333333333333337</v>
      </c>
    </row>
    <row r="8" spans="1:13" x14ac:dyDescent="0.3">
      <c r="A8">
        <v>2143</v>
      </c>
      <c r="B8" t="s">
        <v>2</v>
      </c>
      <c r="C8">
        <f>Sheet2!C8+Sheet2!F8</f>
        <v>6</v>
      </c>
      <c r="D8">
        <f>Sheet2!D8+Sheet2!G8</f>
        <v>0</v>
      </c>
      <c r="E8">
        <f>Sheet2!E8+Sheet2!H8</f>
        <v>3</v>
      </c>
      <c r="F8">
        <f t="shared" si="0"/>
        <v>9</v>
      </c>
      <c r="G8">
        <f>Sheet2!J8+Sheet2!M8</f>
        <v>9</v>
      </c>
      <c r="H8">
        <f>Sheet2!K8+Sheet2!N8</f>
        <v>2</v>
      </c>
      <c r="I8">
        <f>Sheet2!L8+Sheet2!O8</f>
        <v>4</v>
      </c>
      <c r="J8">
        <f t="shared" si="1"/>
        <v>24</v>
      </c>
      <c r="K8">
        <f t="shared" si="2"/>
        <v>12</v>
      </c>
      <c r="L8">
        <f t="shared" si="3"/>
        <v>23</v>
      </c>
      <c r="M8">
        <f>K8/L8</f>
        <v>0.52173913043478259</v>
      </c>
    </row>
    <row r="9" spans="1:13" x14ac:dyDescent="0.3">
      <c r="A9">
        <v>2144</v>
      </c>
      <c r="B9" t="s">
        <v>3</v>
      </c>
      <c r="C9">
        <f>Sheet2!C9+Sheet2!F9</f>
        <v>7</v>
      </c>
      <c r="D9">
        <f>Sheet2!D9+Sheet2!G9</f>
        <v>0</v>
      </c>
      <c r="E9">
        <f>Sheet2!E9+Sheet2!H9</f>
        <v>4</v>
      </c>
      <c r="F9">
        <f t="shared" si="0"/>
        <v>11</v>
      </c>
      <c r="G9">
        <f>Sheet2!J9+Sheet2!M9</f>
        <v>1</v>
      </c>
      <c r="H9">
        <f>Sheet2!K9+Sheet2!N9</f>
        <v>2</v>
      </c>
      <c r="I9">
        <f>Sheet2!L9+Sheet2!O9</f>
        <v>2</v>
      </c>
      <c r="J9">
        <f t="shared" si="1"/>
        <v>16</v>
      </c>
      <c r="K9">
        <f t="shared" si="2"/>
        <v>15</v>
      </c>
      <c r="L9">
        <f t="shared" si="3"/>
        <v>11</v>
      </c>
      <c r="M9">
        <f>L9/K9</f>
        <v>0.73333333333333328</v>
      </c>
    </row>
    <row r="10" spans="1:13" x14ac:dyDescent="0.3">
      <c r="A10">
        <v>2147</v>
      </c>
      <c r="B10" t="s">
        <v>2</v>
      </c>
      <c r="C10">
        <f>Sheet2!C10+Sheet2!F10</f>
        <v>18</v>
      </c>
      <c r="D10">
        <f>Sheet2!D10+Sheet2!G10</f>
        <v>0</v>
      </c>
      <c r="E10">
        <f>Sheet2!E10+Sheet2!H10</f>
        <v>1</v>
      </c>
      <c r="F10">
        <f t="shared" si="0"/>
        <v>19</v>
      </c>
      <c r="G10">
        <f>Sheet2!J10+Sheet2!M10</f>
        <v>12</v>
      </c>
      <c r="H10">
        <f>Sheet2!K10+Sheet2!N10</f>
        <v>0</v>
      </c>
      <c r="I10">
        <f>Sheet2!L10+Sheet2!O10</f>
        <v>1</v>
      </c>
      <c r="J10">
        <f t="shared" si="1"/>
        <v>32</v>
      </c>
      <c r="K10">
        <f t="shared" si="2"/>
        <v>20</v>
      </c>
      <c r="L10">
        <f t="shared" si="3"/>
        <v>14</v>
      </c>
      <c r="M10">
        <f>L10/K10</f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1B4E-4E78-432E-90E0-B99540A47CBA}">
  <dimension ref="A1:P10"/>
  <sheetViews>
    <sheetView tabSelected="1" topLeftCell="M1" workbookViewId="0">
      <selection activeCell="G10" sqref="G10"/>
    </sheetView>
  </sheetViews>
  <sheetFormatPr defaultRowHeight="14.4" x14ac:dyDescent="0.3"/>
  <cols>
    <col min="2" max="2" width="11.109375" customWidth="1"/>
    <col min="5" max="5" width="12" bestFit="1" customWidth="1"/>
    <col min="6" max="6" width="16.21875" customWidth="1"/>
    <col min="7" max="7" width="18.21875" customWidth="1"/>
    <col min="8" max="8" width="19" customWidth="1"/>
    <col min="9" max="9" width="11.109375" customWidth="1"/>
    <col min="12" max="12" width="13.33203125" customWidth="1"/>
    <col min="13" max="13" width="15.77734375" customWidth="1"/>
    <col min="14" max="14" width="14.77734375" customWidth="1"/>
    <col min="15" max="15" width="19.33203125" customWidth="1"/>
  </cols>
  <sheetData>
    <row r="1" spans="1:1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16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17</v>
      </c>
    </row>
    <row r="2" spans="1:16" x14ac:dyDescent="0.3">
      <c r="A2" t="s">
        <v>18</v>
      </c>
      <c r="B2" t="s">
        <v>2</v>
      </c>
      <c r="C2">
        <v>5</v>
      </c>
      <c r="D2">
        <v>0</v>
      </c>
      <c r="E2">
        <v>2</v>
      </c>
      <c r="F2">
        <v>1</v>
      </c>
      <c r="G2">
        <v>0</v>
      </c>
      <c r="H2">
        <v>0</v>
      </c>
      <c r="I2">
        <f t="shared" ref="I2:I10" si="0">SUM(C2:H2)</f>
        <v>8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f>SUM(J2:O2)</f>
        <v>2</v>
      </c>
    </row>
    <row r="3" spans="1:16" x14ac:dyDescent="0.3">
      <c r="A3" t="s">
        <v>19</v>
      </c>
      <c r="B3" t="s">
        <v>2</v>
      </c>
      <c r="C3">
        <v>3</v>
      </c>
      <c r="D3">
        <v>0</v>
      </c>
      <c r="E3">
        <v>0</v>
      </c>
      <c r="F3">
        <v>2</v>
      </c>
      <c r="G3">
        <v>0</v>
      </c>
      <c r="H3">
        <v>0</v>
      </c>
      <c r="I3">
        <f t="shared" si="0"/>
        <v>5</v>
      </c>
      <c r="J3">
        <v>3</v>
      </c>
      <c r="K3">
        <v>0</v>
      </c>
      <c r="L3">
        <v>1</v>
      </c>
      <c r="M3">
        <v>1</v>
      </c>
      <c r="N3">
        <v>2</v>
      </c>
      <c r="O3">
        <v>0</v>
      </c>
      <c r="P3">
        <f t="shared" ref="P3:P10" si="1">SUM(H3:O3)</f>
        <v>12</v>
      </c>
    </row>
    <row r="4" spans="1:16" x14ac:dyDescent="0.3">
      <c r="A4">
        <v>1503</v>
      </c>
      <c r="B4" t="s">
        <v>3</v>
      </c>
      <c r="C4">
        <v>7</v>
      </c>
      <c r="D4">
        <v>0</v>
      </c>
      <c r="E4">
        <v>3</v>
      </c>
      <c r="F4">
        <v>0</v>
      </c>
      <c r="G4">
        <v>3</v>
      </c>
      <c r="H4">
        <v>0</v>
      </c>
      <c r="I4">
        <f t="shared" si="0"/>
        <v>13</v>
      </c>
      <c r="J4">
        <v>5</v>
      </c>
      <c r="K4">
        <v>0</v>
      </c>
      <c r="L4">
        <v>1</v>
      </c>
      <c r="M4">
        <v>2</v>
      </c>
      <c r="N4">
        <v>1</v>
      </c>
      <c r="O4">
        <v>0</v>
      </c>
      <c r="P4">
        <f t="shared" si="1"/>
        <v>22</v>
      </c>
    </row>
    <row r="5" spans="1:16" x14ac:dyDescent="0.3">
      <c r="A5">
        <v>1688</v>
      </c>
      <c r="B5" t="s">
        <v>3</v>
      </c>
      <c r="C5">
        <v>3</v>
      </c>
      <c r="D5">
        <v>0</v>
      </c>
      <c r="E5">
        <v>0</v>
      </c>
      <c r="F5">
        <v>0</v>
      </c>
      <c r="G5">
        <v>1</v>
      </c>
      <c r="H5">
        <v>0</v>
      </c>
      <c r="I5">
        <f t="shared" si="0"/>
        <v>4</v>
      </c>
      <c r="J5">
        <v>3</v>
      </c>
      <c r="K5">
        <v>0</v>
      </c>
      <c r="L5">
        <v>1</v>
      </c>
      <c r="M5">
        <v>0</v>
      </c>
      <c r="N5">
        <v>0</v>
      </c>
      <c r="O5">
        <v>0</v>
      </c>
      <c r="P5">
        <f t="shared" si="1"/>
        <v>8</v>
      </c>
    </row>
    <row r="6" spans="1:16" x14ac:dyDescent="0.3">
      <c r="A6" t="s">
        <v>20</v>
      </c>
      <c r="B6" t="s">
        <v>3</v>
      </c>
      <c r="C6">
        <v>2</v>
      </c>
      <c r="D6">
        <v>0</v>
      </c>
      <c r="E6">
        <v>2</v>
      </c>
      <c r="F6">
        <v>2</v>
      </c>
      <c r="G6">
        <v>0</v>
      </c>
      <c r="H6">
        <v>1</v>
      </c>
      <c r="I6">
        <f t="shared" si="0"/>
        <v>7</v>
      </c>
      <c r="J6">
        <v>3</v>
      </c>
      <c r="K6">
        <v>1</v>
      </c>
      <c r="L6">
        <v>1</v>
      </c>
      <c r="M6">
        <v>2</v>
      </c>
      <c r="N6">
        <v>1</v>
      </c>
      <c r="O6">
        <v>1</v>
      </c>
      <c r="P6">
        <f t="shared" si="1"/>
        <v>17</v>
      </c>
    </row>
    <row r="7" spans="1:16" x14ac:dyDescent="0.3">
      <c r="A7" t="s">
        <v>21</v>
      </c>
      <c r="B7" t="s">
        <v>3</v>
      </c>
      <c r="C7">
        <v>3</v>
      </c>
      <c r="D7">
        <v>2</v>
      </c>
      <c r="E7">
        <v>4</v>
      </c>
      <c r="F7">
        <v>0</v>
      </c>
      <c r="G7">
        <v>1</v>
      </c>
      <c r="H7">
        <v>2</v>
      </c>
      <c r="I7">
        <f t="shared" si="0"/>
        <v>12</v>
      </c>
      <c r="J7">
        <v>3</v>
      </c>
      <c r="K7">
        <v>2</v>
      </c>
      <c r="L7">
        <v>1</v>
      </c>
      <c r="M7">
        <v>4</v>
      </c>
      <c r="N7">
        <v>1</v>
      </c>
      <c r="O7">
        <v>1</v>
      </c>
      <c r="P7">
        <f t="shared" si="1"/>
        <v>26</v>
      </c>
    </row>
    <row r="8" spans="1:16" x14ac:dyDescent="0.3">
      <c r="A8" t="s">
        <v>22</v>
      </c>
      <c r="B8" t="s">
        <v>2</v>
      </c>
      <c r="C8">
        <v>5</v>
      </c>
      <c r="D8">
        <v>0</v>
      </c>
      <c r="E8">
        <v>2</v>
      </c>
      <c r="F8">
        <v>1</v>
      </c>
      <c r="G8">
        <v>0</v>
      </c>
      <c r="H8">
        <v>1</v>
      </c>
      <c r="I8">
        <f t="shared" si="0"/>
        <v>9</v>
      </c>
      <c r="J8">
        <v>5</v>
      </c>
      <c r="K8">
        <v>2</v>
      </c>
      <c r="L8">
        <v>2</v>
      </c>
      <c r="M8">
        <v>4</v>
      </c>
      <c r="N8">
        <v>0</v>
      </c>
      <c r="O8">
        <v>2</v>
      </c>
      <c r="P8">
        <f t="shared" si="1"/>
        <v>25</v>
      </c>
    </row>
    <row r="9" spans="1:16" x14ac:dyDescent="0.3">
      <c r="A9">
        <v>2144</v>
      </c>
      <c r="B9" t="s">
        <v>3</v>
      </c>
      <c r="C9">
        <v>3</v>
      </c>
      <c r="D9">
        <v>0</v>
      </c>
      <c r="E9">
        <v>4</v>
      </c>
      <c r="F9">
        <v>4</v>
      </c>
      <c r="G9">
        <v>0</v>
      </c>
      <c r="H9">
        <v>0</v>
      </c>
      <c r="I9">
        <f t="shared" si="0"/>
        <v>11</v>
      </c>
      <c r="J9">
        <v>0</v>
      </c>
      <c r="K9">
        <v>2</v>
      </c>
      <c r="L9">
        <v>0</v>
      </c>
      <c r="M9">
        <v>1</v>
      </c>
      <c r="N9">
        <v>0</v>
      </c>
      <c r="O9">
        <v>2</v>
      </c>
      <c r="P9">
        <f t="shared" si="1"/>
        <v>16</v>
      </c>
    </row>
    <row r="10" spans="1:16" x14ac:dyDescent="0.3">
      <c r="A10">
        <v>2147</v>
      </c>
      <c r="B10" t="s">
        <v>2</v>
      </c>
      <c r="C10">
        <v>8</v>
      </c>
      <c r="D10">
        <v>0</v>
      </c>
      <c r="E10">
        <v>1</v>
      </c>
      <c r="F10">
        <v>10</v>
      </c>
      <c r="G10">
        <v>0</v>
      </c>
      <c r="H10">
        <v>0</v>
      </c>
      <c r="I10">
        <f t="shared" si="0"/>
        <v>19</v>
      </c>
      <c r="J10">
        <v>6</v>
      </c>
      <c r="K10">
        <v>0</v>
      </c>
      <c r="L10">
        <v>0</v>
      </c>
      <c r="M10">
        <v>6</v>
      </c>
      <c r="N10">
        <v>0</v>
      </c>
      <c r="O10">
        <v>1</v>
      </c>
      <c r="P10">
        <f t="shared" si="1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Roth</dc:creator>
  <cp:lastModifiedBy>Daniela Roth</cp:lastModifiedBy>
  <dcterms:created xsi:type="dcterms:W3CDTF">2024-06-17T17:27:34Z</dcterms:created>
  <dcterms:modified xsi:type="dcterms:W3CDTF">2024-06-18T15:27:02Z</dcterms:modified>
</cp:coreProperties>
</file>