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masters\cse551\CSE551\project\"/>
    </mc:Choice>
  </mc:AlternateContent>
  <bookViews>
    <workbookView xWindow="0" yWindow="0" windowWidth="20490" windowHeight="7770" tabRatio="725"/>
  </bookViews>
  <sheets>
    <sheet name="Overview" sheetId="1" r:id="rId1"/>
    <sheet name="Burndown Chart" sheetId="11" r:id="rId2"/>
    <sheet name="Member1 Sprint" sheetId="3" r:id="rId3"/>
    <sheet name="Member 2 Sprint" sheetId="5" r:id="rId4"/>
    <sheet name="member3 sprint" sheetId="6" r:id="rId5"/>
    <sheet name="Sheet1" sheetId="7" state="hidden" r:id="rId6"/>
  </sheets>
  <calcPr calcId="162913"/>
</workbook>
</file>

<file path=xl/calcChain.xml><?xml version="1.0" encoding="utf-8"?>
<calcChain xmlns="http://schemas.openxmlformats.org/spreadsheetml/2006/main">
  <c r="M5" i="1" l="1"/>
  <c r="M6" i="1"/>
  <c r="M4" i="1"/>
  <c r="E18" i="1"/>
  <c r="F18" i="1" s="1"/>
  <c r="G18" i="1" s="1"/>
  <c r="H18" i="1" s="1"/>
  <c r="I18" i="1" s="1"/>
  <c r="J18" i="1" s="1"/>
  <c r="K18" i="1" s="1"/>
  <c r="E17" i="1"/>
  <c r="F17" i="1" s="1"/>
  <c r="G17" i="1" s="1"/>
  <c r="H17" i="1" s="1"/>
  <c r="I17" i="1" s="1"/>
  <c r="J17" i="1" s="1"/>
  <c r="K17" i="1" s="1"/>
  <c r="E6" i="1"/>
  <c r="F6" i="1" s="1"/>
  <c r="G6" i="1" s="1"/>
  <c r="H6" i="1" s="1"/>
  <c r="I6" i="1" s="1"/>
  <c r="J6" i="1" s="1"/>
  <c r="K6" i="1" s="1"/>
  <c r="E5" i="1"/>
  <c r="F5" i="1" s="1"/>
  <c r="G5" i="1" s="1"/>
  <c r="H5" i="1" s="1"/>
  <c r="I5" i="1" s="1"/>
  <c r="J5" i="1" s="1"/>
  <c r="K5" i="1" s="1"/>
  <c r="E16" i="1" l="1"/>
  <c r="F16" i="1" s="1"/>
  <c r="G16" i="1" s="1"/>
  <c r="H16" i="1" s="1"/>
  <c r="I16" i="1" s="1"/>
  <c r="J16" i="1" s="1"/>
  <c r="K16" i="1" s="1"/>
  <c r="E15" i="1"/>
  <c r="F15" i="1" s="1"/>
  <c r="G15" i="1" s="1"/>
  <c r="H15" i="1" s="1"/>
  <c r="I15" i="1" s="1"/>
  <c r="J15" i="1" s="1"/>
  <c r="K15" i="1" s="1"/>
  <c r="E14" i="1"/>
  <c r="F14" i="1" s="1"/>
  <c r="G14" i="1" s="1"/>
  <c r="H14" i="1" s="1"/>
  <c r="I14" i="1" s="1"/>
  <c r="J14" i="1" s="1"/>
  <c r="K14" i="1" s="1"/>
  <c r="E13" i="1"/>
  <c r="F13" i="1" s="1"/>
  <c r="G13" i="1" s="1"/>
  <c r="H13" i="1" s="1"/>
  <c r="I13" i="1" s="1"/>
  <c r="J13" i="1" s="1"/>
  <c r="K13" i="1" s="1"/>
  <c r="E12" i="1"/>
  <c r="F12" i="1" s="1"/>
  <c r="G12" i="1" s="1"/>
  <c r="H12" i="1" s="1"/>
  <c r="I12" i="1" s="1"/>
  <c r="J12" i="1" s="1"/>
  <c r="K12" i="1" s="1"/>
  <c r="E11" i="1"/>
  <c r="F11" i="1" s="1"/>
  <c r="G11" i="1" s="1"/>
  <c r="H11" i="1" s="1"/>
  <c r="I11" i="1" s="1"/>
  <c r="J11" i="1" s="1"/>
  <c r="K11" i="1" s="1"/>
  <c r="E10" i="1"/>
  <c r="F10" i="1" s="1"/>
  <c r="G10" i="1" s="1"/>
  <c r="H10" i="1" s="1"/>
  <c r="I10" i="1" s="1"/>
  <c r="J10" i="1" s="1"/>
  <c r="K10" i="1" s="1"/>
  <c r="E9" i="1"/>
  <c r="F9" i="1" s="1"/>
  <c r="G9" i="1" s="1"/>
  <c r="H9" i="1" s="1"/>
  <c r="I9" i="1" s="1"/>
  <c r="J9" i="1" s="1"/>
  <c r="K9" i="1" s="1"/>
  <c r="E8" i="1"/>
  <c r="F8" i="1" s="1"/>
  <c r="G8" i="1" s="1"/>
  <c r="H8" i="1" s="1"/>
  <c r="I8" i="1" s="1"/>
  <c r="J8" i="1" s="1"/>
  <c r="K8" i="1" s="1"/>
  <c r="E7" i="1"/>
  <c r="F7" i="1" s="1"/>
  <c r="G7" i="1" s="1"/>
  <c r="H7" i="1" s="1"/>
  <c r="I7" i="1" s="1"/>
  <c r="J7" i="1" s="1"/>
  <c r="K7" i="1" s="1"/>
  <c r="E4" i="1"/>
  <c r="F4" i="1" s="1"/>
  <c r="D2" i="1"/>
  <c r="D3" i="1" s="1"/>
  <c r="E3" i="1" s="1"/>
  <c r="F3" i="1" s="1"/>
  <c r="G3" i="1" s="1"/>
  <c r="H3" i="1" s="1"/>
  <c r="I3" i="1" s="1"/>
  <c r="J3" i="1" s="1"/>
  <c r="K3" i="1" s="1"/>
  <c r="G4" i="1" l="1"/>
  <c r="H4" i="1" s="1"/>
  <c r="I4" i="1" s="1"/>
  <c r="K4" i="1" s="1"/>
  <c r="F2" i="1"/>
  <c r="E2" i="1"/>
  <c r="G2" i="1" l="1"/>
  <c r="H2" i="1" l="1"/>
  <c r="I2" i="1" l="1"/>
  <c r="K2" i="1" l="1"/>
  <c r="J2" i="1"/>
</calcChain>
</file>

<file path=xl/sharedStrings.xml><?xml version="1.0" encoding="utf-8"?>
<sst xmlns="http://schemas.openxmlformats.org/spreadsheetml/2006/main" count="89" uniqueCount="44">
  <si>
    <t xml:space="preserve">Product backlog item  </t>
  </si>
  <si>
    <t>Sprint Task</t>
  </si>
  <si>
    <t>Initial Estimate of Efforts</t>
  </si>
  <si>
    <t>Total person hours</t>
  </si>
  <si>
    <t>Tasks</t>
  </si>
  <si>
    <t>Day(s)</t>
  </si>
  <si>
    <t>Hours</t>
  </si>
  <si>
    <t>Total Hours:</t>
  </si>
  <si>
    <t>Total Days:</t>
  </si>
  <si>
    <t>56/7  = 8 days</t>
  </si>
  <si>
    <t xml:space="preserve">Possible DTS Facts Construction </t>
  </si>
  <si>
    <t xml:space="preserve">Analyzing Keywords and hrefs Manually </t>
  </si>
  <si>
    <t xml:space="preserve">Testing </t>
  </si>
  <si>
    <t>Start Date of Sprint is: 5/27/2013 to 6/04/2013</t>
  </si>
  <si>
    <t>Analyzing Strategy for Categorization of 048_IT</t>
  </si>
  <si>
    <t>Analyzing Strategy for Categorization of 044_Hosting</t>
  </si>
  <si>
    <t>Api's work for linux and Windows</t>
  </si>
  <si>
    <t>Documentation Review</t>
  </si>
  <si>
    <t>Analyzing Sofie Code, Disambiguation Algorithm</t>
  </si>
  <si>
    <t xml:space="preserve">Analyze sofie compatibility with the yago2s. </t>
  </si>
  <si>
    <t>Extract the algorithm uses by sofie</t>
  </si>
  <si>
    <t>Resource Name</t>
  </si>
  <si>
    <t>Ideal Person Hours</t>
  </si>
  <si>
    <t>Peter</t>
  </si>
  <si>
    <t>Just copy a row to make a new one</t>
  </si>
  <si>
    <t>Term Paper</t>
  </si>
  <si>
    <t>Pick a Paper</t>
  </si>
  <si>
    <t>Daniela</t>
  </si>
  <si>
    <t>Jennifer</t>
  </si>
  <si>
    <t>Coordinate Papers</t>
  </si>
  <si>
    <t>Issue 1</t>
  </si>
  <si>
    <t>Research WebGL</t>
  </si>
  <si>
    <t>Draw some lines and circles</t>
  </si>
  <si>
    <t>Document findings</t>
  </si>
  <si>
    <t>Issue 2</t>
  </si>
  <si>
    <t>Research WebSockets</t>
  </si>
  <si>
    <t>Implement a simple client</t>
  </si>
  <si>
    <t>Implement a simple server</t>
  </si>
  <si>
    <t>Issue 3</t>
  </si>
  <si>
    <t>Research SpringBoot</t>
  </si>
  <si>
    <t>Create simple application</t>
  </si>
  <si>
    <t>Team</t>
  </si>
  <si>
    <t>Assist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</si>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</sst>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37609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14" fontId="2" fillId="2" borderId="0" xfId="0" applyNumberFormat="1" applyFont="1" applyFill="1" applyAlignment="1">
      <alignment vertical="center"/>
    </xf>
    <xf numFmtId="0" fontId="0" fillId="0" borderId="0" xfId="0" applyFont="1"/>
    <xf numFmtId="0" fontId="4" fillId="0" borderId="0" xfId="0" applyFont="1"/>
    <xf numFmtId="49" fontId="3" fillId="2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readingOrder="1"/>
    </xf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8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left" wrapText="1" readingOrder="1"/>
    </xf>
    <xf numFmtId="0" fontId="1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Total person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2/2/2016</c:v>
                </c:pt>
                <c:pt idx="2">
                  <c:v>2/3/2016</c:v>
                </c:pt>
                <c:pt idx="3">
                  <c:v>2/4/2016</c:v>
                </c:pt>
                <c:pt idx="4">
                  <c:v>2/5/2016</c:v>
                </c:pt>
                <c:pt idx="5">
                  <c:v>2/6/2016</c:v>
                </c:pt>
                <c:pt idx="6">
                  <c:v>2/7/2016</c:v>
                </c:pt>
                <c:pt idx="7">
                  <c:v>2/8/2016</c:v>
                </c:pt>
              </c:strCache>
            </c:strRef>
          </c:cat>
          <c:val>
            <c:numRef>
              <c:f>Overview!$D$2:$K$2</c:f>
              <c:numCache>
                <c:formatCode>0</c:formatCode>
                <c:ptCount val="8"/>
                <c:pt idx="0" formatCode="General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23.5</c:v>
                </c:pt>
                <c:pt idx="7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3-47FB-8B64-01A983EDA5C3}"/>
            </c:ext>
          </c:extLst>
        </c:ser>
        <c:ser>
          <c:idx val="1"/>
          <c:order val="1"/>
          <c:tx>
            <c:strRef>
              <c:f>Overview!$C$3</c:f>
              <c:strCache>
                <c:ptCount val="1"/>
                <c:pt idx="0">
                  <c:v>Ideal Person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2/2/2016</c:v>
                </c:pt>
                <c:pt idx="2">
                  <c:v>2/3/2016</c:v>
                </c:pt>
                <c:pt idx="3">
                  <c:v>2/4/2016</c:v>
                </c:pt>
                <c:pt idx="4">
                  <c:v>2/5/2016</c:v>
                </c:pt>
                <c:pt idx="5">
                  <c:v>2/6/2016</c:v>
                </c:pt>
                <c:pt idx="6">
                  <c:v>2/7/2016</c:v>
                </c:pt>
                <c:pt idx="7">
                  <c:v>2/8/2016</c:v>
                </c:pt>
              </c:strCache>
            </c:strRef>
          </c:cat>
          <c:val>
            <c:numRef>
              <c:f>Overview!$D$3:$K$3</c:f>
              <c:numCache>
                <c:formatCode>0</c:formatCode>
                <c:ptCount val="8"/>
                <c:pt idx="0" formatCode="General">
                  <c:v>24</c:v>
                </c:pt>
                <c:pt idx="1">
                  <c:v>20.571428571428573</c:v>
                </c:pt>
                <c:pt idx="2">
                  <c:v>17.142857142857146</c:v>
                </c:pt>
                <c:pt idx="3">
                  <c:v>13.714285714285717</c:v>
                </c:pt>
                <c:pt idx="4">
                  <c:v>10.285714285714288</c:v>
                </c:pt>
                <c:pt idx="5">
                  <c:v>6.8571428571428594</c:v>
                </c:pt>
                <c:pt idx="6">
                  <c:v>3.428571428571431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3-47FB-8B64-01A983E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80"/>
        <c:axId val="390253296"/>
      </c:lineChart>
      <c:catAx>
        <c:axId val="39025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3296"/>
        <c:crosses val="autoZero"/>
        <c:auto val="1"/>
        <c:lblAlgn val="ctr"/>
        <c:lblOffset val="100"/>
        <c:noMultiLvlLbl val="0"/>
      </c:catAx>
      <c:valAx>
        <c:axId val="390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="98" zoomScaleNormal="98" workbookViewId="0">
      <selection activeCell="J5" sqref="J5"/>
    </sheetView>
  </sheetViews>
  <sheetFormatPr defaultRowHeight="15" x14ac:dyDescent="0.25"/>
  <cols>
    <col min="1" max="1" width="20.7109375" bestFit="1" customWidth="1"/>
    <col min="2" max="2" width="33.42578125" bestFit="1" customWidth="1"/>
    <col min="3" max="3" width="17.85546875" bestFit="1" customWidth="1"/>
    <col min="4" max="4" width="20.85546875" customWidth="1"/>
    <col min="5" max="5" width="10.7109375" bestFit="1" customWidth="1"/>
    <col min="6" max="7" width="10.7109375" customWidth="1"/>
    <col min="8" max="11" width="10.7109375" bestFit="1" customWidth="1"/>
    <col min="12" max="12" width="10.5703125" customWidth="1"/>
    <col min="13" max="13" width="11.140625" customWidth="1"/>
    <col min="14" max="14" width="10.85546875" customWidth="1"/>
    <col min="15" max="16" width="11.5703125" customWidth="1"/>
  </cols>
  <sheetData>
    <row r="1" spans="1:16" s="1" customFormat="1" ht="30" customHeight="1" x14ac:dyDescent="0.25">
      <c r="A1" s="1" t="s">
        <v>0</v>
      </c>
      <c r="B1" s="1" t="s">
        <v>1</v>
      </c>
      <c r="C1" s="1" t="s">
        <v>21</v>
      </c>
      <c r="D1" s="1" t="s">
        <v>2</v>
      </c>
      <c r="E1" s="7">
        <v>42402</v>
      </c>
      <c r="F1" s="7">
        <v>42403</v>
      </c>
      <c r="G1" s="7">
        <v>42404</v>
      </c>
      <c r="H1" s="7">
        <v>42405</v>
      </c>
      <c r="I1" s="7">
        <v>42406</v>
      </c>
      <c r="J1" s="7">
        <v>42407</v>
      </c>
      <c r="K1" s="7">
        <v>42408</v>
      </c>
      <c r="L1" s="7"/>
      <c r="M1" s="7"/>
      <c r="N1" s="7"/>
      <c r="O1" s="7"/>
      <c r="P1" s="7"/>
    </row>
    <row r="2" spans="1:16" x14ac:dyDescent="0.25">
      <c r="A2" s="26" t="s">
        <v>24</v>
      </c>
      <c r="B2" s="26"/>
      <c r="C2" s="23" t="s">
        <v>3</v>
      </c>
      <c r="D2" s="24">
        <f>SUM(D$4:D$1000)</f>
        <v>24</v>
      </c>
      <c r="E2" s="25">
        <f>SUM(E$4:E$1000)</f>
        <v>24</v>
      </c>
      <c r="F2" s="25">
        <f t="shared" ref="F2:K2" si="0">SUM(F$4:F$1000)</f>
        <v>24</v>
      </c>
      <c r="G2" s="25">
        <f t="shared" si="0"/>
        <v>24</v>
      </c>
      <c r="H2" s="25">
        <f t="shared" si="0"/>
        <v>24</v>
      </c>
      <c r="I2" s="25">
        <f t="shared" si="0"/>
        <v>24</v>
      </c>
      <c r="J2" s="25">
        <f t="shared" si="0"/>
        <v>23.5</v>
      </c>
      <c r="K2" s="25">
        <f t="shared" si="0"/>
        <v>23.5</v>
      </c>
    </row>
    <row r="3" spans="1:16" ht="17.25" customHeight="1" x14ac:dyDescent="0.25">
      <c r="A3" s="26"/>
      <c r="B3" s="26"/>
      <c r="C3" s="23" t="s">
        <v>22</v>
      </c>
      <c r="D3" s="24">
        <f>D2</f>
        <v>24</v>
      </c>
      <c r="E3" s="25">
        <f t="shared" ref="E3:K3" si="1">D$3-$D$2/7</f>
        <v>20.571428571428573</v>
      </c>
      <c r="F3" s="25">
        <f t="shared" si="1"/>
        <v>17.142857142857146</v>
      </c>
      <c r="G3" s="25">
        <f t="shared" si="1"/>
        <v>13.714285714285717</v>
      </c>
      <c r="H3" s="25">
        <f t="shared" si="1"/>
        <v>10.285714285714288</v>
      </c>
      <c r="I3" s="25">
        <f t="shared" si="1"/>
        <v>6.8571428571428594</v>
      </c>
      <c r="J3" s="25">
        <f t="shared" si="1"/>
        <v>3.428571428571431</v>
      </c>
      <c r="K3" s="25">
        <f t="shared" si="1"/>
        <v>0</v>
      </c>
      <c r="L3" s="6" t="s">
        <v>43</v>
      </c>
    </row>
    <row r="4" spans="1:16" x14ac:dyDescent="0.25">
      <c r="A4" t="s">
        <v>25</v>
      </c>
      <c r="B4" s="9" t="s">
        <v>26</v>
      </c>
      <c r="C4" t="s">
        <v>23</v>
      </c>
      <c r="D4" s="2">
        <v>1</v>
      </c>
      <c r="E4">
        <f t="shared" ref="E4:E18" si="2">D4</f>
        <v>1</v>
      </c>
      <c r="F4">
        <f t="shared" ref="F4:K4" si="3">E4</f>
        <v>1</v>
      </c>
      <c r="G4">
        <f t="shared" si="3"/>
        <v>1</v>
      </c>
      <c r="H4">
        <f t="shared" si="3"/>
        <v>1</v>
      </c>
      <c r="I4">
        <f t="shared" si="3"/>
        <v>1</v>
      </c>
      <c r="J4">
        <v>0.5</v>
      </c>
      <c r="K4">
        <f t="shared" si="3"/>
        <v>0.5</v>
      </c>
      <c r="L4" t="s">
        <v>23</v>
      </c>
      <c r="M4">
        <f>SUMIF(C4:C18, L4, D4:D18)</f>
        <v>9</v>
      </c>
    </row>
    <row r="5" spans="1:16" x14ac:dyDescent="0.25">
      <c r="A5" t="s">
        <v>25</v>
      </c>
      <c r="B5" s="9" t="s">
        <v>26</v>
      </c>
      <c r="C5" t="s">
        <v>27</v>
      </c>
      <c r="D5" s="2">
        <v>1</v>
      </c>
      <c r="E5">
        <f t="shared" si="2"/>
        <v>1</v>
      </c>
      <c r="F5">
        <f t="shared" ref="F5:F6" si="4">E5</f>
        <v>1</v>
      </c>
      <c r="G5">
        <f t="shared" ref="G5:G6" si="5">F5</f>
        <v>1</v>
      </c>
      <c r="H5">
        <f t="shared" ref="H5:H6" si="6">G5</f>
        <v>1</v>
      </c>
      <c r="I5">
        <f t="shared" ref="I5:I6" si="7">H5</f>
        <v>1</v>
      </c>
      <c r="J5">
        <f t="shared" ref="J5:J6" si="8">I5</f>
        <v>1</v>
      </c>
      <c r="K5">
        <f t="shared" ref="K5:K6" si="9">J5</f>
        <v>1</v>
      </c>
      <c r="L5" t="s">
        <v>28</v>
      </c>
      <c r="M5">
        <f>SUMIF(C5:C19, L5, D5:D19)</f>
        <v>7</v>
      </c>
    </row>
    <row r="6" spans="1:16" x14ac:dyDescent="0.25">
      <c r="A6" t="s">
        <v>25</v>
      </c>
      <c r="B6" s="9" t="s">
        <v>26</v>
      </c>
      <c r="C6" t="s">
        <v>28</v>
      </c>
      <c r="D6" s="2">
        <v>1</v>
      </c>
      <c r="E6">
        <f t="shared" si="2"/>
        <v>1</v>
      </c>
      <c r="F6">
        <f t="shared" si="4"/>
        <v>1</v>
      </c>
      <c r="G6">
        <f t="shared" si="5"/>
        <v>1</v>
      </c>
      <c r="H6">
        <f t="shared" si="6"/>
        <v>1</v>
      </c>
      <c r="I6">
        <f t="shared" si="7"/>
        <v>1</v>
      </c>
      <c r="J6">
        <f t="shared" si="8"/>
        <v>1</v>
      </c>
      <c r="K6">
        <f t="shared" si="9"/>
        <v>1</v>
      </c>
      <c r="L6" t="s">
        <v>27</v>
      </c>
      <c r="M6">
        <f>SUMIF(C6:C20, L6, D6:D20)</f>
        <v>7</v>
      </c>
    </row>
    <row r="7" spans="1:16" x14ac:dyDescent="0.25">
      <c r="A7" t="s">
        <v>25</v>
      </c>
      <c r="B7" s="22" t="s">
        <v>29</v>
      </c>
      <c r="C7" t="s">
        <v>23</v>
      </c>
      <c r="D7" s="2">
        <v>1</v>
      </c>
      <c r="E7">
        <f t="shared" si="2"/>
        <v>1</v>
      </c>
      <c r="F7">
        <f t="shared" ref="F7:K18" si="10">E7</f>
        <v>1</v>
      </c>
      <c r="G7">
        <f t="shared" si="10"/>
        <v>1</v>
      </c>
      <c r="H7">
        <f t="shared" si="10"/>
        <v>1</v>
      </c>
      <c r="I7">
        <f t="shared" si="10"/>
        <v>1</v>
      </c>
      <c r="J7">
        <f t="shared" si="10"/>
        <v>1</v>
      </c>
      <c r="K7">
        <f t="shared" si="10"/>
        <v>1</v>
      </c>
    </row>
    <row r="8" spans="1:16" x14ac:dyDescent="0.25">
      <c r="A8" t="s">
        <v>30</v>
      </c>
      <c r="B8" s="22" t="s">
        <v>31</v>
      </c>
      <c r="C8" t="s">
        <v>27</v>
      </c>
      <c r="D8" s="2">
        <v>4</v>
      </c>
      <c r="E8">
        <f t="shared" si="2"/>
        <v>4</v>
      </c>
      <c r="F8">
        <f t="shared" si="10"/>
        <v>4</v>
      </c>
      <c r="G8">
        <f t="shared" si="10"/>
        <v>4</v>
      </c>
      <c r="H8">
        <f t="shared" si="10"/>
        <v>4</v>
      </c>
      <c r="I8">
        <f t="shared" si="10"/>
        <v>4</v>
      </c>
      <c r="J8">
        <f t="shared" si="10"/>
        <v>4</v>
      </c>
      <c r="K8">
        <f t="shared" si="10"/>
        <v>4</v>
      </c>
    </row>
    <row r="9" spans="1:16" x14ac:dyDescent="0.25">
      <c r="A9" t="s">
        <v>30</v>
      </c>
      <c r="B9" s="22" t="s">
        <v>32</v>
      </c>
      <c r="C9" t="s">
        <v>27</v>
      </c>
      <c r="D9" s="2">
        <v>2</v>
      </c>
      <c r="E9">
        <f t="shared" si="2"/>
        <v>2</v>
      </c>
      <c r="F9">
        <f t="shared" si="10"/>
        <v>2</v>
      </c>
      <c r="G9">
        <f t="shared" si="10"/>
        <v>2</v>
      </c>
      <c r="H9">
        <f t="shared" si="10"/>
        <v>2</v>
      </c>
      <c r="I9">
        <f t="shared" si="10"/>
        <v>2</v>
      </c>
      <c r="J9">
        <f t="shared" si="10"/>
        <v>2</v>
      </c>
      <c r="K9">
        <f t="shared" si="10"/>
        <v>2</v>
      </c>
    </row>
    <row r="10" spans="1:16" x14ac:dyDescent="0.25">
      <c r="A10" t="s">
        <v>30</v>
      </c>
      <c r="B10" s="22" t="s">
        <v>33</v>
      </c>
      <c r="C10" t="s">
        <v>27</v>
      </c>
      <c r="D10" s="2">
        <v>1</v>
      </c>
      <c r="E10">
        <f t="shared" si="2"/>
        <v>1</v>
      </c>
      <c r="F10">
        <f t="shared" si="10"/>
        <v>1</v>
      </c>
      <c r="G10">
        <f t="shared" si="10"/>
        <v>1</v>
      </c>
      <c r="H10">
        <f t="shared" si="10"/>
        <v>1</v>
      </c>
      <c r="I10">
        <f t="shared" si="10"/>
        <v>1</v>
      </c>
      <c r="J10">
        <f t="shared" si="10"/>
        <v>1</v>
      </c>
      <c r="K10">
        <f t="shared" si="10"/>
        <v>1</v>
      </c>
    </row>
    <row r="11" spans="1:16" x14ac:dyDescent="0.25">
      <c r="A11" t="s">
        <v>34</v>
      </c>
      <c r="B11" s="22" t="s">
        <v>35</v>
      </c>
      <c r="C11" t="s">
        <v>28</v>
      </c>
      <c r="D11" s="2">
        <v>3</v>
      </c>
      <c r="E11">
        <f t="shared" si="2"/>
        <v>3</v>
      </c>
      <c r="F11">
        <f t="shared" si="10"/>
        <v>3</v>
      </c>
      <c r="G11">
        <f t="shared" si="10"/>
        <v>3</v>
      </c>
      <c r="H11">
        <f t="shared" si="10"/>
        <v>3</v>
      </c>
      <c r="I11">
        <f t="shared" si="10"/>
        <v>3</v>
      </c>
      <c r="J11">
        <f t="shared" si="10"/>
        <v>3</v>
      </c>
      <c r="K11">
        <f t="shared" si="10"/>
        <v>3</v>
      </c>
    </row>
    <row r="12" spans="1:16" x14ac:dyDescent="0.25">
      <c r="A12" t="s">
        <v>34</v>
      </c>
      <c r="B12" s="22" t="s">
        <v>36</v>
      </c>
      <c r="C12" t="s">
        <v>28</v>
      </c>
      <c r="D12" s="2">
        <v>1</v>
      </c>
      <c r="E12">
        <f t="shared" si="2"/>
        <v>1</v>
      </c>
      <c r="F12">
        <f t="shared" si="10"/>
        <v>1</v>
      </c>
      <c r="G12">
        <f t="shared" si="10"/>
        <v>1</v>
      </c>
      <c r="H12">
        <f t="shared" si="10"/>
        <v>1</v>
      </c>
      <c r="I12">
        <f t="shared" si="10"/>
        <v>1</v>
      </c>
      <c r="J12">
        <f t="shared" si="10"/>
        <v>1</v>
      </c>
      <c r="K12">
        <f t="shared" si="10"/>
        <v>1</v>
      </c>
    </row>
    <row r="13" spans="1:16" x14ac:dyDescent="0.25">
      <c r="A13" t="s">
        <v>34</v>
      </c>
      <c r="B13" s="22" t="s">
        <v>37</v>
      </c>
      <c r="C13" t="s">
        <v>28</v>
      </c>
      <c r="D13" s="2">
        <v>1</v>
      </c>
      <c r="E13">
        <f t="shared" si="2"/>
        <v>1</v>
      </c>
      <c r="F13">
        <f t="shared" si="10"/>
        <v>1</v>
      </c>
      <c r="G13">
        <f t="shared" si="10"/>
        <v>1</v>
      </c>
      <c r="H13">
        <f t="shared" si="10"/>
        <v>1</v>
      </c>
      <c r="I13">
        <f t="shared" si="10"/>
        <v>1</v>
      </c>
      <c r="J13">
        <f t="shared" si="10"/>
        <v>1</v>
      </c>
      <c r="K13">
        <f t="shared" si="10"/>
        <v>1</v>
      </c>
    </row>
    <row r="14" spans="1:16" x14ac:dyDescent="0.25">
      <c r="A14" t="s">
        <v>34</v>
      </c>
      <c r="B14" s="22" t="s">
        <v>33</v>
      </c>
      <c r="C14" t="s">
        <v>28</v>
      </c>
      <c r="D14" s="2">
        <v>1</v>
      </c>
      <c r="E14">
        <f t="shared" si="2"/>
        <v>1</v>
      </c>
      <c r="F14">
        <f t="shared" si="10"/>
        <v>1</v>
      </c>
      <c r="G14">
        <f t="shared" si="10"/>
        <v>1</v>
      </c>
      <c r="H14">
        <f t="shared" si="10"/>
        <v>1</v>
      </c>
      <c r="I14">
        <f t="shared" si="10"/>
        <v>1</v>
      </c>
      <c r="J14">
        <f t="shared" si="10"/>
        <v>1</v>
      </c>
      <c r="K14">
        <f t="shared" si="10"/>
        <v>1</v>
      </c>
    </row>
    <row r="15" spans="1:16" x14ac:dyDescent="0.25">
      <c r="A15" t="s">
        <v>38</v>
      </c>
      <c r="B15" s="22" t="s">
        <v>39</v>
      </c>
      <c r="C15" t="s">
        <v>23</v>
      </c>
      <c r="D15" s="2">
        <v>2</v>
      </c>
      <c r="E15">
        <f t="shared" si="2"/>
        <v>2</v>
      </c>
      <c r="F15">
        <f t="shared" si="10"/>
        <v>2</v>
      </c>
      <c r="G15">
        <f t="shared" si="10"/>
        <v>2</v>
      </c>
      <c r="H15">
        <f t="shared" si="10"/>
        <v>2</v>
      </c>
      <c r="I15">
        <f t="shared" si="10"/>
        <v>2</v>
      </c>
      <c r="J15">
        <f t="shared" si="10"/>
        <v>2</v>
      </c>
      <c r="K15">
        <f t="shared" si="10"/>
        <v>2</v>
      </c>
    </row>
    <row r="16" spans="1:16" x14ac:dyDescent="0.25">
      <c r="A16" t="s">
        <v>38</v>
      </c>
      <c r="B16" s="22" t="s">
        <v>40</v>
      </c>
      <c r="C16" t="s">
        <v>23</v>
      </c>
      <c r="D16" s="2">
        <v>2</v>
      </c>
      <c r="E16">
        <f t="shared" si="2"/>
        <v>2</v>
      </c>
      <c r="F16">
        <f t="shared" si="10"/>
        <v>2</v>
      </c>
      <c r="G16">
        <f t="shared" si="10"/>
        <v>2</v>
      </c>
      <c r="H16">
        <f t="shared" si="10"/>
        <v>2</v>
      </c>
      <c r="I16">
        <f t="shared" si="10"/>
        <v>2</v>
      </c>
      <c r="J16">
        <f t="shared" si="10"/>
        <v>2</v>
      </c>
      <c r="K16">
        <f t="shared" si="10"/>
        <v>2</v>
      </c>
    </row>
    <row r="17" spans="1:11" x14ac:dyDescent="0.25">
      <c r="A17" t="s">
        <v>38</v>
      </c>
      <c r="B17" s="22" t="s">
        <v>33</v>
      </c>
      <c r="C17" t="s">
        <v>23</v>
      </c>
      <c r="D17" s="2">
        <v>2</v>
      </c>
      <c r="E17">
        <f t="shared" si="2"/>
        <v>2</v>
      </c>
      <c r="F17">
        <f t="shared" si="10"/>
        <v>2</v>
      </c>
      <c r="G17">
        <f t="shared" si="10"/>
        <v>2</v>
      </c>
      <c r="H17">
        <f t="shared" si="10"/>
        <v>2</v>
      </c>
      <c r="I17">
        <f t="shared" si="10"/>
        <v>2</v>
      </c>
      <c r="J17">
        <f t="shared" si="10"/>
        <v>2</v>
      </c>
      <c r="K17">
        <f t="shared" si="10"/>
        <v>2</v>
      </c>
    </row>
    <row r="18" spans="1:11" x14ac:dyDescent="0.25">
      <c r="A18" t="s">
        <v>41</v>
      </c>
      <c r="B18" s="22" t="s">
        <v>42</v>
      </c>
      <c r="C18" t="s">
        <v>23</v>
      </c>
      <c r="D18" s="2">
        <v>1</v>
      </c>
      <c r="E18">
        <f t="shared" si="2"/>
        <v>1</v>
      </c>
      <c r="F18">
        <f t="shared" si="10"/>
        <v>1</v>
      </c>
      <c r="G18">
        <f t="shared" si="10"/>
        <v>1</v>
      </c>
      <c r="H18">
        <f t="shared" si="10"/>
        <v>1</v>
      </c>
      <c r="I18">
        <f t="shared" si="10"/>
        <v>1</v>
      </c>
      <c r="J18">
        <f t="shared" si="10"/>
        <v>1</v>
      </c>
      <c r="K18">
        <f t="shared" si="10"/>
        <v>1</v>
      </c>
    </row>
  </sheetData>
  <mergeCells count="1">
    <mergeCell ref="A2:B3"/>
  </mergeCells>
  <dataValidations count="1">
    <dataValidation type="list" allowBlank="1" showInputMessage="1" showErrorMessage="1" sqref="C4:C24">
      <formula1>"Peter, Daniela, Jennifer"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6" sqref="A36"/>
    </sheetView>
  </sheetViews>
  <sheetFormatPr defaultRowHeight="15" x14ac:dyDescent="0.25"/>
  <cols>
    <col min="1" max="1" width="101" style="12" customWidth="1"/>
    <col min="2" max="2" width="32.85546875" customWidth="1"/>
  </cols>
  <sheetData>
    <row r="1" spans="1:2" s="3" customFormat="1" ht="23.25" customHeight="1" x14ac:dyDescent="0.25">
      <c r="A1" s="10" t="s">
        <v>4</v>
      </c>
      <c r="B1" s="3" t="s">
        <v>5</v>
      </c>
    </row>
    <row r="2" spans="1:2" x14ac:dyDescent="0.25">
      <c r="A2" s="11"/>
      <c r="B2" s="6"/>
    </row>
    <row r="3" spans="1:2" ht="18.75" x14ac:dyDescent="0.25">
      <c r="A3" s="21" t="s">
        <v>13</v>
      </c>
    </row>
    <row r="5" spans="1:2" s="14" customFormat="1" x14ac:dyDescent="0.25">
      <c r="A5" s="10" t="s">
        <v>4</v>
      </c>
      <c r="B5" s="3" t="s">
        <v>6</v>
      </c>
    </row>
    <row r="6" spans="1:2" x14ac:dyDescent="0.25">
      <c r="A6" s="13"/>
      <c r="B6" s="8"/>
    </row>
    <row r="7" spans="1:2" ht="18.75" x14ac:dyDescent="0.3">
      <c r="A7" s="9" t="s">
        <v>15</v>
      </c>
      <c r="B7" s="19">
        <v>14</v>
      </c>
    </row>
    <row r="8" spans="1:2" ht="18.75" x14ac:dyDescent="0.3">
      <c r="A8" s="18" t="s">
        <v>10</v>
      </c>
      <c r="B8" s="19">
        <v>7</v>
      </c>
    </row>
    <row r="9" spans="1:2" ht="18.75" x14ac:dyDescent="0.3">
      <c r="A9" s="18" t="s">
        <v>12</v>
      </c>
      <c r="B9" s="19">
        <v>7</v>
      </c>
    </row>
    <row r="10" spans="1:2" ht="18.75" x14ac:dyDescent="0.3">
      <c r="A10" s="18" t="s">
        <v>16</v>
      </c>
      <c r="B10" s="19">
        <v>14</v>
      </c>
    </row>
    <row r="11" spans="1:2" ht="15.75" x14ac:dyDescent="0.25">
      <c r="A11" s="17" t="s">
        <v>17</v>
      </c>
      <c r="B11" s="15">
        <v>7</v>
      </c>
    </row>
    <row r="12" spans="1:2" x14ac:dyDescent="0.25">
      <c r="A12"/>
    </row>
    <row r="13" spans="1:2" x14ac:dyDescent="0.25">
      <c r="A13" s="5"/>
    </row>
    <row r="14" spans="1:2" ht="18.75" x14ac:dyDescent="0.3">
      <c r="A14" s="16" t="s">
        <v>7</v>
      </c>
      <c r="B14" s="20">
        <v>56</v>
      </c>
    </row>
    <row r="15" spans="1:2" ht="18.75" x14ac:dyDescent="0.3">
      <c r="A15" s="16" t="s">
        <v>8</v>
      </c>
      <c r="B15" s="20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8" sqref="A18"/>
    </sheetView>
  </sheetViews>
  <sheetFormatPr defaultRowHeight="15" x14ac:dyDescent="0.25"/>
  <cols>
    <col min="1" max="1" width="91.42578125" customWidth="1"/>
    <col min="2" max="2" width="9.1406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6.5" customHeight="1" x14ac:dyDescent="0.3">
      <c r="A5" s="22" t="s">
        <v>18</v>
      </c>
      <c r="B5" s="19">
        <v>21</v>
      </c>
    </row>
    <row r="6" spans="1:2" ht="21.75" customHeight="1" x14ac:dyDescent="0.3">
      <c r="A6" s="18" t="s">
        <v>20</v>
      </c>
      <c r="B6" s="19">
        <v>14</v>
      </c>
    </row>
    <row r="7" spans="1:2" s="4" customFormat="1" ht="18.75" x14ac:dyDescent="0.3">
      <c r="A7" s="18" t="s">
        <v>19</v>
      </c>
      <c r="B7" s="19">
        <v>14</v>
      </c>
    </row>
    <row r="8" spans="1:2" s="4" customFormat="1" ht="18.75" x14ac:dyDescent="0.3">
      <c r="A8" s="18" t="s">
        <v>12</v>
      </c>
      <c r="B8" s="19">
        <v>7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0" zoomScaleNormal="80" workbookViewId="0">
      <selection activeCell="A5" sqref="A5"/>
    </sheetView>
  </sheetViews>
  <sheetFormatPr defaultRowHeight="15" x14ac:dyDescent="0.25"/>
  <cols>
    <col min="1" max="1" width="91.57031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8.75" x14ac:dyDescent="0.3">
      <c r="A5" s="9" t="s">
        <v>14</v>
      </c>
      <c r="B5" s="19">
        <v>21</v>
      </c>
    </row>
    <row r="6" spans="1:2" ht="18.75" x14ac:dyDescent="0.3">
      <c r="A6" s="18" t="s">
        <v>10</v>
      </c>
      <c r="B6" s="19">
        <v>14</v>
      </c>
    </row>
    <row r="7" spans="1:2" ht="18.75" x14ac:dyDescent="0.3">
      <c r="A7" s="18" t="s">
        <v>11</v>
      </c>
      <c r="B7" s="19">
        <v>7</v>
      </c>
    </row>
    <row r="8" spans="1:2" ht="18.75" x14ac:dyDescent="0.3">
      <c r="A8" s="18" t="s">
        <v>12</v>
      </c>
      <c r="B8" s="19">
        <v>14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Burndown Chart</vt:lpstr>
      <vt:lpstr>Member1 Sprint</vt:lpstr>
      <vt:lpstr>Member 2 Sprint</vt:lpstr>
      <vt:lpstr>member3 sprint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Mahmood</dc:creator>
  <cp:lastModifiedBy>Peter</cp:lastModifiedBy>
  <dcterms:created xsi:type="dcterms:W3CDTF">2012-12-28T10:25:34Z</dcterms:created>
  <dcterms:modified xsi:type="dcterms:W3CDTF">2016-02-08T04:07:29Z</dcterms:modified>
  <cp:version>1,0</cp:version>
</cp:coreProperties>
</file>