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py\svarog2022_Tbot\tbot\data\"/>
    </mc:Choice>
  </mc:AlternateContent>
  <xr:revisionPtr revIDLastSave="0" documentId="13_ncr:1_{CA869A9D-5C14-4E16-861B-B2B09A8A3245}" xr6:coauthVersionLast="45" xr6:coauthVersionMax="45" xr10:uidLastSave="{00000000-0000-0000-0000-000000000000}"/>
  <bookViews>
    <workbookView xWindow="-110" yWindow="-110" windowWidth="19420" windowHeight="10420" activeTab="1" xr2:uid="{492945B1-5650-4F79-A2C5-75E750FF24C5}"/>
  </bookViews>
  <sheets>
    <sheet name="Лист1" sheetId="1" r:id="rId1"/>
    <sheet name="Лист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1" l="1"/>
  <c r="D19" i="1"/>
  <c r="D17" i="1"/>
  <c r="D16" i="1"/>
  <c r="D15" i="1"/>
  <c r="D14" i="1"/>
  <c r="D13" i="1"/>
  <c r="D12" i="1"/>
  <c r="D11" i="1"/>
  <c r="D10" i="1"/>
  <c r="B5" i="1"/>
  <c r="D9" i="1"/>
  <c r="D8" i="1"/>
  <c r="D7" i="1"/>
  <c r="D6" i="1"/>
  <c r="D5" i="1"/>
  <c r="B19" i="1"/>
  <c r="B15" i="1"/>
  <c r="B11" i="1"/>
  <c r="B6" i="1"/>
  <c r="B18" i="1"/>
  <c r="B14" i="1"/>
  <c r="B10" i="1"/>
  <c r="B22" i="1"/>
  <c r="B21" i="1"/>
  <c r="B20" i="1"/>
  <c r="B4" i="1"/>
  <c r="B3" i="1"/>
  <c r="B2" i="1"/>
</calcChain>
</file>

<file path=xl/sharedStrings.xml><?xml version="1.0" encoding="utf-8"?>
<sst xmlns="http://schemas.openxmlformats.org/spreadsheetml/2006/main" count="65" uniqueCount="63">
  <si>
    <t>Level 0</t>
  </si>
  <si>
    <t>Level 1</t>
  </si>
  <si>
    <t>Level 2</t>
  </si>
  <si>
    <t>Что сейчас происходит</t>
  </si>
  <si>
    <t>Ближайшие мероприятия</t>
  </si>
  <si>
    <t>Полное расписание</t>
  </si>
  <si>
    <t>Результаты</t>
  </si>
  <si>
    <t>Конкурсы</t>
  </si>
  <si>
    <t>Команды</t>
  </si>
  <si>
    <t>Менеджер подписок</t>
  </si>
  <si>
    <t>Карта фестиваля</t>
  </si>
  <si>
    <t>Поделиться ссылкой</t>
  </si>
  <si>
    <t>Положение фестиваля</t>
  </si>
  <si>
    <t>Кубок фестиваля</t>
  </si>
  <si>
    <t>Кубок холдинга</t>
  </si>
  <si>
    <t>Кубок туризма</t>
  </si>
  <si>
    <t>Кубок спорта</t>
  </si>
  <si>
    <t>Кубок культуры</t>
  </si>
  <si>
    <t>Конкурс 1</t>
  </si>
  <si>
    <t>Конкурс 2</t>
  </si>
  <si>
    <t>Конкурс …</t>
  </si>
  <si>
    <t>Конкурс n</t>
  </si>
  <si>
    <t>Команда 1</t>
  </si>
  <si>
    <t>Команда 2</t>
  </si>
  <si>
    <t>Команда …</t>
  </si>
  <si>
    <t>Команда n</t>
  </si>
  <si>
    <t>Подписки на конкурсы</t>
  </si>
  <si>
    <t>Подписки на команды</t>
  </si>
  <si>
    <t>вывод текуших событий</t>
  </si>
  <si>
    <t>вывод ближайших событий</t>
  </si>
  <si>
    <t>вывод расписания</t>
  </si>
  <si>
    <t>Вывод карты фестиваля</t>
  </si>
  <si>
    <t>Вывод QR-кода</t>
  </si>
  <si>
    <t>Вывод положения фестиваля</t>
  </si>
  <si>
    <t>вывод результатов кубка фестиваля</t>
  </si>
  <si>
    <t>вывод результатов кубка холдинга</t>
  </si>
  <si>
    <t>вывод результатов кубка туризма</t>
  </si>
  <si>
    <t>вывод результатов кубка спорта</t>
  </si>
  <si>
    <t>вывод результатов кубка культуры</t>
  </si>
  <si>
    <t>вывод информации о конкурсе 1</t>
  </si>
  <si>
    <t>вывод информации о конкурсе 2</t>
  </si>
  <si>
    <t>вывод информации о конкурсе …</t>
  </si>
  <si>
    <t>вывод информации о конкурсе n</t>
  </si>
  <si>
    <t>вывод информации о команде 1</t>
  </si>
  <si>
    <t>вывод информации о команде 2</t>
  </si>
  <si>
    <t>вывод информации о команде …</t>
  </si>
  <si>
    <t>вывод информации о команде n</t>
  </si>
  <si>
    <t>вывод информации о подписках на конкурсы</t>
  </si>
  <si>
    <t>вывод информации о подписках на команды</t>
  </si>
  <si>
    <t>уровень -1, раздел</t>
  </si>
  <si>
    <t>уровень -1</t>
  </si>
  <si>
    <t>category</t>
  </si>
  <si>
    <t>subcategory</t>
  </si>
  <si>
    <t>item_id</t>
  </si>
  <si>
    <t>level 3</t>
  </si>
  <si>
    <t xml:space="preserve"> </t>
  </si>
  <si>
    <t>level 0</t>
  </si>
  <si>
    <t>добавление результатов</t>
  </si>
  <si>
    <t>Изменение расписания</t>
  </si>
  <si>
    <t>Экстренное сообщение</t>
  </si>
  <si>
    <t>FSM</t>
  </si>
  <si>
    <t>выбор конкурса</t>
  </si>
  <si>
    <t>отправка сообщения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</si>
</sst>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2" borderId="0" xfId="0" applyFill="1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A0482-620B-489C-854E-BF370D148575}">
  <dimension ref="A1:F25"/>
  <sheetViews>
    <sheetView workbookViewId="0">
      <selection activeCell="F18" sqref="F18"/>
    </sheetView>
  </sheetViews>
  <sheetFormatPr defaultRowHeight="14.5" x14ac:dyDescent="0.35"/>
  <cols>
    <col min="1" max="1" width="23.1796875" bestFit="1" customWidth="1"/>
    <col min="2" max="2" width="23.1796875" customWidth="1"/>
    <col min="3" max="3" width="26.26953125" bestFit="1" customWidth="1"/>
    <col min="4" max="4" width="23.453125" bestFit="1" customWidth="1"/>
    <col min="5" max="5" width="40.81640625" bestFit="1" customWidth="1"/>
  </cols>
  <sheetData>
    <row r="1" spans="1:6" x14ac:dyDescent="0.35">
      <c r="A1" t="s">
        <v>0</v>
      </c>
      <c r="C1" t="s">
        <v>1</v>
      </c>
      <c r="E1" t="s">
        <v>2</v>
      </c>
      <c r="F1" t="s">
        <v>54</v>
      </c>
    </row>
    <row r="2" spans="1:6" x14ac:dyDescent="0.35">
      <c r="A2" t="s">
        <v>3</v>
      </c>
      <c r="B2" t="str">
        <f>"@dp.what_now"</f>
        <v>@dp.what_now</v>
      </c>
      <c r="C2" s="1" t="s">
        <v>28</v>
      </c>
    </row>
    <row r="3" spans="1:6" x14ac:dyDescent="0.35">
      <c r="A3" t="s">
        <v>4</v>
      </c>
      <c r="B3" t="str">
        <f>"@dp.what_next"</f>
        <v>@dp.what_next</v>
      </c>
      <c r="C3" s="1" t="s">
        <v>29</v>
      </c>
    </row>
    <row r="4" spans="1:6" x14ac:dyDescent="0.35">
      <c r="A4" t="s">
        <v>5</v>
      </c>
      <c r="B4" t="str">
        <f>"@dp.full_shedule"</f>
        <v>@dp.full_shedule</v>
      </c>
      <c r="C4" s="1" t="s">
        <v>30</v>
      </c>
    </row>
    <row r="5" spans="1:6" x14ac:dyDescent="0.35">
      <c r="A5" t="s">
        <v>6</v>
      </c>
      <c r="B5" t="str">
        <f>"-&gt;выбор раздела"</f>
        <v>-&gt;выбор раздела</v>
      </c>
      <c r="C5" t="s">
        <v>13</v>
      </c>
      <c r="D5" t="str">
        <f>"@dp.festival_cup"</f>
        <v>@dp.festival_cup</v>
      </c>
      <c r="E5" s="1" t="s">
        <v>34</v>
      </c>
    </row>
    <row r="6" spans="1:6" x14ac:dyDescent="0.35">
      <c r="B6" t="str">
        <f>"    @dp.result"</f>
        <v xml:space="preserve">    @dp.result</v>
      </c>
      <c r="C6" t="s">
        <v>14</v>
      </c>
      <c r="D6" t="str">
        <f>"@dp.holding_cup"</f>
        <v>@dp.holding_cup</v>
      </c>
      <c r="E6" s="1" t="s">
        <v>35</v>
      </c>
    </row>
    <row r="7" spans="1:6" x14ac:dyDescent="0.35">
      <c r="C7" t="s">
        <v>15</v>
      </c>
      <c r="D7" t="str">
        <f>"@dp.tourism_cup"</f>
        <v>@dp.tourism_cup</v>
      </c>
      <c r="E7" s="1" t="s">
        <v>36</v>
      </c>
    </row>
    <row r="8" spans="1:6" x14ac:dyDescent="0.35">
      <c r="C8" t="s">
        <v>16</v>
      </c>
      <c r="D8" t="str">
        <f>"@dp.sport_cup"</f>
        <v>@dp.sport_cup</v>
      </c>
      <c r="E8" s="1" t="s">
        <v>37</v>
      </c>
    </row>
    <row r="9" spans="1:6" x14ac:dyDescent="0.35">
      <c r="C9" t="s">
        <v>17</v>
      </c>
      <c r="D9" t="str">
        <f>"@dp.culture_cup"</f>
        <v>@dp.culture_cup</v>
      </c>
      <c r="E9" s="1" t="s">
        <v>38</v>
      </c>
    </row>
    <row r="10" spans="1:6" x14ac:dyDescent="0.35">
      <c r="A10" t="s">
        <v>7</v>
      </c>
      <c r="B10" t="str">
        <f>"-&gt;Выбор конкурса"</f>
        <v>-&gt;Выбор конкурса</v>
      </c>
      <c r="C10" t="s">
        <v>18</v>
      </c>
      <c r="D10" t="str">
        <f>"@dp.item_id"</f>
        <v>@dp.item_id</v>
      </c>
      <c r="E10" s="1" t="s">
        <v>39</v>
      </c>
    </row>
    <row r="11" spans="1:6" x14ac:dyDescent="0.35">
      <c r="B11" t="str">
        <f>"   @dp.event"</f>
        <v xml:space="preserve">   @dp.event</v>
      </c>
      <c r="C11" t="s">
        <v>19</v>
      </c>
      <c r="D11" t="str">
        <f t="shared" ref="D11:D17" si="0">"@dp.item_id"</f>
        <v>@dp.item_id</v>
      </c>
      <c r="E11" s="1" t="s">
        <v>40</v>
      </c>
    </row>
    <row r="12" spans="1:6" x14ac:dyDescent="0.35">
      <c r="C12" t="s">
        <v>20</v>
      </c>
      <c r="D12" t="str">
        <f t="shared" si="0"/>
        <v>@dp.item_id</v>
      </c>
      <c r="E12" s="1" t="s">
        <v>41</v>
      </c>
    </row>
    <row r="13" spans="1:6" x14ac:dyDescent="0.35">
      <c r="C13" t="s">
        <v>21</v>
      </c>
      <c r="D13" t="str">
        <f t="shared" si="0"/>
        <v>@dp.item_id</v>
      </c>
      <c r="E13" s="1" t="s">
        <v>42</v>
      </c>
    </row>
    <row r="14" spans="1:6" x14ac:dyDescent="0.35">
      <c r="A14" t="s">
        <v>8</v>
      </c>
      <c r="B14" t="str">
        <f>"-&gt; выбор команды"</f>
        <v>-&gt; выбор команды</v>
      </c>
      <c r="C14" t="s">
        <v>22</v>
      </c>
      <c r="D14" t="str">
        <f t="shared" si="0"/>
        <v>@dp.item_id</v>
      </c>
      <c r="E14" s="1" t="s">
        <v>43</v>
      </c>
    </row>
    <row r="15" spans="1:6" x14ac:dyDescent="0.35">
      <c r="B15" t="str">
        <f>"   @dp.team"</f>
        <v xml:space="preserve">   @dp.team</v>
      </c>
      <c r="C15" t="s">
        <v>23</v>
      </c>
      <c r="D15" t="str">
        <f t="shared" si="0"/>
        <v>@dp.item_id</v>
      </c>
      <c r="E15" s="1" t="s">
        <v>44</v>
      </c>
    </row>
    <row r="16" spans="1:6" x14ac:dyDescent="0.35">
      <c r="C16" t="s">
        <v>24</v>
      </c>
      <c r="D16" t="str">
        <f t="shared" si="0"/>
        <v>@dp.item_id</v>
      </c>
      <c r="E16" s="1" t="s">
        <v>45</v>
      </c>
    </row>
    <row r="17" spans="1:6" x14ac:dyDescent="0.35">
      <c r="C17" t="s">
        <v>25</v>
      </c>
      <c r="D17" t="str">
        <f t="shared" si="0"/>
        <v>@dp.item_id</v>
      </c>
      <c r="E17" s="1" t="s">
        <v>46</v>
      </c>
    </row>
    <row r="18" spans="1:6" x14ac:dyDescent="0.35">
      <c r="A18" t="s">
        <v>9</v>
      </c>
      <c r="B18" t="str">
        <f>"-&gt; выбор раздела"</f>
        <v>-&gt; выбор раздела</v>
      </c>
      <c r="C18" t="s">
        <v>26</v>
      </c>
      <c r="D18" t="str">
        <f>"@dp.subs_manager_event"</f>
        <v>@dp.subs_manager_event</v>
      </c>
      <c r="E18" s="2" t="s">
        <v>47</v>
      </c>
      <c r="F18" s="2" t="s">
        <v>55</v>
      </c>
    </row>
    <row r="19" spans="1:6" x14ac:dyDescent="0.35">
      <c r="B19" t="str">
        <f>"   @dp.subscribe"</f>
        <v xml:space="preserve">   @dp.subscribe</v>
      </c>
      <c r="C19" t="s">
        <v>27</v>
      </c>
      <c r="D19" t="str">
        <f>"@dp.subs_manager_team"</f>
        <v>@dp.subs_manager_team</v>
      </c>
      <c r="E19" s="2" t="s">
        <v>48</v>
      </c>
    </row>
    <row r="20" spans="1:6" x14ac:dyDescent="0.35">
      <c r="A20" t="s">
        <v>10</v>
      </c>
      <c r="B20" t="str">
        <f>"@dp.map"</f>
        <v>@dp.map</v>
      </c>
      <c r="C20" s="1" t="s">
        <v>31</v>
      </c>
      <c r="E20" s="2"/>
    </row>
    <row r="21" spans="1:6" x14ac:dyDescent="0.35">
      <c r="A21" t="s">
        <v>11</v>
      </c>
      <c r="B21" t="str">
        <f>"@dp.share"</f>
        <v>@dp.share</v>
      </c>
      <c r="C21" s="1" t="s">
        <v>32</v>
      </c>
      <c r="E21" s="2"/>
    </row>
    <row r="22" spans="1:6" x14ac:dyDescent="0.35">
      <c r="A22" s="3" t="s">
        <v>12</v>
      </c>
      <c r="B22" s="3" t="str">
        <f>"@dp.about"</f>
        <v>@dp.about</v>
      </c>
      <c r="C22" s="4" t="s">
        <v>33</v>
      </c>
      <c r="D22" s="3"/>
      <c r="E22" s="5"/>
    </row>
    <row r="24" spans="1:6" x14ac:dyDescent="0.35">
      <c r="C24" s="7" t="s">
        <v>50</v>
      </c>
      <c r="E24" t="s">
        <v>49</v>
      </c>
    </row>
    <row r="25" spans="1:6" x14ac:dyDescent="0.35">
      <c r="A25" t="s">
        <v>51</v>
      </c>
      <c r="C25" s="6" t="s">
        <v>52</v>
      </c>
      <c r="E25" t="s">
        <v>53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FD9A5-7ED9-46C3-8CB0-CE641CE62993}">
  <dimension ref="A1:B5"/>
  <sheetViews>
    <sheetView tabSelected="1" workbookViewId="0">
      <selection activeCell="B6" sqref="B6"/>
    </sheetView>
  </sheetViews>
  <sheetFormatPr defaultRowHeight="14.5" x14ac:dyDescent="0.35"/>
  <cols>
    <col min="1" max="1" width="25.90625" customWidth="1"/>
  </cols>
  <sheetData>
    <row r="1" spans="1:2" x14ac:dyDescent="0.35">
      <c r="A1" t="s">
        <v>56</v>
      </c>
    </row>
    <row r="2" spans="1:2" x14ac:dyDescent="0.35">
      <c r="A2" t="s">
        <v>57</v>
      </c>
      <c r="B2" t="s">
        <v>60</v>
      </c>
    </row>
    <row r="3" spans="1:2" x14ac:dyDescent="0.35">
      <c r="A3" t="s">
        <v>58</v>
      </c>
      <c r="B3" t="s">
        <v>60</v>
      </c>
    </row>
    <row r="4" spans="1:2" x14ac:dyDescent="0.35">
      <c r="A4" t="s">
        <v>58</v>
      </c>
      <c r="B4" t="s">
        <v>61</v>
      </c>
    </row>
    <row r="5" spans="1:2" x14ac:dyDescent="0.35">
      <c r="A5" t="s">
        <v>59</v>
      </c>
      <c r="B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Мартинчик</dc:creator>
  <cp:lastModifiedBy>Дмитрий Мартинчик</cp:lastModifiedBy>
  <dcterms:created xsi:type="dcterms:W3CDTF">2021-10-24T08:15:32Z</dcterms:created>
  <dcterms:modified xsi:type="dcterms:W3CDTF">2021-11-15T19:46:15Z</dcterms:modified>
</cp:coreProperties>
</file>