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1e953a79bce534/Documentos/EarningsDB/excel_model_test/"/>
    </mc:Choice>
  </mc:AlternateContent>
  <xr:revisionPtr revIDLastSave="1" documentId="11_59F8F584582032A7C4714BFA94C07D33D1B62750" xr6:coauthVersionLast="47" xr6:coauthVersionMax="47" xr10:uidLastSave="{6F05EBE5-E58A-4D0B-B977-0F535197ADA3}"/>
  <bookViews>
    <workbookView xWindow="-120" yWindow="-120" windowWidth="29040" windowHeight="15720" activeTab="1" xr2:uid="{00000000-000D-0000-FFFF-FFFF00000000}"/>
  </bookViews>
  <sheets>
    <sheet name="Control Panel" sheetId="1" r:id="rId1"/>
    <sheet name="Financial State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2" l="1"/>
  <c r="N14" i="2"/>
  <c r="M14" i="2"/>
  <c r="L14" i="2"/>
  <c r="K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T4" i="2"/>
  <c r="S4" i="2"/>
  <c r="R4" i="2"/>
  <c r="Q4" i="2"/>
  <c r="P4" i="2"/>
  <c r="F4" i="2"/>
  <c r="F3" i="2"/>
  <c r="G3" i="2" s="1"/>
  <c r="H3" i="2" s="1"/>
  <c r="I3" i="2" s="1"/>
  <c r="J3" i="2" s="1"/>
  <c r="K3" i="2" s="1"/>
  <c r="L3" i="2" s="1"/>
  <c r="M3" i="2" s="1"/>
  <c r="N3" i="2" s="1"/>
  <c r="O3" i="2" s="1"/>
  <c r="F2" i="2"/>
  <c r="G2" i="2" s="1"/>
  <c r="G4" i="2" l="1"/>
  <c r="H2" i="2"/>
  <c r="H4" i="2" l="1"/>
  <c r="I2" i="2"/>
  <c r="I4" i="2" l="1"/>
  <c r="J2" i="2"/>
  <c r="J4" i="2" l="1"/>
  <c r="K2" i="2"/>
  <c r="K4" i="2" l="1"/>
  <c r="L2" i="2"/>
  <c r="L4" i="2" l="1"/>
  <c r="M2" i="2"/>
  <c r="M4" i="2" l="1"/>
  <c r="N2" i="2"/>
  <c r="O2" i="2" l="1"/>
  <c r="O4" i="2" s="1"/>
  <c r="N4" i="2"/>
</calcChain>
</file>

<file path=xl/sharedStrings.xml><?xml version="1.0" encoding="utf-8"?>
<sst xmlns="http://schemas.openxmlformats.org/spreadsheetml/2006/main" count="13" uniqueCount="13">
  <si>
    <t>Growth Rate</t>
  </si>
  <si>
    <t>Revenue</t>
  </si>
  <si>
    <t>Costs</t>
  </si>
  <si>
    <t>Profit</t>
  </si>
  <si>
    <t>Assets</t>
  </si>
  <si>
    <t>Liabilities</t>
  </si>
  <si>
    <t>Equity</t>
  </si>
  <si>
    <t>Operating Cash Flow</t>
  </si>
  <si>
    <t>Investing Cash Flow</t>
  </si>
  <si>
    <t>Financing Cash Flow</t>
  </si>
  <si>
    <t>Income Statement</t>
  </si>
  <si>
    <t>Balance Sheet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</si>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</sst>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>
        <v>0.05</v>
      </c>
    </row>
  </sheetData>
  <dataValidations count="1">
    <dataValidation type="decimal" allowBlank="1" showInputMessage="1" showErrorMessage="1" sqref="B1" xr:uid="{00000000-0002-0000-0000-000000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4"/>
  <sheetViews>
    <sheetView showGridLines="0" tabSelected="1" workbookViewId="0">
      <selection sqref="A1:XFD1"/>
    </sheetView>
  </sheetViews>
  <sheetFormatPr defaultRowHeight="15" x14ac:dyDescent="0.25"/>
  <cols>
    <col min="2" max="26" width="18.7109375" style="1" customWidth="1"/>
  </cols>
  <sheetData>
    <row r="1" spans="2:20" x14ac:dyDescent="0.25">
      <c r="B1" s="2" t="s">
        <v>10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</row>
    <row r="2" spans="2:20" x14ac:dyDescent="0.25">
      <c r="B2" s="1" t="s">
        <v>1</v>
      </c>
      <c r="C2" s="4">
        <v>85000</v>
      </c>
      <c r="D2" s="4">
        <v>90000</v>
      </c>
      <c r="E2" s="4">
        <v>95000</v>
      </c>
      <c r="F2" s="1">
        <f>E2*(1+'Control Panel'!$B$1)</f>
        <v>99750</v>
      </c>
      <c r="G2" s="1">
        <f>F2*(1+'Control Panel'!$B$1)</f>
        <v>104737.5</v>
      </c>
      <c r="H2" s="1">
        <f>G2*(1+'Control Panel'!$B$1)</f>
        <v>109974.375</v>
      </c>
      <c r="I2" s="1">
        <f>H2*(1+'Control Panel'!$B$1)</f>
        <v>115473.09375</v>
      </c>
      <c r="J2" s="1">
        <f>I2*(1+'Control Panel'!$B$1)</f>
        <v>121246.74843750001</v>
      </c>
      <c r="K2" s="1">
        <f>J2*(1+'Control Panel'!$B$1)</f>
        <v>127309.08585937502</v>
      </c>
      <c r="L2" s="1">
        <f>K2*(1+'Control Panel'!$B$1)</f>
        <v>133674.54015234378</v>
      </c>
      <c r="M2" s="1">
        <f>L2*(1+'Control Panel'!$B$1)</f>
        <v>140358.26715996096</v>
      </c>
      <c r="N2" s="1">
        <f>M2*(1+'Control Panel'!$B$1)</f>
        <v>147376.180517959</v>
      </c>
      <c r="O2" s="1">
        <f>N2*(1+'Control Panel'!$B$1)</f>
        <v>154744.98954385697</v>
      </c>
    </row>
    <row r="3" spans="2:20" x14ac:dyDescent="0.25">
      <c r="B3" s="1" t="s">
        <v>2</v>
      </c>
      <c r="C3" s="4">
        <v>40000</v>
      </c>
      <c r="D3" s="4">
        <v>42000</v>
      </c>
      <c r="E3" s="4">
        <v>44000</v>
      </c>
      <c r="F3" s="1">
        <f>E3*(1+'Control Panel'!$B$1)</f>
        <v>46200</v>
      </c>
      <c r="G3" s="1">
        <f>F3*(1+'Control Panel'!$B$1)</f>
        <v>48510</v>
      </c>
      <c r="H3" s="1">
        <f>G3*(1+'Control Panel'!$B$1)</f>
        <v>50935.5</v>
      </c>
      <c r="I3" s="1">
        <f>H3*(1+'Control Panel'!$B$1)</f>
        <v>53482.275000000001</v>
      </c>
      <c r="J3" s="1">
        <f>I3*(1+'Control Panel'!$B$1)</f>
        <v>56156.388750000006</v>
      </c>
      <c r="K3" s="1">
        <f>J3*(1+'Control Panel'!$B$1)</f>
        <v>58964.208187500008</v>
      </c>
      <c r="L3" s="1">
        <f>K3*(1+'Control Panel'!$B$1)</f>
        <v>61912.41859687501</v>
      </c>
      <c r="M3" s="1">
        <f>L3*(1+'Control Panel'!$B$1)</f>
        <v>65008.039526718763</v>
      </c>
      <c r="N3" s="1">
        <f>M3*(1+'Control Panel'!$B$1)</f>
        <v>68258.44150305471</v>
      </c>
      <c r="O3" s="1">
        <f>N3*(1+'Control Panel'!$B$1)</f>
        <v>71671.363578207442</v>
      </c>
    </row>
    <row r="4" spans="2:20" x14ac:dyDescent="0.25">
      <c r="B4" s="1" t="s">
        <v>3</v>
      </c>
      <c r="C4" s="4">
        <v>45000</v>
      </c>
      <c r="D4" s="4">
        <v>48000</v>
      </c>
      <c r="E4" s="4">
        <v>51000</v>
      </c>
      <c r="F4" s="1">
        <f t="shared" ref="F4:O4" si="0">F2-F3</f>
        <v>53550</v>
      </c>
      <c r="G4" s="1">
        <f t="shared" si="0"/>
        <v>56227.5</v>
      </c>
      <c r="H4" s="1">
        <f t="shared" si="0"/>
        <v>59038.875</v>
      </c>
      <c r="I4" s="1">
        <f t="shared" si="0"/>
        <v>61990.818749999999</v>
      </c>
      <c r="J4" s="1">
        <f t="shared" si="0"/>
        <v>65090.3596875</v>
      </c>
      <c r="K4" s="1">
        <f t="shared" si="0"/>
        <v>68344.877671875001</v>
      </c>
      <c r="L4" s="1">
        <f t="shared" si="0"/>
        <v>71762.121555468766</v>
      </c>
      <c r="M4" s="1">
        <f t="shared" si="0"/>
        <v>75350.227633242204</v>
      </c>
      <c r="N4" s="1">
        <f t="shared" si="0"/>
        <v>79117.739014904291</v>
      </c>
      <c r="O4" s="1">
        <f t="shared" si="0"/>
        <v>83073.625965649524</v>
      </c>
      <c r="P4" s="1">
        <f>C11*(1+'Control Panel'!$B$1)</f>
        <v>2122.0500000000002</v>
      </c>
      <c r="Q4" s="1">
        <f>C12*(1+'Control Panel'!$B$1)</f>
        <v>21000</v>
      </c>
      <c r="R4" s="1">
        <f>C13*(1+'Control Panel'!$B$1)</f>
        <v>-10500</v>
      </c>
      <c r="S4" s="1">
        <f>C13*(1+'Control Panel'!$B$1)</f>
        <v>-10500</v>
      </c>
      <c r="T4" s="1">
        <f>B15-C15</f>
        <v>0</v>
      </c>
    </row>
    <row r="6" spans="2:20" x14ac:dyDescent="0.25">
      <c r="B6" s="2" t="s">
        <v>11</v>
      </c>
      <c r="C6" s="3">
        <v>2021</v>
      </c>
      <c r="D6" s="3">
        <v>2022</v>
      </c>
      <c r="E6" s="3">
        <v>2023</v>
      </c>
      <c r="F6" s="3">
        <v>2024</v>
      </c>
      <c r="G6" s="3">
        <v>2025</v>
      </c>
      <c r="H6" s="3">
        <v>2026</v>
      </c>
      <c r="I6" s="3">
        <v>2027</v>
      </c>
      <c r="J6" s="3">
        <v>2028</v>
      </c>
      <c r="K6" s="3">
        <v>2029</v>
      </c>
      <c r="L6" s="3">
        <v>2030</v>
      </c>
      <c r="M6" s="3">
        <v>2031</v>
      </c>
      <c r="N6" s="3">
        <v>2032</v>
      </c>
      <c r="O6" s="3">
        <v>2033</v>
      </c>
    </row>
    <row r="7" spans="2:20" x14ac:dyDescent="0.25">
      <c r="B7" s="1" t="s">
        <v>4</v>
      </c>
      <c r="C7" s="4">
        <v>150000</v>
      </c>
      <c r="D7" s="4">
        <v>160000</v>
      </c>
      <c r="E7" s="4">
        <v>170000</v>
      </c>
    </row>
    <row r="8" spans="2:20" x14ac:dyDescent="0.25">
      <c r="B8" s="1" t="s">
        <v>5</v>
      </c>
      <c r="C8" s="4">
        <v>70000</v>
      </c>
      <c r="D8" s="4">
        <v>75000</v>
      </c>
      <c r="E8" s="4">
        <v>80000</v>
      </c>
    </row>
    <row r="9" spans="2:20" x14ac:dyDescent="0.25">
      <c r="B9" s="1" t="s">
        <v>6</v>
      </c>
      <c r="C9" s="4">
        <v>80000</v>
      </c>
      <c r="D9" s="4">
        <v>85000</v>
      </c>
      <c r="E9" s="4">
        <v>90000</v>
      </c>
    </row>
    <row r="11" spans="2:20" x14ac:dyDescent="0.25">
      <c r="B11" s="2" t="s">
        <v>12</v>
      </c>
      <c r="C11" s="3">
        <v>2021</v>
      </c>
      <c r="D11" s="3">
        <v>2022</v>
      </c>
      <c r="E11" s="3">
        <v>2023</v>
      </c>
      <c r="F11" s="3">
        <v>2024</v>
      </c>
      <c r="G11" s="3">
        <v>2025</v>
      </c>
      <c r="H11" s="3">
        <v>2026</v>
      </c>
      <c r="I11" s="3">
        <v>2027</v>
      </c>
      <c r="J11" s="3">
        <v>2028</v>
      </c>
      <c r="K11" s="3">
        <v>2029</v>
      </c>
      <c r="L11" s="3">
        <v>2030</v>
      </c>
      <c r="M11" s="3">
        <v>2031</v>
      </c>
      <c r="N11" s="3">
        <v>2032</v>
      </c>
      <c r="O11" s="3">
        <v>2033</v>
      </c>
    </row>
    <row r="12" spans="2:20" x14ac:dyDescent="0.25">
      <c r="B12" s="1" t="s">
        <v>7</v>
      </c>
      <c r="C12" s="4">
        <v>20000</v>
      </c>
      <c r="D12" s="4">
        <v>21000</v>
      </c>
      <c r="E12" s="4">
        <v>22000</v>
      </c>
      <c r="F12" s="1">
        <f>C4*(1+'Control Panel'!$B$1)</f>
        <v>47250</v>
      </c>
      <c r="G12" s="1">
        <f>C5*(1+'Control Panel'!$B$1)</f>
        <v>0</v>
      </c>
      <c r="H12" s="1">
        <f>C6*(1+'Control Panel'!$B$1)</f>
        <v>2122.0500000000002</v>
      </c>
      <c r="I12" s="1">
        <f>C7*(1+'Control Panel'!$B$1)</f>
        <v>157500</v>
      </c>
      <c r="J12" s="1">
        <f>C8*(1+'Control Panel'!$B$1)</f>
        <v>73500</v>
      </c>
      <c r="K12" s="1">
        <f>C9*(1+'Control Panel'!$B$1)</f>
        <v>84000</v>
      </c>
      <c r="L12" s="1">
        <f>C10*(1+'Control Panel'!$B$1)</f>
        <v>0</v>
      </c>
      <c r="M12" s="1">
        <f>C11*(1+'Control Panel'!$B$1)</f>
        <v>2122.0500000000002</v>
      </c>
      <c r="N12" s="1">
        <f>C12*(1+'Control Panel'!$B$1)</f>
        <v>21000</v>
      </c>
      <c r="O12" s="1">
        <f>C13*(1+'Control Panel'!$B$1)</f>
        <v>-10500</v>
      </c>
    </row>
    <row r="13" spans="2:20" x14ac:dyDescent="0.25">
      <c r="B13" s="1" t="s">
        <v>8</v>
      </c>
      <c r="C13" s="4">
        <v>-10000</v>
      </c>
      <c r="D13" s="4">
        <v>-10500</v>
      </c>
      <c r="E13" s="4">
        <v>-11000</v>
      </c>
      <c r="F13" s="1">
        <f>C4*(1+'Control Panel'!$B$1)</f>
        <v>47250</v>
      </c>
      <c r="G13" s="1">
        <f>C5*(1+'Control Panel'!$B$1)</f>
        <v>0</v>
      </c>
      <c r="H13" s="1">
        <f>C6*(1+'Control Panel'!$B$1)</f>
        <v>2122.0500000000002</v>
      </c>
      <c r="I13" s="1">
        <f>C7*(1+'Control Panel'!$B$1)</f>
        <v>157500</v>
      </c>
      <c r="J13" s="1">
        <f>C8*(1+'Control Panel'!$B$1)</f>
        <v>73500</v>
      </c>
      <c r="K13" s="1">
        <f>C9*(1+'Control Panel'!$B$1)</f>
        <v>84000</v>
      </c>
      <c r="L13" s="1">
        <f>C10*(1+'Control Panel'!$B$1)</f>
        <v>0</v>
      </c>
      <c r="M13" s="1">
        <f>C11*(1+'Control Panel'!$B$1)</f>
        <v>2122.0500000000002</v>
      </c>
      <c r="N13" s="1">
        <f>C12*(1+'Control Panel'!$B$1)</f>
        <v>21000</v>
      </c>
      <c r="O13" s="1">
        <f>C13*(1+'Control Panel'!$B$1)</f>
        <v>-10500</v>
      </c>
    </row>
    <row r="14" spans="2:20" x14ac:dyDescent="0.25">
      <c r="B14" s="1" t="s">
        <v>9</v>
      </c>
      <c r="C14" s="4">
        <v>15000</v>
      </c>
      <c r="D14" s="4">
        <v>16000</v>
      </c>
      <c r="E14" s="4">
        <v>17000</v>
      </c>
      <c r="F14" s="1" t="e">
        <f>B6-C6</f>
        <v>#VALUE!</v>
      </c>
      <c r="G14" s="1" t="e">
        <f>B7-C7</f>
        <v>#VALUE!</v>
      </c>
      <c r="H14" s="1" t="e">
        <f>B8-C8</f>
        <v>#VALUE!</v>
      </c>
      <c r="I14" s="1" t="e">
        <f>B9-C9</f>
        <v>#VALUE!</v>
      </c>
      <c r="J14" s="1">
        <f>B10-C10</f>
        <v>0</v>
      </c>
      <c r="K14" s="1" t="e">
        <f>B11-C11</f>
        <v>#VALUE!</v>
      </c>
      <c r="L14" s="1" t="e">
        <f>B12-C12</f>
        <v>#VALUE!</v>
      </c>
      <c r="M14" s="1" t="e">
        <f>B13-C13</f>
        <v>#VALUE!</v>
      </c>
      <c r="N14" s="1" t="e">
        <f>B14-C14</f>
        <v>#VALUE!</v>
      </c>
      <c r="O14" s="1">
        <f>B15-C15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Panel</vt:lpstr>
      <vt:lpstr>Financial 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Mattos</cp:lastModifiedBy>
  <dcterms:created xsi:type="dcterms:W3CDTF">2024-09-01T22:24:30Z</dcterms:created>
  <dcterms:modified xsi:type="dcterms:W3CDTF">2024-09-01T22:25:01Z</dcterms:modified>
</cp:coreProperties>
</file>