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<sst xmlns="http://schemas.openxmlformats.org/spreadsheetml/2006/main" count="3803" uniqueCount="1372">
  <si>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</si>
  <si>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</si>
  <si>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</si>
  <si>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</si>
  <si>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</si>
  <si>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</si>
  <si>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</si>
  <si>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</si>
  <si>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</si>
  <si>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</si>
  <si>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</si>
  <si>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</si>
  <si>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</si>
  <si>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</si>
  <si>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</si>
  <si>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</si>
  <si>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</si>
  <si>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</si>
  <si>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</si>
  <si>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</si>
  <si>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</si>
  <si>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</si>
  <si>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</si>
  <si>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</si>
  <si>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</si>
  <si>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</si>
  <si>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</si>
  <si>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</si>
  <si>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</si>
  <si>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</si>
  <si>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</si>
  <si>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</si>
  <si>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</si>
  <si>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</si>
  <si>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</si>
  <si>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</si>
  <si>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</si>
  <si>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</si>
  <si>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</si>
  <si>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</si>
  <si>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</si>
  <si>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</si>
  <si>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</si>
  <si>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</si>
  <si>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</si>
  <si>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</si>
  <si>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</si>
  <si>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</si>
  <si>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</si>
  <si>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</si>
  <si>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</si>
  <si>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</si>
  <si>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</si>
  <si>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</si>
  <si>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</si>
  <si>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</si>
  <si>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</si>
  <si>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</si>
  <si>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</si>
  <si>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</si>
  <si>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</si>
  <si>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</si>
  <si>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</si>
  <si>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</si>
  <si>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</si>
  <si>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</si>
  <si>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</si>
  <si>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</si>
  <si>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</si>
  <si>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</si>
  <si>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</si>
  <si>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</si>
  <si>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</si>
  <si>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</si>
  <si>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</si>
  <si>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</si>
  <si>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</si>
  <si>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</si>
  <si>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</si>
  <si>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</si>
  <si>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</si>
  <si>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</si>
  <si>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</si>
  <si>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</si>
  <si>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</si>
  <si>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</si>
  <si>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</si>
  <si>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</si>
  <si>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</si>
  <si>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</si>
  <si>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</si>
  <si>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</si>
  <si>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</si>
  <si>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</si>
  <si>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</si>
  <si>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</si>
  <si>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</si>
  <si>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</si>
  <si>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</si>
  <si>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</si>
  <si>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</si>
  <si>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</si>
  <si>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</si>
  <si>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</si>
  <si>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</si>
  <si>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</si>
  <si>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</si>
  <si>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</si>
  <si>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</si>
  <si>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</si>
  <si>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</si>
  <si>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</si>
  <si>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</si>
  <si>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</si>
  <si>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</si>
  <si>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</si>
  <si>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</si>
  <si>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</si>
  <si>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</si>
  <si>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</si>
  <si>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</si>
  <si>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</si>
  <si>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</si>
  <si>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</si>
  <si>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</si>
  <si>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</si>
  <si>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</si>
  <si>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</si>
  <si>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</si>
  <si>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</si>
  <si>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</si>
  <si>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</si>
  <si>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</si>
  <si>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</si>
  <si>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</si>
  <si>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</si>
  <si>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</si>
  <si>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</si>
  <si>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</si>
  <si>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</si>
  <si>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</si>
  <si>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</si>
  <si>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</si>
  <si>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</si>
  <si>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</si>
  <si>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</si>
  <si>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</si>
  <si>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</si>
  <si>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</si>
  <si>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</si>
  <si>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</si>
  <si>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</si>
  <si>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</si>
  <si>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</si>
  <si>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</si>
  <si>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</si>
  <si>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</si>
  <si>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</si>
  <si>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</si>
  <si>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</si>
  <si>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</si>
  <si>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</si>
  <si>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</si>
  <si>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</si>
  <si>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</si>
  <si>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</si>
  <si>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</si>
  <si>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</si>
  <si>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</si>
  <si>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</si>
  <si>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</si>
  <si>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</si>
  <si>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</si>
  <si>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</si>
  <si>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</si>
  <si>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</si>
  <si>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</si>
  <si>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</si>
  <si>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</si>
  <si>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</si>
  <si>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</si>
  <si>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</si>
  <si>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</si>
  <si>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</si>
  <si>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</si>
  <si>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</si>
  <si>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</si>
  <si>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</si>
  <si>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</si>
  <si>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</si>
  <si>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</si>
  <si>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</si>
  <si>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</si>
  <si>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</si>
  <si>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</si>
  <si>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</si>
  <si>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</si>
  <si>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</si>
  <si>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</si>
  <si>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</si>
  <si>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</si>
  <si>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</si>
  <si>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</si>
  <si>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</si>
  <si>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</si>
  <si>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</si>
  <si>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</si>
  <si>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</si>
  <si>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</si>
  <si>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</si>
  <si>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</si>
  <si>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</si>
  <si>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</si>
  <si>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</si>
  <si>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</si>
  <si>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</si>
  <si>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</si>
  <si>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</si>
  <si>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</si>
  <si>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</si>
  <si>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</si>
  <si>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</si>
  <si>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</si>
  <si>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</si>
  <si>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</si>
  <si>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</si>
  <si>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</si>
  <si>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</si>
  <si>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</si>
  <si>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</si>
  <si>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</si>
  <si>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</si>
  <si>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</si>
  <si>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</si>
  <si>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</si>
  <si>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</si>
  <si>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</si>
  <si>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</si>
  <si>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</si>
  <si>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</si>
  <si>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</si>
  <si>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</si>
  <si>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</si>
  <si>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</si>
  <si>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</si>
  <si>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</si>
  <si>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</si>
  <si>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</si>
  <si>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</si>
  <si>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</si>
  <si>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</si>
  <si>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</si>
  <si>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</si>
  <si>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</si>
  <si>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</si>
  <si>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</si>
  <si>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</si>
  <si>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</si>
  <si>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</si>
  <si>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</si>
  <si>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</si>
  <si>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</si>
  <si>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</si>
  <si>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</si>
  <si>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</si>
  <si>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</si>
  <si>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</si>
  <si>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</si>
  <si>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</si>
  <si>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</si>
  <si>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</si>
  <si>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</si>
  <si>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</si>
  <si>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</si>
  <si>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</si>
  <si>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</si>
  <si>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</si>
  <si>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</si>
  <si>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</si>
  <si>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</si>
  <si>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</si>
  <si>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</si>
  <si>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</si>
  <si>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</si>
  <si>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</si>
  <si>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</si>
  <si>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</si>
  <si>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</si>
  <si>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</si>
  <si>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</si>
  <si>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</si>
  <si>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</si>
  <si>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</si>
  <si>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</si>
  <si>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</si>
  <si>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</si>
  <si>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</si>
  <si>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</si>
  <si>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</si>
  <si>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</si>
  <si>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</si>
  <si>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</si>
  <si>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</si>
  <si>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</si>
  <si>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</si>
  <si>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</si>
  <si>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</si>
  <si>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</si>
  <si>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</si>
  <si>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</si>
  <si>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</si>
  <si>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</si>
  <si>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</si>
  <si>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</si>
  <si>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</si>
  <si>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</si>
  <si>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</si>
  <si>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</si>
  <si>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</si>
  <si>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</si>
  <si>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</si>
  <si>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</si>
  <si>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</si>
  <si>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</si>
  <si>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</si>
  <si>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</si>
  <si>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</si>
  <si>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</si>
  <si>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</si>
  <si>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</si>
  <si>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</si>
  <si>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</si>
  <si>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</si>
  <si>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</si>
  <si>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</si>
  <si>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</si>
  <si>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</si>
  <si>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</si>
  <si>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</si>
  <si>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</si>
  <si>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</si>
  <si>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</si>
  <si>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</si>
  <si>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</si>
  <si>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</si>
  <si>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</si>
  <si>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</si>
  <si>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</si>
  <si>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</si>
  <si>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</si>
  <si>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</si>
  <si>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</si>
  <si>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</si>
  <si>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</si>
  <si>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</si>
  <si>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</si>
  <si>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</si>
  <si>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</si>
  <si>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</si>
  <si>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</si>
  <si>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</si>
  <si>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</si>
  <si>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</si>
  <si>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</si>
  <si>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</si>
  <si>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</si>
  <si>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</si>
  <si>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</si>
  <si>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</si>
  <si>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</si>
  <si>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</si>
  <si>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</si>
  <si>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</si>
  <si>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</si>
  <si>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</si>
  <si>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</si>
  <si>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</si>
  <si>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</si>
  <si>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</si>
  <si>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</si>
  <si>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</si>
  <si>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</si>
  <si>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</si>
  <si>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</si>
  <si>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</si>
  <si>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</si>
  <si>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</si>
  <si>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</si>
  <si>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</si>
  <si>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</si>
  <si>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</si>
  <si>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</si>
  <si>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</si>
  <si>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</si>
  <si>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</si>
  <si>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</si>
  <si>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</si>
  <si>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</si>
  <si>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</si>
  <si>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</si>
  <si>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</si>
  <si>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</si>
  <si>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</si>
  <si>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</si>
  <si>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</si>
  <si>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</si>
  <si>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</si>
  <si>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</si>
  <si>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</si>
  <si>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</si>
  <si>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</si>
  <si>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</si>
  <si>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</si>
  <si>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</si>
  <si>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</si>
  <si>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</si>
  <si>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</si>
  <si>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</si>
  <si>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</si>
  <si>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</si>
  <si>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</si>
  <si>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</si>
  <si>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</si>
  <si>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</si>
  <si>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</si>
  <si>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</si>
  <si>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</si>
  <si>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</si>
  <si>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</si>
  <si>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</si>
  <si>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</si>
  <si>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</si>
  <si>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</si>
  <si>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</si>
  <si>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</si>
  <si>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</si>
  <si>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</si>
  <si>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</si>
  <si>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</si>
  <si>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</si>
  <si>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</si>
  <si>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</si>
  <si>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</si>
  <si>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</si>
  <si>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</si>
  <si>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</si>
  <si>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</si>
  <si>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</si>
  <si>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</si>
  <si>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</si>
  <si>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</si>
  <si>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</si>
  <si>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</si>
  <si>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</si>
  <si>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</si>
  <si>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</si>
  <si>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</si>
  <si>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</si>
  <si>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</si>
  <si>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</si>
  <si>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</si>
  <si>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</si>
  <si>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</si>
  <si>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</si>
  <si>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</si>
  <si>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</si>
  <si>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</si>
  <si>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</si>
  <si>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</si>
  <si>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</si>
  <si>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</si>
  <si>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</si>
  <si>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</si>
  <si>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</si>
  <si>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</si>
  <si>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</si>
  <si>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</si>
  <si>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</si>
  <si>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</si>
  <si>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</si>
  <si>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</si>
  <si>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</si>
  <si>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</si>
  <si>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</si>
  <si>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</si>
  <si>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</si>
  <si>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</si>
  <si>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</si>
  <si>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</si>
  <si>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</si>
  <si>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</si>
  <si>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</si>
  <si>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</si>
  <si>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</si>
  <si>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</si>
  <si>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</si>
  <si>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</si>
  <si>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</si>
  <si>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</si>
  <si>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</si>
  <si>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</si>
  <si>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</si>
  <si>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</si>
  <si>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</si>
  <si>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</si>
  <si>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</si>
  <si>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</si>
  <si>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</si>
  <si>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</si>
  <si>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</si>
  <si>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</si>
  <si>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</si>
  <si>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</si>
  <si>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</si>
  <si>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</si>
  <si>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</si>
  <si>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</si>
  <si>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</si>
  <si>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</si>
  <si>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</si>
  <si>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</si>
  <si>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</si>
  <si>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</si>
  <si>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</si>
  <si>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</si>
  <si>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</si>
  <si>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</si>
  <si>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</si>
  <si>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</si>
  <si>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</si>
  <si>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</si>
  <si>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</si>
  <si>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</si>
  <si>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</si>
  <si>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</si>
  <si>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</si>
  <si>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</si>
  <si>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</si>
  <si>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</si>
  <si>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</si>
  <si>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</si>
  <si>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</si>
  <si>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</si>
  <si>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</si>
  <si>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</si>
  <si>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</si>
  <si>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</si>
  <si>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</si>
  <si>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</si>
  <si>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</si>
  <si>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</si>
  <si>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</si>
  <si>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</si>
  <si>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</si>
  <si>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</si>
  <si>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</si>
  <si>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</si>
  <si>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</si>
  <si>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</si>
  <si>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</si>
  <si>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</si>
  <si>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</si>
  <si>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</si>
  <si>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</si>
  <si>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</si>
  <si>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</si>
  <si>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</si>
  <si>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</si>
  <si>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</si>
  <si>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</si>
  <si>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</si>
  <si>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</si>
  <si>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</si>
  <si>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</si>
  <si>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</si>
  <si>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</si>
  <si>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</si>
  <si>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</si>
  <si>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</si>
  <si>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</si>
  <si>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</si>
  <si>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</si>
  <si>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</si>
  <si>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</si>
  <si>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</si>
  <si>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</si>
  <si>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</si>
  <si>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</si>
  <si>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</si>
  <si>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</si>
  <si>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</si>
  <si>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</si>
  <si>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</si>
  <si>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</si>
  <si>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</si>
  <si>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</si>
  <si>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</si>
  <si>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</si>
  <si>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</si>
  <si>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</si>
  <si>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</si>
  <si>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</si>
  <si>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</si>
  <si>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</si>
  <si>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</si>
  <si>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</si>
  <si>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</si>
  <si>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</si>
  <si>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</si>
  <si>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</si>
  <si>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</si>
  <si>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</si>
  <si>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</si>
  <si>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</si>
  <si>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</si>
  <si>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</si>
  <si>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</si>
  <si>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</si>
  <si>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</si>
  <si>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</si>
  <si>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</si>
  <si>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</si>
  <si>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</si>
  <si>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</si>
  <si>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</si>
  <si>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</si>
  <si>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</si>
  <si>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</si>
  <si>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</si>
  <si>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</si>
  <si>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</si>
  <si>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</si>
  <si>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</si>
  <si>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</si>
  <si>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</si>
  <si>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</si>
  <si>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</si>
  <si>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</si>
  <si>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</si>
  <si>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</si>
  <si>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</si>
  <si>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</si>
  <si>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</si>
  <si>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</si>
  <si>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</si>
  <si>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</si>
  <si>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</si>
  <si>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</si>
  <si>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</si>
  <si>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</si>
  <si>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</si>
  <si>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</si>
  <si>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</si>
  <si>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</si>
  <si>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</si>
  <si>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</si>
  <si>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</si>
  <si>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</si>
  <si>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</si>
  <si>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</si>
  <si>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</si>
  <si>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</si>
  <si>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</si>
  <si>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</si>
  <si>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</si>
  <si>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</si>
  <si>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</si>
  <si>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</si>
  <si>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</si>
  <si>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</si>
  <si>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</si>
  <si>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</si>
  <si>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</si>
  <si>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</si>
  <si>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</si>
  <si>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</si>
  <si>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</si>
  <si>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</si>
  <si>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</si>
  <si>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</si>
  <si>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</si>
  <si>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</si>
  <si>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</si>
  <si>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</si>
  <si>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</si>
  <si>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</si>
  <si>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</si>
  <si>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</si>
  <si>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</si>
  <si>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</si>
  <si>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</si>
  <si>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</si>
  <si>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</si>
  <si>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</si>
  <si>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</si>
  <si>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</si>
  <si>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</si>
  <si>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</si>
  <si>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</si>
  <si>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</si>
  <si>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</si>
  <si>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</si>
  <si>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</si>
  <si>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</si>
  <si>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</si>
  <si>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</si>
  <si>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</si>
  <si>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</si>
  <si>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</si>
  <si>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</si>
  <si>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</si>
  <si>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</si>
  <si>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</si>
  <si>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</si>
  <si>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</si>
  <si>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</si>
  <si>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</si>
  <si>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</si>
  <si>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</si>
  <si>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</si>
  <si>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</si>
  <si>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</si>
  <si>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</si>
  <si>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</si>
  <si>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</si>
  <si>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</si>
  <si>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</si>
  <si>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</si>
  <si>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</si>
  <si>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</si>
  <si>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</si>
  <si>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</si>
  <si>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</si>
  <si>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</si>
  <si>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</si>
  <si>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</si>
  <si>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</si>
  <si>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</si>
  <si>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</si>
  <si>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</si>
  <si>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</si>
  <si>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</si>
  <si>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</si>
  <si>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</si>
  <si>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</si>
  <si>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</si>
  <si>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</si>
  <si>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</si>
  <si>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</si>
  <si>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</si>
  <si>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</si>
  <si>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</si>
  <si>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</si>
  <si>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</si>
  <si>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</si>
  <si>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</si>
  <si>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</si>
  <si>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</si>
  <si>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</si>
  <si>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</si>
  <si>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</si>
  <si>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</si>
  <si>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</si>
  <si>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</si>
  <si>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</si>
  <si>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</si>
  <si>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</si>
  <si>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</si>
  <si>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</si>
  <si>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</si>
  <si>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</si>
  <si>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</si>
  <si>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</si>
  <si>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</si>
  <si>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</si>
  <si>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</si>
  <si>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</si>
  <si>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</si>
  <si>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</si>
  <si>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</si>
  <si>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</si>
  <si>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</si>
  <si>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</si>
  <si>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</si>
  <si>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</si>
  <si>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</si>
  <si>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</si>
  <si>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</si>
  <si>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</si>
  <si>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</si>
  <si>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</si>
  <si>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</si>
  <si>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</si>
  <si>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</si>
  <si>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</si>
  <si>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</si>
  <si>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</si>
  <si>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</si>
  <si>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</si>
  <si>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</si>
  <si>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</si>
  <si>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</si>
  <si>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</si>
  <si>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</si>
  <si>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</si>
  <si>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</si>
  <si>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</si>
  <si>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</si>
  <si>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</si>
  <si>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</si>
  <si>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</si>
  <si>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</si>
  <si>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</si>
  <si>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</si>
  <si>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</si>
  <si>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</si>
  <si>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</si>
  <si>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</si>
  <si>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</si>
  <si>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</si>
  <si>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</si>
  <si>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</si>
  <si>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</si>
  <si>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</si>
  <si>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</si>
  <si>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</si>
  <si>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</si>
  <si>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</si>
  <si>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</si>
  <si>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</si>
  <si>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</si>
  <si>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</si>
  <si>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</si>
  <si>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</si>
  <si>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</si>
  <si>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</si>
  <si>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</si>
  <si>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</si>
  <si>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</si>
  <si>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</si>
  <si>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</si>
  <si>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</si>
  <si>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</si>
  <si>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</si>
  <si>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</si>
  <si>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</si>
  <si>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</si>
  <si>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</si>
  <si>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</si>
  <si>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</si>
  <si>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</si>
  <si>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</si>
  <si>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</si>
  <si>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</si>
  <si>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</si>
  <si>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</si>
  <si>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</si>
  <si>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</si>
  <si>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</si>
  <si>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</si>
  <si>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</si>
  <si>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</si>
  <si>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</si>
  <si>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</si>
  <si>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</si>
  <si>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</si>
  <si>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</si>
  <si>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</si>
  <si>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</si>
  <si>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</si>
  <si>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</si>
  <si>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</si>
  <si>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</si>
  <si>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</si>
  <si>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</si>
  <si>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</si>
  <si>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</si>
  <si>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</si>
  <si>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</si>
  <si>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</si>
  <si>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</si>
  <si>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</si>
  <si>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</si>
  <si>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</si>
  <si>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</si>
  <si>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</si>
  <si>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</si>
  <si>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</si>
  <si>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</si>
  <si>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</si>
  <si>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</si>
  <si>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</si>
  <si>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</si>
  <si>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</si>
  <si>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</si>
  <si>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</si>
  <si>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</si>
  <si>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</si>
  <si>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</si>
  <si>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</si>
  <si>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</si>
  <si>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</si>
  <si>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</si>
  <si>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</si>
  <si>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</si>
  <si>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</si>
  <si>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</si>
  <si>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</si>
  <si>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</si>
  <si>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</si>
  <si>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</si>
  <si>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</si>
  <si>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</si>
  <si>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</si>
  <si>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</si>
  <si>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</si>
  <si>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</si>
  <si>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</si>
  <si>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</si>
  <si>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</si>
  <si>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</si>
  <si>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</si>
  <si>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</si>
  <si>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</si>
  <si>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</si>
  <si>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</si>
  <si>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</si>
  <si>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</si>
  <si>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</si>
  <si>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</si>
  <si>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</si>
  <si>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</si>
  <si>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</si>
  <si>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</si>
  <si>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</si>
  <si>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</si>
  <si>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</si>
  <si>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</si>
  <si>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</si>
  <si>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</si>
  <si>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</si>
  <si>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</si>
  <si>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</si>
  <si>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</si>
  <si>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</si>
  <si>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</si>
  <si>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</si>
  <si>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</si>
  <si>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</si>
  <si>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</si>
  <si>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</si>
  <si>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</si>
  <si>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</si>
  <si>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</si>
  <si>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</si>
  <si>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</si>
  <si>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</si>
  <si>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</si>
  <si>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</si>
  <si>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</si>
  <si>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</si>
  <si>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</si>
  <si>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</si>
  <si>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</si>
  <si>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</si>
  <si>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</si>
  <si>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</si>
  <si>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</si>
  <si>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</si>
  <si>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</si>
  <si>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</si>
  <si>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</si>
  <si>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</si>
  <si>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</si>
  <si>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</si>
  <si>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</si>
  <si>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</si>
  <si>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</si>
  <si>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</si>
  <si>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</si>
  <si>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</si>
  <si>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</si>
  <si>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</si>
  <si>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</si>
  <si>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</si>
  <si>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</si>
  <si>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</si>
  <si>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</si>
  <si>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</si>
  <si>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</si>
  <si>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</si>
  <si>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</si>
  <si>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</si>
  <si>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</si>
  <si>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</si>
  <si>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</si>
  <si>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</si>
  <si>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</si>
  <si>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</si>
  <si>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</si>
  <si>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</si>
  <si>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</si>
  <si>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</si>
  <si>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</si>
  <si>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</si>
  <si>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</si>
  <si>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</si>
  <si>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</si>
  <si>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</si>
  <si>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</si>
  <si>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</si>
  <si>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</si>
  <si>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</si>
  <si>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</si>
  <si>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</si>
  <si>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</si>
  <si>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</si>
  <si>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</si>
  <si>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</si>
  <si>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</si>
  <si>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</si>
  <si>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</si>
  <si>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</si>
  <si>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</si>
  <si>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</si>
  <si>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</si>
  <si>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</si>
  <si>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</si>
  <si>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</si>
  <si>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</si>
  <si>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</si>
  <si>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</si>
  <si>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</si>
  <si>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</si>
  <si>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</si>
  <si>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</si>
  <si>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</si>
  <si>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</si>
  <si>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</si>
  <si>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</si>
  <si>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</si>
  <si>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</si>
  <si>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</si>
  <si>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</si>
  <si>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</si>
  <si>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</si>
  <si>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</si>
  <si>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</si>
  <si>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</si>
  <si>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</si>
  <si>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</si>
  <si>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</si>
  <si>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</si>
  <si>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</si>
  <si>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</si>
  <si>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</si>
  <si>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</si>
  <si>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</si>
  <si>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</si>
  <si>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</si>
  <si>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</si>
  <si>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</si>
  <si>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</si>
  <si>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</si>
  <si>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</si>
  <si>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</si>
  <si>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</si>
  <si>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</si>
  <si>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</si>
  <si>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</si>
  <si>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</si>
  <si>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</si>
  <si>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</si>
  <si>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</si>
  <si>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</si>
  <si>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</si>
  <si>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</si>
  <si>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</si>
  <si>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</si>
  <si>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</si>
  <si>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</si>
  <si>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</si>
  <si>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</si>
  <si>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</si>
  <si>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</si>
  <si>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</si>
  <si>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</si>
  <si>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</si>
  <si>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</si>
  <si>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</si>
  <si>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</si>
  <si>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</si>
  <si>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</si>
  <si>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</si>
  <si>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</si>
  <si>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</si>
  <si>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</si>
  <si>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</si>
  <si>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</si>
  <si>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</si>
  <si>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</si>
  <si>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</si>
  <si>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</si>
  <si>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</si>
  <si>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</si>
  <si>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</si>
  <si>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</si>
  <si>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</si>
  <si>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</si>
  <si>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</si>
  <si>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</si>
  <si>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</si>
  <si>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</si>
  <si>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</si>
  <si>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</si>
  <si>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</si>
  <si>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</si>
  <si>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</si>
  <si>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</si>
  <si>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</si>
  <si>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</si>
  <si>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</si>
  <si>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</si>
  <si>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</si>
  <si>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</si>
  <si>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</si>
  <si>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</si>
  <si>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</si>
  <si>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</si>
  <si>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</si>
  <si>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</si>
  <si>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</si>
  <si>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</si>
  <si>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</si>
  <si>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</si>
  <si>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</si>
  <si>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</si>
  <si>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</si>
  <si>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</si>
  <si>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</si>
  <si>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</si>
  <si>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</si>
  <si>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</si>
  <si>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</si>
  <si>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</si>
  <si>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</si>
  <si>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</si>
  <si>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</si>
  <si>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</si>
  <si>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</si>
  <si>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</si>
  <si>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</si>
  <si>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</si>
  <si>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</si>
  <si>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</si>
  <si>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</si>
  <si>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</si>
  <si>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</si>
  <si>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</si>
  <si>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</si>
  <si>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</si>
  <si>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</si>
  <si>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</si>
  <si>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</si>
  <si>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</si>
  <si>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</si>
  <si>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</si>
  <si>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</si>
  <si>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</si>
  <si>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</si>
  <si>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</si>
  <si>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</si>
  <si>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</si>
  <si>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</si>
  <si>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</si>
  <si>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</si>
  <si>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</si>
  <si>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</si>
  <si>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</si>
  <si>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</si>
  <si>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</si>
  <si>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</si>
  <si>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</si>
  <si>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</si>
  <si>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</si>
  <si>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</si>
  <si>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</si>
  <si>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</si>
  <si>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</si>
  <si>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</si>
  <si>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</si>
  <si>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</si>
  <si>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</si>
  <si>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</si>
  <si>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</si>
  <si>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</si>
  <si>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</si>
  <si>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</si>
  <si>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</si>
  <si>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</si>
  <si>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</si>
  <si>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</si>
  <si>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</si>
  <si>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</si>
  <si>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</si>
  <si>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</si>
  <si>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</si>
  <si>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</si>
  <si>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</si>
  <si>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</si>
  <si>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</si>
  <si>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</si>
  <si>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</si>
  <si>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</si>
  <si>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</si>
  <si>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</si>
  <si>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</si>
  <si>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</si>
  <si>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</si>
  <si>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</si>
  <si>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</si>
  <si>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</si>
  <si>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</si>
  <si>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</si>
  <si>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</si>
  <si>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</si>
  <si>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</si>
  <si>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</si>
  <si>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</si>
  <si>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</si>
  <si>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</si>
  <si>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</si>
  <si>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</si>
  <si>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</si>
  <si>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</si>
  <si>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</si>
  <si>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</si>
  <si>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</si>
  <si>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</si>
  <si>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</si>
  <si>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</si>
  <si>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</si>
  <si>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</si>
  <si>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</si>
  <si>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</si>
  <si>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</si>
  <si>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</si>
  <si>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</si>
  <si>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</si>
  <si>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</si>
  <si>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</si>
  <si>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</si>
  <si>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</si>
  <si>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</si>
  <si>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</si>
  <si>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</si>
  <si>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</si>
  <si>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</si>
  <si>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</si>
  <si>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</si>
  <si>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</si>
  <si>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</si>
  <si>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</si>
  <si>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</si>
  <si>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</si>
  <si>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</si>
  <si>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</si>
  <si>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</si>
  <si>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</si>
  <si>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</si>
  <si>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</si>
  <si>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</si>
  <si>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</si>
  <si>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</si>
  <si>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</si>
  <si>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</si>
  <si>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</si>
  <si>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</si>
  <si>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</si>
  <si>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</si>
  <si>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</si>
  <si>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</si>
  <si>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</si>
  <si>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</si>
  <si>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</si>
  <si>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</si>
  <si>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</si>
  <si>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</si>
  <si>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</si>
  <si>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</si>
  <si>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</si>
  <si>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</si>
  <si>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</si>
  <si>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</si>
  <si>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</si>
  <si>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</si>
  <si>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</si>
  <si>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</si>
  <si>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</si>
  <si>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</si>
  <si>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</si>
  <si>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</si>
  <si>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</si>
  <si>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</si>
  <si>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</si>
  <si>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</si>
  <si>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</si>
  <si>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</si>
  <si>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</si>
  <si>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</si>
  <si>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</si>
  <si>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</si>
  <si>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</si>
  <si>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</si>
  <si>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</si>
  <si>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</si>
  <si>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</si>
  <si>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</si>
  <si>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</si>
  <si>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</si>
  <si>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</si>
  <si>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</si>
  <si>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</si>
  <si>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</si>
  <si>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</si>
  <si>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</si>
  <si>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</si>
  <si>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</si>
  <si>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</si>
  <si>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</si>
  <si>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</si>
  <si>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</si>
  <si>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</si>
  <si>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</si>
  <si>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</si>
  <si>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</si>
  <si>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</si>
  <si>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</si>
  <si>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</si>
  <si>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</si>
  <si>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</si>
  <si>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</si>
  <si>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</si>
  <si>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</si>
  <si>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</si>
  <si>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</si>
  <si>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</si>
  <si>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</si>
  <si>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</si>
  <si>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</si>
  <si>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</si>
  <si>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</si>
  <si>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</si>
  <si>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</si>
  <si>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</si>
  <si>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</si>
  <si>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</si>
  <si>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</si>
  <si>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</si>
  <si>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</si>
  <si>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</si>
  <si>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</si>
  <si>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</si>
  <si>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</si>
  <si>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</si>
  <si>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</si>
  <si>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December 2017</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</si>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</sst>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81">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166" fontId="26" fillId="4" borderId="3" xfId="23" applyNumberFormat="1" applyFont="1" applyFill="1" applyBorder="1" applyAlignment="1" applyProtection="1">
      <alignment horizontal="right"/>
    </xf>
    <xf numFmtId="166" fontId="26" fillId="4" borderId="0" xfId="23" quotePrefix="1"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25" fillId="0" borderId="0" xfId="23" applyNumberFormat="1" applyFont="1" applyFill="1" applyAlignment="1" applyProtection="1">
      <alignment horizontal="right"/>
    </xf>
    <xf numFmtId="0" fontId="22" fillId="0" borderId="0" xfId="22" applyFont="1" applyAlignment="1">
      <alignment horizontal="right"/>
    </xf>
    <xf numFmtId="0" fontId="22" fillId="4" borderId="0" xfId="0" applyFont="1" applyFill="1" applyBorder="1" applyAlignment="1">
      <alignment horizontal="right"/>
    </xf>
    <xf numFmtId="166" fontId="28" fillId="4" borderId="0" xfId="23" applyNumberFormat="1" applyFont="1" applyFill="1" applyBorder="1" applyAlignment="1" applyProtection="1">
      <alignment horizontal="right"/>
    </xf>
    <xf numFmtId="0" fontId="53" fillId="4" borderId="0" xfId="0" applyFont="1" applyFill="1" applyBorder="1" applyAlignment="1">
      <alignment horizontal="right"/>
    </xf>
    <xf numFmtId="166" fontId="28" fillId="4" borderId="3" xfId="23" applyNumberFormat="1" applyFont="1" applyFill="1" applyBorder="1" applyAlignment="1" applyProtection="1">
      <alignment horizontal="right"/>
    </xf>
    <xf numFmtId="164" fontId="22" fillId="4" borderId="0" xfId="23" applyNumberFormat="1" applyFont="1" applyFill="1" applyBorder="1"/>
    <xf numFmtId="3" fontId="25" fillId="0" borderId="0" xfId="19" applyNumberFormat="1" applyFont="1" applyFill="1" applyBorder="1" applyAlignment="1" applyProtection="1">
      <alignment horizontal="right"/>
    </xf>
    <xf numFmtId="3" fontId="17" fillId="4" borderId="0" xfId="9" applyNumberFormat="1" applyFont="1" applyFill="1" applyAlignment="1">
      <alignment horizontal="right"/>
    </xf>
    <xf numFmtId="0" fontId="3" fillId="4" borderId="0" xfId="0" quotePrefix="1" applyFont="1" applyFill="1" applyBorder="1" applyAlignment="1">
      <alignment vertical="top" wrapText="1"/>
    </xf>
    <xf numFmtId="2" fontId="28" fillId="4" borderId="0" xfId="23" applyNumberFormat="1" applyFont="1" applyFill="1" applyAlignment="1" applyProtection="1">
      <alignment horizontal="right"/>
    </xf>
    <xf numFmtId="164" fontId="53" fillId="4" borderId="0" xfId="23" applyNumberFormat="1" applyFont="1" applyFill="1"/>
    <xf numFmtId="164" fontId="53" fillId="4" borderId="0" xfId="23" applyNumberFormat="1" applyFont="1" applyFill="1" applyBorder="1"/>
    <xf numFmtId="0" fontId="28" fillId="4" borderId="0" xfId="23" applyFont="1" applyFill="1" applyBorder="1" applyAlignment="1" applyProtection="1">
      <alignment horizontal="center"/>
    </xf>
    <xf numFmtId="2" fontId="28" fillId="4" borderId="3" xfId="23" applyNumberFormat="1" applyFont="1" applyFill="1" applyBorder="1" applyAlignment="1" applyProtection="1">
      <alignment horizontal="right"/>
    </xf>
    <xf numFmtId="164" fontId="28" fillId="4" borderId="0" xfId="23" applyNumberFormat="1" applyFont="1" applyFill="1" applyAlignment="1" applyProtection="1">
      <alignment horizontal="right"/>
    </xf>
    <xf numFmtId="164" fontId="28" fillId="4" borderId="0" xfId="15" applyNumberFormat="1" applyFont="1" applyFill="1" applyAlignment="1" applyProtection="1">
      <alignment horizontal="right"/>
    </xf>
    <xf numFmtId="2" fontId="28" fillId="4" borderId="0" xfId="15" applyNumberFormat="1" applyFont="1" applyFill="1" applyAlignment="1" applyProtection="1">
      <alignment horizontal="right"/>
    </xf>
    <xf numFmtId="0" fontId="28" fillId="4" borderId="0" xfId="15" applyFont="1" applyFill="1" applyBorder="1" applyAlignment="1" applyProtection="1">
      <alignment horizontal="center"/>
    </xf>
    <xf numFmtId="164" fontId="28" fillId="4" borderId="3" xfId="23" applyNumberFormat="1" applyFont="1" applyFill="1" applyBorder="1" applyAlignment="1" applyProtection="1">
      <alignment horizontal="right"/>
    </xf>
    <xf numFmtId="175" fontId="22" fillId="4" borderId="0" xfId="0" applyNumberFormat="1" applyFont="1" applyFill="1" applyBorder="1" applyAlignment="1">
      <alignment horizontal="right"/>
    </xf>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174" fontId="22" fillId="4" borderId="0" xfId="0" applyNumberFormat="1" applyFont="1" applyFill="1" applyBorder="1" applyAlignment="1">
      <alignment horizontal="right"/>
    </xf>
    <xf numFmtId="2" fontId="22" fillId="0" borderId="0" xfId="22" applyNumberFormat="1" applyFont="1" applyAlignment="1">
      <alignment horizontal="right"/>
    </xf>
    <xf numFmtId="2" fontId="37" fillId="4" borderId="0" xfId="23" applyNumberFormat="1"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topLeftCell="A4" workbookViewId="0">
      <selection activeCell="C45" sqref="C45:C47"/>
    </sheetView>
  </sheetViews>
  <sheetFormatPr defaultRowHeight="12.75" x14ac:dyDescent="0.2"/>
  <cols>
    <col min="1" max="1" width="6.42578125" customWidth="1"/>
    <col min="2" max="2" width="14" customWidth="1"/>
  </cols>
  <sheetData>
    <row r="1" spans="1:74" x14ac:dyDescent="0.2">
      <c r="A1" s="268" t="s">
        <v>239</v>
      </c>
      <c r="B1" s="269"/>
      <c r="C1" s="269"/>
      <c r="D1" s="628" t="s">
        <v>1366</v>
      </c>
      <c r="E1" s="269"/>
      <c r="F1" s="269"/>
      <c r="G1" s="269"/>
      <c r="H1" s="269"/>
      <c r="I1" s="269"/>
      <c r="J1" s="269"/>
      <c r="K1" s="269"/>
      <c r="L1" s="269"/>
      <c r="M1" s="269"/>
      <c r="N1" s="269"/>
      <c r="O1" s="269"/>
      <c r="P1" s="269"/>
    </row>
    <row r="3" spans="1:74" x14ac:dyDescent="0.2">
      <c r="A3" t="s">
        <v>113</v>
      </c>
      <c r="D3" s="766">
        <f>YEAR(D1)-4</f>
        <v>2013</v>
      </c>
    </row>
    <row r="4" spans="1:74" x14ac:dyDescent="0.2">
      <c r="D4" s="266"/>
    </row>
    <row r="5" spans="1:74" x14ac:dyDescent="0.2">
      <c r="A5" t="s">
        <v>1271</v>
      </c>
      <c r="D5" s="266">
        <f>+D3*100+1</f>
        <v>201301</v>
      </c>
    </row>
    <row r="7" spans="1:74" x14ac:dyDescent="0.2">
      <c r="A7" t="s">
        <v>1273</v>
      </c>
      <c r="D7" s="765">
        <f>IF(MONTH(D1)&gt;1,100*YEAR(D1)+MONTH(D1)-1,100*(YEAR(D1)-1)+12)</f>
        <v>201711</v>
      </c>
    </row>
    <row r="10" spans="1:74" s="297" customFormat="1" x14ac:dyDescent="0.2">
      <c r="A10" s="297" t="s">
        <v>240</v>
      </c>
    </row>
    <row r="11" spans="1:74" s="12" customFormat="1" ht="11.25" x14ac:dyDescent="0.2">
      <c r="A11" s="43"/>
      <c r="B11" s="44" t="s">
        <v>949</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246</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c r="B13" s="47" t="s">
        <v>1272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1</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BB5" activePane="bottomRight" state="frozen"/>
      <selection activeCell="BF63" sqref="BF63"/>
      <selection pane="topRight" activeCell="BF63" sqref="BF63"/>
      <selection pane="bottomLeft" activeCell="BF63" sqref="BF63"/>
      <selection pane="bottomRight" activeCell="BK73" sqref="BK7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1" customWidth="1"/>
    <col min="59" max="59" width="6.5703125" style="406" customWidth="1"/>
    <col min="60" max="60" width="6.5703125" style="800" customWidth="1"/>
    <col min="61" max="62" width="6.5703125" style="406" customWidth="1"/>
    <col min="63" max="74" width="6.5703125" style="154" customWidth="1"/>
    <col min="75" max="16384" width="9.5703125" style="154"/>
  </cols>
  <sheetData>
    <row r="1" spans="1:74" ht="13.35" customHeight="1" x14ac:dyDescent="0.2">
      <c r="A1" s="812" t="s">
        <v>995</v>
      </c>
      <c r="B1" s="846" t="s">
        <v>1211</v>
      </c>
      <c r="C1" s="847"/>
      <c r="D1" s="847"/>
      <c r="E1" s="847"/>
      <c r="F1" s="847"/>
      <c r="G1" s="847"/>
      <c r="H1" s="847"/>
      <c r="I1" s="847"/>
      <c r="J1" s="847"/>
      <c r="K1" s="847"/>
      <c r="L1" s="847"/>
      <c r="M1" s="847"/>
      <c r="N1" s="847"/>
      <c r="O1" s="847"/>
      <c r="P1" s="847"/>
      <c r="Q1" s="847"/>
      <c r="R1" s="847"/>
      <c r="S1" s="847"/>
      <c r="T1" s="847"/>
      <c r="U1" s="847"/>
      <c r="V1" s="847"/>
      <c r="W1" s="847"/>
      <c r="X1" s="847"/>
      <c r="Y1" s="847"/>
      <c r="Z1" s="847"/>
      <c r="AA1" s="847"/>
      <c r="AB1" s="847"/>
      <c r="AC1" s="847"/>
      <c r="AD1" s="847"/>
      <c r="AE1" s="847"/>
      <c r="AF1" s="847"/>
      <c r="AG1" s="847"/>
      <c r="AH1" s="847"/>
      <c r="AI1" s="847"/>
      <c r="AJ1" s="847"/>
      <c r="AK1" s="847"/>
      <c r="AL1" s="847"/>
      <c r="AM1" s="307"/>
    </row>
    <row r="2" spans="1:74"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8"/>
      <c r="B5" s="155" t="s">
        <v>1158</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7"/>
      <c r="BE5" s="647"/>
      <c r="BF5" s="647"/>
      <c r="BG5" s="647"/>
      <c r="BH5" s="647"/>
      <c r="BI5" s="647"/>
      <c r="BJ5" s="405"/>
      <c r="BK5" s="405"/>
      <c r="BL5" s="405"/>
      <c r="BM5" s="405"/>
      <c r="BN5" s="405"/>
      <c r="BO5" s="405"/>
      <c r="BP5" s="405"/>
      <c r="BQ5" s="405"/>
      <c r="BR5" s="405"/>
      <c r="BS5" s="405"/>
      <c r="BT5" s="405"/>
      <c r="BU5" s="405"/>
      <c r="BV5" s="405"/>
    </row>
    <row r="6" spans="1:74" x14ac:dyDescent="0.2">
      <c r="A6" s="639"/>
      <c r="B6" s="155" t="s">
        <v>1159</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7"/>
      <c r="BE6" s="647"/>
      <c r="BF6" s="647"/>
      <c r="BG6" s="647"/>
      <c r="BH6" s="647"/>
      <c r="BI6" s="647"/>
      <c r="BJ6" s="405"/>
      <c r="BK6" s="405"/>
      <c r="BL6" s="405"/>
      <c r="BM6" s="405"/>
      <c r="BN6" s="405"/>
      <c r="BO6" s="405"/>
      <c r="BP6" s="405"/>
      <c r="BQ6" s="405"/>
      <c r="BR6" s="405"/>
      <c r="BS6" s="405"/>
      <c r="BT6" s="405"/>
      <c r="BU6" s="405"/>
      <c r="BV6" s="405"/>
    </row>
    <row r="7" spans="1:74" x14ac:dyDescent="0.2">
      <c r="A7" s="639" t="s">
        <v>1160</v>
      </c>
      <c r="B7" s="640" t="s">
        <v>1161</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1.1764840000000001</v>
      </c>
      <c r="AN7" s="214">
        <v>1.1727240000000001</v>
      </c>
      <c r="AO7" s="214">
        <v>1.3108390000000001</v>
      </c>
      <c r="AP7" s="214">
        <v>1.329933</v>
      </c>
      <c r="AQ7" s="214">
        <v>1.414968</v>
      </c>
      <c r="AR7" s="214">
        <v>1.4038999999999999</v>
      </c>
      <c r="AS7" s="214">
        <v>1.313323</v>
      </c>
      <c r="AT7" s="214">
        <v>1.110968</v>
      </c>
      <c r="AU7" s="214">
        <v>1.1672</v>
      </c>
      <c r="AV7" s="214">
        <v>1.298</v>
      </c>
      <c r="AW7" s="214">
        <v>1.3475999999999999</v>
      </c>
      <c r="AX7" s="214">
        <v>1.225419</v>
      </c>
      <c r="AY7" s="214">
        <v>1.2296119999999999</v>
      </c>
      <c r="AZ7" s="214">
        <v>1.3771070000000001</v>
      </c>
      <c r="BA7" s="214">
        <v>1.3899349999999999</v>
      </c>
      <c r="BB7" s="754">
        <v>1.3537330000000001</v>
      </c>
      <c r="BC7" s="214">
        <v>1.4045799999999999</v>
      </c>
      <c r="BD7" s="214">
        <v>1.4117</v>
      </c>
      <c r="BE7" s="214">
        <v>1.381516</v>
      </c>
      <c r="BF7" s="214">
        <v>1.3434189999999999</v>
      </c>
      <c r="BG7" s="214">
        <v>1.3021670000000001</v>
      </c>
      <c r="BH7" s="214">
        <v>1.4507260594</v>
      </c>
      <c r="BI7" s="214">
        <v>1.5016105099999999</v>
      </c>
      <c r="BJ7" s="355">
        <v>1.4041429999999999</v>
      </c>
      <c r="BK7" s="355">
        <v>1.4790490000000001</v>
      </c>
      <c r="BL7" s="355">
        <v>1.5473220000000001</v>
      </c>
      <c r="BM7" s="355">
        <v>1.5528420000000001</v>
      </c>
      <c r="BN7" s="355">
        <v>1.5768679999999999</v>
      </c>
      <c r="BO7" s="355">
        <v>1.623046</v>
      </c>
      <c r="BP7" s="355">
        <v>1.571072</v>
      </c>
      <c r="BQ7" s="355">
        <v>1.641966</v>
      </c>
      <c r="BR7" s="355">
        <v>1.6226609999999999</v>
      </c>
      <c r="BS7" s="355">
        <v>1.7488980000000001</v>
      </c>
      <c r="BT7" s="355">
        <v>1.7839959999999999</v>
      </c>
      <c r="BU7" s="355">
        <v>1.8364579999999999</v>
      </c>
      <c r="BV7" s="355">
        <v>1.761169</v>
      </c>
    </row>
    <row r="8" spans="1:74" x14ac:dyDescent="0.2">
      <c r="A8" s="639" t="s">
        <v>1162</v>
      </c>
      <c r="B8" s="640" t="s">
        <v>1163</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0.84157999999999999</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1.0628379999999999</v>
      </c>
      <c r="AB8" s="214">
        <v>1.0972850000000001</v>
      </c>
      <c r="AC8" s="214">
        <v>1.1226449999999999</v>
      </c>
      <c r="AD8" s="214">
        <v>1.1539999999999999</v>
      </c>
      <c r="AE8" s="214">
        <v>1.1470320000000001</v>
      </c>
      <c r="AF8" s="214">
        <v>1.140566</v>
      </c>
      <c r="AG8" s="214">
        <v>1.1510320000000001</v>
      </c>
      <c r="AH8" s="214">
        <v>1.164806</v>
      </c>
      <c r="AI8" s="214">
        <v>1.1756329999999999</v>
      </c>
      <c r="AJ8" s="214">
        <v>1.1895800000000001</v>
      </c>
      <c r="AK8" s="214">
        <v>1.174166</v>
      </c>
      <c r="AL8" s="214">
        <v>1.1484190000000001</v>
      </c>
      <c r="AM8" s="214">
        <v>1.142355</v>
      </c>
      <c r="AN8" s="214">
        <v>1.158655</v>
      </c>
      <c r="AO8" s="214">
        <v>1.1837740000000001</v>
      </c>
      <c r="AP8" s="214">
        <v>1.1851</v>
      </c>
      <c r="AQ8" s="214">
        <v>1.1816450000000001</v>
      </c>
      <c r="AR8" s="214">
        <v>1.1665000000000001</v>
      </c>
      <c r="AS8" s="214">
        <v>1.1758390000000001</v>
      </c>
      <c r="AT8" s="214">
        <v>1.1779029999999999</v>
      </c>
      <c r="AU8" s="214">
        <v>1.1634329999999999</v>
      </c>
      <c r="AV8" s="214">
        <v>1.161548</v>
      </c>
      <c r="AW8" s="214">
        <v>1.1748670000000001</v>
      </c>
      <c r="AX8" s="214">
        <v>1.123032</v>
      </c>
      <c r="AY8" s="214">
        <v>1.1286769999999999</v>
      </c>
      <c r="AZ8" s="214">
        <v>1.1762140000000001</v>
      </c>
      <c r="BA8" s="214">
        <v>1.1864520000000001</v>
      </c>
      <c r="BB8" s="754">
        <v>1.1952</v>
      </c>
      <c r="BC8" s="214">
        <v>1.210871</v>
      </c>
      <c r="BD8" s="214">
        <v>1.2160329999999999</v>
      </c>
      <c r="BE8" s="214">
        <v>1.230065</v>
      </c>
      <c r="BF8" s="214">
        <v>1.22271</v>
      </c>
      <c r="BG8" s="214">
        <v>1.235733</v>
      </c>
      <c r="BH8" s="214">
        <v>1.2234261728</v>
      </c>
      <c r="BI8" s="214">
        <v>1.3040870381</v>
      </c>
      <c r="BJ8" s="355">
        <v>1.2571300000000001</v>
      </c>
      <c r="BK8" s="355">
        <v>1.2431650000000001</v>
      </c>
      <c r="BL8" s="355">
        <v>1.2521009999999999</v>
      </c>
      <c r="BM8" s="355">
        <v>1.2936970000000001</v>
      </c>
      <c r="BN8" s="355">
        <v>1.3009710000000001</v>
      </c>
      <c r="BO8" s="355">
        <v>1.3218799999999999</v>
      </c>
      <c r="BP8" s="355">
        <v>1.3232010000000001</v>
      </c>
      <c r="BQ8" s="355">
        <v>1.339288</v>
      </c>
      <c r="BR8" s="355">
        <v>1.3562069999999999</v>
      </c>
      <c r="BS8" s="355">
        <v>1.3477570000000001</v>
      </c>
      <c r="BT8" s="355">
        <v>1.3687860000000001</v>
      </c>
      <c r="BU8" s="355">
        <v>1.3528929999999999</v>
      </c>
      <c r="BV8" s="355">
        <v>1.339588</v>
      </c>
    </row>
    <row r="9" spans="1:74" x14ac:dyDescent="0.2">
      <c r="A9" s="639" t="s">
        <v>1164</v>
      </c>
      <c r="B9" s="640" t="s">
        <v>1191</v>
      </c>
      <c r="C9" s="214">
        <v>0.41945199999999999</v>
      </c>
      <c r="D9" s="214">
        <v>0.43385800000000002</v>
      </c>
      <c r="E9" s="214">
        <v>0.43854900000000002</v>
      </c>
      <c r="F9" s="214">
        <v>0.45310099999999998</v>
      </c>
      <c r="G9" s="214">
        <v>0.46203300000000003</v>
      </c>
      <c r="H9" s="214">
        <v>0.46796700000000002</v>
      </c>
      <c r="I9" s="214">
        <v>0.47738900000000001</v>
      </c>
      <c r="J9" s="214">
        <v>0.486678</v>
      </c>
      <c r="K9" s="214">
        <v>0.497367</v>
      </c>
      <c r="L9" s="214">
        <v>0.48803299999999999</v>
      </c>
      <c r="M9" s="214">
        <v>0.488234</v>
      </c>
      <c r="N9" s="214">
        <v>0.46861399999999998</v>
      </c>
      <c r="O9" s="214">
        <v>0.47222599999999998</v>
      </c>
      <c r="P9" s="214">
        <v>0.47849999999999998</v>
      </c>
      <c r="Q9" s="214">
        <v>0.497388</v>
      </c>
      <c r="R9" s="214">
        <v>0.52116799999999996</v>
      </c>
      <c r="S9" s="214">
        <v>0.52867799999999998</v>
      </c>
      <c r="T9" s="214">
        <v>0.54786699999999999</v>
      </c>
      <c r="U9" s="214">
        <v>0.55771000000000004</v>
      </c>
      <c r="V9" s="214">
        <v>0.57206500000000005</v>
      </c>
      <c r="W9" s="214">
        <v>0.590333</v>
      </c>
      <c r="X9" s="214">
        <v>0.58961399999999997</v>
      </c>
      <c r="Y9" s="214">
        <v>0.58273299999999995</v>
      </c>
      <c r="Z9" s="214">
        <v>0.59425899999999998</v>
      </c>
      <c r="AA9" s="214">
        <v>0.57677500000000004</v>
      </c>
      <c r="AB9" s="214">
        <v>0.59439399999999998</v>
      </c>
      <c r="AC9" s="214">
        <v>0.61032299999999995</v>
      </c>
      <c r="AD9" s="214">
        <v>0.63653300000000002</v>
      </c>
      <c r="AE9" s="214">
        <v>0.63683900000000004</v>
      </c>
      <c r="AF9" s="214">
        <v>0.64030100000000001</v>
      </c>
      <c r="AG9" s="214">
        <v>0.65080800000000005</v>
      </c>
      <c r="AH9" s="214">
        <v>0.65267699999999995</v>
      </c>
      <c r="AI9" s="214">
        <v>0.66326799999999997</v>
      </c>
      <c r="AJ9" s="214">
        <v>0.66522700000000001</v>
      </c>
      <c r="AK9" s="214">
        <v>0.65193500000000004</v>
      </c>
      <c r="AL9" s="214">
        <v>0.63238799999999995</v>
      </c>
      <c r="AM9" s="214">
        <v>0.62735399999999997</v>
      </c>
      <c r="AN9" s="214">
        <v>0.63293100000000002</v>
      </c>
      <c r="AO9" s="214">
        <v>0.64158099999999996</v>
      </c>
      <c r="AP9" s="214">
        <v>0.63500000000000001</v>
      </c>
      <c r="AQ9" s="214">
        <v>0.64145099999999999</v>
      </c>
      <c r="AR9" s="214">
        <v>0.64200000000000002</v>
      </c>
      <c r="AS9" s="214">
        <v>0.64638700000000004</v>
      </c>
      <c r="AT9" s="214">
        <v>0.65109700000000004</v>
      </c>
      <c r="AU9" s="214">
        <v>0.63926700000000003</v>
      </c>
      <c r="AV9" s="214">
        <v>0.63787199999999999</v>
      </c>
      <c r="AW9" s="214">
        <v>0.63776699999999997</v>
      </c>
      <c r="AX9" s="214">
        <v>0.60625899999999999</v>
      </c>
      <c r="AY9" s="214">
        <v>0.608066</v>
      </c>
      <c r="AZ9" s="214">
        <v>0.63360700000000003</v>
      </c>
      <c r="BA9" s="214">
        <v>0.64180700000000002</v>
      </c>
      <c r="BB9" s="754">
        <v>0.64773400000000003</v>
      </c>
      <c r="BC9" s="214">
        <v>0.65693599999999996</v>
      </c>
      <c r="BD9" s="214">
        <v>0.65733399999999997</v>
      </c>
      <c r="BE9" s="214">
        <v>0.66586999999999996</v>
      </c>
      <c r="BF9" s="214">
        <v>0.66406500000000002</v>
      </c>
      <c r="BG9" s="214">
        <v>0.67976599999999998</v>
      </c>
      <c r="BH9" s="214">
        <v>0.66001589953999995</v>
      </c>
      <c r="BI9" s="214">
        <v>0.65239569048000001</v>
      </c>
      <c r="BJ9" s="355">
        <v>0.67173859999999996</v>
      </c>
      <c r="BK9" s="355">
        <v>0.6734097</v>
      </c>
      <c r="BL9" s="355">
        <v>0.67494710000000002</v>
      </c>
      <c r="BM9" s="355">
        <v>0.70020979999999999</v>
      </c>
      <c r="BN9" s="355">
        <v>0.70826769999999994</v>
      </c>
      <c r="BO9" s="355">
        <v>0.7183792</v>
      </c>
      <c r="BP9" s="355">
        <v>0.72173849999999995</v>
      </c>
      <c r="BQ9" s="355">
        <v>0.72865670000000005</v>
      </c>
      <c r="BR9" s="355">
        <v>0.73902460000000003</v>
      </c>
      <c r="BS9" s="355">
        <v>0.73639010000000005</v>
      </c>
      <c r="BT9" s="355">
        <v>0.73521740000000002</v>
      </c>
      <c r="BU9" s="355">
        <v>0.73528450000000001</v>
      </c>
      <c r="BV9" s="355">
        <v>0.71377360000000001</v>
      </c>
    </row>
    <row r="10" spans="1:74" x14ac:dyDescent="0.2">
      <c r="A10" s="639" t="s">
        <v>1166</v>
      </c>
      <c r="B10" s="640" t="s">
        <v>1167</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0.40525800000000001</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0.39858100000000002</v>
      </c>
      <c r="AN10" s="214">
        <v>0.40503499999999998</v>
      </c>
      <c r="AO10" s="214">
        <v>0.419516</v>
      </c>
      <c r="AP10" s="214">
        <v>0.42036699999999999</v>
      </c>
      <c r="AQ10" s="214">
        <v>0.43361300000000003</v>
      </c>
      <c r="AR10" s="214">
        <v>0.45003300000000002</v>
      </c>
      <c r="AS10" s="214">
        <v>0.46828999999999998</v>
      </c>
      <c r="AT10" s="214">
        <v>0.47035500000000002</v>
      </c>
      <c r="AU10" s="214">
        <v>0.45743299999999998</v>
      </c>
      <c r="AV10" s="214">
        <v>0.44690299999999999</v>
      </c>
      <c r="AW10" s="214">
        <v>0.435533</v>
      </c>
      <c r="AX10" s="214">
        <v>0.397484</v>
      </c>
      <c r="AY10" s="214">
        <v>0.398451</v>
      </c>
      <c r="AZ10" s="214">
        <v>0.41735699999999998</v>
      </c>
      <c r="BA10" s="214">
        <v>0.42609599999999997</v>
      </c>
      <c r="BB10" s="754">
        <v>0.43633300000000003</v>
      </c>
      <c r="BC10" s="214">
        <v>0.44857999999999998</v>
      </c>
      <c r="BD10" s="214">
        <v>0.46653299999999998</v>
      </c>
      <c r="BE10" s="214">
        <v>0.47780699999999998</v>
      </c>
      <c r="BF10" s="214">
        <v>0.47390300000000002</v>
      </c>
      <c r="BG10" s="214">
        <v>0.47496699999999997</v>
      </c>
      <c r="BH10" s="214">
        <v>0.4524701129</v>
      </c>
      <c r="BI10" s="214">
        <v>0.44508370000000003</v>
      </c>
      <c r="BJ10" s="355">
        <v>0.45049139999999999</v>
      </c>
      <c r="BK10" s="355">
        <v>0.43496210000000002</v>
      </c>
      <c r="BL10" s="355">
        <v>0.43538789999999999</v>
      </c>
      <c r="BM10" s="355">
        <v>0.45534249999999998</v>
      </c>
      <c r="BN10" s="355">
        <v>0.4703483</v>
      </c>
      <c r="BO10" s="355">
        <v>0.48698140000000001</v>
      </c>
      <c r="BP10" s="355">
        <v>0.50176160000000003</v>
      </c>
      <c r="BQ10" s="355">
        <v>0.50601269999999998</v>
      </c>
      <c r="BR10" s="355">
        <v>0.51990369999999997</v>
      </c>
      <c r="BS10" s="355">
        <v>0.51313620000000004</v>
      </c>
      <c r="BT10" s="355">
        <v>0.51040830000000004</v>
      </c>
      <c r="BU10" s="355">
        <v>0.48929040000000001</v>
      </c>
      <c r="BV10" s="355">
        <v>0.4747632</v>
      </c>
    </row>
    <row r="11" spans="1:74" x14ac:dyDescent="0.2">
      <c r="A11" s="639"/>
      <c r="B11" s="155" t="s">
        <v>1168</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7"/>
      <c r="AZ11" s="647"/>
      <c r="BA11" s="647"/>
      <c r="BB11" s="755"/>
      <c r="BC11" s="647"/>
      <c r="BD11" s="647"/>
      <c r="BE11" s="647"/>
      <c r="BF11" s="647"/>
      <c r="BG11" s="647"/>
      <c r="BH11" s="647"/>
      <c r="BI11" s="647"/>
      <c r="BJ11" s="405"/>
      <c r="BK11" s="405"/>
      <c r="BL11" s="405"/>
      <c r="BM11" s="405"/>
      <c r="BN11" s="405"/>
      <c r="BO11" s="405"/>
      <c r="BP11" s="405"/>
      <c r="BQ11" s="405"/>
      <c r="BR11" s="405"/>
      <c r="BS11" s="405"/>
      <c r="BT11" s="405"/>
      <c r="BU11" s="405"/>
      <c r="BV11" s="405"/>
    </row>
    <row r="12" spans="1:74" x14ac:dyDescent="0.2">
      <c r="A12" s="639" t="s">
        <v>1169</v>
      </c>
      <c r="B12" s="640" t="s">
        <v>1170</v>
      </c>
      <c r="C12" s="214">
        <v>7.3870000000000003E-3</v>
      </c>
      <c r="D12" s="214">
        <v>6.8560000000000001E-3</v>
      </c>
      <c r="E12" s="214">
        <v>6.2890000000000003E-3</v>
      </c>
      <c r="F12" s="214">
        <v>7.2659999999999999E-3</v>
      </c>
      <c r="G12" s="214">
        <v>5.8700000000000002E-3</v>
      </c>
      <c r="H12" s="214">
        <v>6.2329999999999998E-3</v>
      </c>
      <c r="I12" s="214">
        <v>7.3540000000000003E-3</v>
      </c>
      <c r="J12" s="214">
        <v>7.6439999999999998E-3</v>
      </c>
      <c r="K12" s="214">
        <v>9.7319999999999993E-3</v>
      </c>
      <c r="L12" s="214">
        <v>8.0309999999999999E-3</v>
      </c>
      <c r="M12" s="214">
        <v>7.1989999999999997E-3</v>
      </c>
      <c r="N12" s="214">
        <v>6.483E-3</v>
      </c>
      <c r="O12" s="214">
        <v>5.5469999999999998E-3</v>
      </c>
      <c r="P12" s="214">
        <v>6.6420000000000003E-3</v>
      </c>
      <c r="Q12" s="214">
        <v>4.7730000000000003E-3</v>
      </c>
      <c r="R12" s="214">
        <v>5.5329999999999997E-3</v>
      </c>
      <c r="S12" s="214">
        <v>6.3860000000000002E-3</v>
      </c>
      <c r="T12" s="214">
        <v>3.0660000000000001E-3</v>
      </c>
      <c r="U12" s="214">
        <v>6.3540000000000003E-3</v>
      </c>
      <c r="V12" s="214">
        <v>7.4510000000000002E-3</v>
      </c>
      <c r="W12" s="214">
        <v>5.9329999999999999E-3</v>
      </c>
      <c r="X12" s="214">
        <v>5.3220000000000003E-3</v>
      </c>
      <c r="Y12" s="214">
        <v>4.4990000000000004E-3</v>
      </c>
      <c r="Z12" s="214">
        <v>5.483E-3</v>
      </c>
      <c r="AA12" s="214">
        <v>4.1279999999999997E-3</v>
      </c>
      <c r="AB12" s="214">
        <v>6.8919999999999997E-3</v>
      </c>
      <c r="AC12" s="214">
        <v>6.6769999999999998E-3</v>
      </c>
      <c r="AD12" s="214">
        <v>5.3319999999999999E-3</v>
      </c>
      <c r="AE12" s="214">
        <v>6.2249999999999996E-3</v>
      </c>
      <c r="AF12" s="214">
        <v>5.1330000000000004E-3</v>
      </c>
      <c r="AG12" s="214">
        <v>6.0639999999999999E-3</v>
      </c>
      <c r="AH12" s="214">
        <v>4.0309999999999999E-3</v>
      </c>
      <c r="AI12" s="214">
        <v>5.1659999999999996E-3</v>
      </c>
      <c r="AJ12" s="214">
        <v>6.3860000000000002E-3</v>
      </c>
      <c r="AK12" s="214">
        <v>6.3330000000000001E-3</v>
      </c>
      <c r="AL12" s="214">
        <v>6.8380000000000003E-3</v>
      </c>
      <c r="AM12" s="214">
        <v>5.0000000000000001E-3</v>
      </c>
      <c r="AN12" s="214">
        <v>3.9309999999999996E-3</v>
      </c>
      <c r="AO12" s="214">
        <v>4.548E-3</v>
      </c>
      <c r="AP12" s="214">
        <v>4.8659999999999997E-3</v>
      </c>
      <c r="AQ12" s="214">
        <v>5.4840000000000002E-3</v>
      </c>
      <c r="AR12" s="214">
        <v>8.34E-4</v>
      </c>
      <c r="AS12" s="214">
        <v>2.1930000000000001E-3</v>
      </c>
      <c r="AT12" s="214">
        <v>6.0000000000000001E-3</v>
      </c>
      <c r="AU12" s="214">
        <v>4.0340000000000003E-3</v>
      </c>
      <c r="AV12" s="214">
        <v>4.516E-3</v>
      </c>
      <c r="AW12" s="214">
        <v>3.833E-3</v>
      </c>
      <c r="AX12" s="214">
        <v>3.2260000000000001E-3</v>
      </c>
      <c r="AY12" s="214">
        <v>2.7409999999999999E-3</v>
      </c>
      <c r="AZ12" s="214">
        <v>9.8209999999999999E-3</v>
      </c>
      <c r="BA12" s="214">
        <v>2.3540000000000002E-3</v>
      </c>
      <c r="BB12" s="754">
        <v>5.7660000000000003E-3</v>
      </c>
      <c r="BC12" s="214">
        <v>7.6759999999999997E-3</v>
      </c>
      <c r="BD12" s="214">
        <v>5.633E-3</v>
      </c>
      <c r="BE12" s="214">
        <v>5.4840000000000002E-3</v>
      </c>
      <c r="BF12" s="214">
        <v>8.9350000000000002E-3</v>
      </c>
      <c r="BG12" s="214">
        <v>3.6670000000000001E-3</v>
      </c>
      <c r="BH12" s="214">
        <v>4.1633599999999996E-3</v>
      </c>
      <c r="BI12" s="214">
        <v>3.7895899999999998E-3</v>
      </c>
      <c r="BJ12" s="355">
        <v>4.7541700000000003E-3</v>
      </c>
      <c r="BK12" s="355">
        <v>4.35579E-3</v>
      </c>
      <c r="BL12" s="355">
        <v>3.1674699999999999E-3</v>
      </c>
      <c r="BM12" s="355">
        <v>3.9450900000000001E-3</v>
      </c>
      <c r="BN12" s="355">
        <v>5.0230800000000001E-3</v>
      </c>
      <c r="BO12" s="355">
        <v>4.92071E-3</v>
      </c>
      <c r="BP12" s="355">
        <v>5.44708E-3</v>
      </c>
      <c r="BQ12" s="355">
        <v>4.1659799999999997E-3</v>
      </c>
      <c r="BR12" s="355">
        <v>4.2517099999999997E-3</v>
      </c>
      <c r="BS12" s="355">
        <v>3.7901699999999998E-3</v>
      </c>
      <c r="BT12" s="355">
        <v>3.8696300000000002E-3</v>
      </c>
      <c r="BU12" s="355">
        <v>3.3813200000000002E-3</v>
      </c>
      <c r="BV12" s="355">
        <v>4.1975900000000002E-3</v>
      </c>
    </row>
    <row r="13" spans="1:74" x14ac:dyDescent="0.2">
      <c r="A13" s="639" t="s">
        <v>1357</v>
      </c>
      <c r="B13" s="640" t="s">
        <v>1163</v>
      </c>
      <c r="C13" s="214">
        <v>0.26838699999999999</v>
      </c>
      <c r="D13" s="214">
        <v>0.25482100000000002</v>
      </c>
      <c r="E13" s="214">
        <v>0.27661200000000002</v>
      </c>
      <c r="F13" s="214">
        <v>0.26843299999999998</v>
      </c>
      <c r="G13" s="214">
        <v>0.28870899999999999</v>
      </c>
      <c r="H13" s="214">
        <v>0.29189999999999999</v>
      </c>
      <c r="I13" s="214">
        <v>0.29038700000000001</v>
      </c>
      <c r="J13" s="214">
        <v>0.29619299999999998</v>
      </c>
      <c r="K13" s="214">
        <v>0.29249999999999998</v>
      </c>
      <c r="L13" s="214">
        <v>0.27312900000000001</v>
      </c>
      <c r="M13" s="214">
        <v>0.28713300000000003</v>
      </c>
      <c r="N13" s="214">
        <v>0.31412899999999999</v>
      </c>
      <c r="O13" s="214">
        <v>0.30270900000000001</v>
      </c>
      <c r="P13" s="214">
        <v>0.29489199999999999</v>
      </c>
      <c r="Q13" s="214">
        <v>0.28970899999999999</v>
      </c>
      <c r="R13" s="214">
        <v>0.32119999999999999</v>
      </c>
      <c r="S13" s="214">
        <v>0.32219300000000001</v>
      </c>
      <c r="T13" s="214">
        <v>0.31736599999999998</v>
      </c>
      <c r="U13" s="214">
        <v>0.33006400000000002</v>
      </c>
      <c r="V13" s="214">
        <v>0.31793500000000002</v>
      </c>
      <c r="W13" s="214">
        <v>0.29780000000000001</v>
      </c>
      <c r="X13" s="214">
        <v>0.26416099999999998</v>
      </c>
      <c r="Y13" s="214">
        <v>0.29666599999999999</v>
      </c>
      <c r="Z13" s="214">
        <v>0.32048300000000002</v>
      </c>
      <c r="AA13" s="214">
        <v>0.28841899999999998</v>
      </c>
      <c r="AB13" s="214">
        <v>0.27389200000000002</v>
      </c>
      <c r="AC13" s="214">
        <v>0.29909599999999997</v>
      </c>
      <c r="AD13" s="214">
        <v>0.31369999999999998</v>
      </c>
      <c r="AE13" s="214">
        <v>0.29703200000000002</v>
      </c>
      <c r="AF13" s="214">
        <v>0.27813300000000002</v>
      </c>
      <c r="AG13" s="214">
        <v>0.28261199999999997</v>
      </c>
      <c r="AH13" s="214">
        <v>0.27516099999999999</v>
      </c>
      <c r="AI13" s="214">
        <v>0.26519999999999999</v>
      </c>
      <c r="AJ13" s="214">
        <v>0.25703199999999998</v>
      </c>
      <c r="AK13" s="214">
        <v>0.28439999999999999</v>
      </c>
      <c r="AL13" s="214">
        <v>0.28487099999999999</v>
      </c>
      <c r="AM13" s="214">
        <v>0.28445199999999998</v>
      </c>
      <c r="AN13" s="214">
        <v>0.28986200000000001</v>
      </c>
      <c r="AO13" s="214">
        <v>0.306645</v>
      </c>
      <c r="AP13" s="214">
        <v>0.313633</v>
      </c>
      <c r="AQ13" s="214">
        <v>0.32754800000000001</v>
      </c>
      <c r="AR13" s="214">
        <v>0.3261</v>
      </c>
      <c r="AS13" s="214">
        <v>0.32064500000000001</v>
      </c>
      <c r="AT13" s="214">
        <v>0.30325800000000003</v>
      </c>
      <c r="AU13" s="214">
        <v>0.30159999999999998</v>
      </c>
      <c r="AV13" s="214">
        <v>0.29119400000000001</v>
      </c>
      <c r="AW13" s="214">
        <v>0.30866700000000002</v>
      </c>
      <c r="AX13" s="214">
        <v>0.307645</v>
      </c>
      <c r="AY13" s="214">
        <v>0.29777399999999998</v>
      </c>
      <c r="AZ13" s="214">
        <v>0.28135700000000002</v>
      </c>
      <c r="BA13" s="214">
        <v>0.29519299999999998</v>
      </c>
      <c r="BB13" s="754">
        <v>0.29749999999999999</v>
      </c>
      <c r="BC13" s="214">
        <v>0.32438699999999998</v>
      </c>
      <c r="BD13" s="214">
        <v>0.33279999999999998</v>
      </c>
      <c r="BE13" s="214">
        <v>0.30390299999999998</v>
      </c>
      <c r="BF13" s="214">
        <v>0.30896800000000002</v>
      </c>
      <c r="BG13" s="214">
        <v>0.27829999999999999</v>
      </c>
      <c r="BH13" s="214">
        <v>0.29949389999999998</v>
      </c>
      <c r="BI13" s="214">
        <v>0.314139</v>
      </c>
      <c r="BJ13" s="355">
        <v>0.32886359999999998</v>
      </c>
      <c r="BK13" s="355">
        <v>0.31088510000000003</v>
      </c>
      <c r="BL13" s="355">
        <v>0.30717149999999999</v>
      </c>
      <c r="BM13" s="355">
        <v>0.31390309999999999</v>
      </c>
      <c r="BN13" s="355">
        <v>0.32298559999999998</v>
      </c>
      <c r="BO13" s="355">
        <v>0.33166610000000002</v>
      </c>
      <c r="BP13" s="355">
        <v>0.33250610000000003</v>
      </c>
      <c r="BQ13" s="355">
        <v>0.33169939999999998</v>
      </c>
      <c r="BR13" s="355">
        <v>0.32616879999999998</v>
      </c>
      <c r="BS13" s="355">
        <v>0.31599440000000001</v>
      </c>
      <c r="BT13" s="355">
        <v>0.29563630000000002</v>
      </c>
      <c r="BU13" s="355">
        <v>0.3138107</v>
      </c>
      <c r="BV13" s="355">
        <v>0.32245410000000002</v>
      </c>
    </row>
    <row r="14" spans="1:74" x14ac:dyDescent="0.2">
      <c r="A14" s="639" t="s">
        <v>1358</v>
      </c>
      <c r="B14" s="640" t="s">
        <v>1359</v>
      </c>
      <c r="C14" s="214">
        <v>0.27428999999999998</v>
      </c>
      <c r="D14" s="214">
        <v>0.281107</v>
      </c>
      <c r="E14" s="214">
        <v>0.28270899999999999</v>
      </c>
      <c r="F14" s="214">
        <v>0.292966</v>
      </c>
      <c r="G14" s="214">
        <v>0.285387</v>
      </c>
      <c r="H14" s="214">
        <v>0.27366600000000002</v>
      </c>
      <c r="I14" s="214">
        <v>0.28506399999999998</v>
      </c>
      <c r="J14" s="214">
        <v>0.28741899999999998</v>
      </c>
      <c r="K14" s="214">
        <v>0.28126600000000002</v>
      </c>
      <c r="L14" s="214">
        <v>0.26912900000000001</v>
      </c>
      <c r="M14" s="214">
        <v>0.27010000000000001</v>
      </c>
      <c r="N14" s="214">
        <v>0.28564499999999998</v>
      </c>
      <c r="O14" s="214">
        <v>0.281225</v>
      </c>
      <c r="P14" s="214">
        <v>0.27732099999999998</v>
      </c>
      <c r="Q14" s="214">
        <v>0.27454800000000001</v>
      </c>
      <c r="R14" s="214">
        <v>0.27910000000000001</v>
      </c>
      <c r="S14" s="214">
        <v>0.274032</v>
      </c>
      <c r="T14" s="214">
        <v>0.27863300000000002</v>
      </c>
      <c r="U14" s="214">
        <v>0.28248299999999998</v>
      </c>
      <c r="V14" s="214">
        <v>0.28396700000000002</v>
      </c>
      <c r="W14" s="214">
        <v>0.25396600000000003</v>
      </c>
      <c r="X14" s="214">
        <v>0.264677</v>
      </c>
      <c r="Y14" s="214">
        <v>0.30676599999999998</v>
      </c>
      <c r="Z14" s="214">
        <v>0.31474099999999999</v>
      </c>
      <c r="AA14" s="214">
        <v>0.27264500000000003</v>
      </c>
      <c r="AB14" s="214">
        <v>0.25517800000000002</v>
      </c>
      <c r="AC14" s="214">
        <v>0.23641899999999999</v>
      </c>
      <c r="AD14" s="214">
        <v>0.27560000000000001</v>
      </c>
      <c r="AE14" s="214">
        <v>0.28487099999999999</v>
      </c>
      <c r="AF14" s="214">
        <v>0.29123300000000002</v>
      </c>
      <c r="AG14" s="214">
        <v>0.297709</v>
      </c>
      <c r="AH14" s="214">
        <v>0.298871</v>
      </c>
      <c r="AI14" s="214">
        <v>0.26383299999999998</v>
      </c>
      <c r="AJ14" s="214">
        <v>0.263096</v>
      </c>
      <c r="AK14" s="214">
        <v>0.27483299999999999</v>
      </c>
      <c r="AL14" s="214">
        <v>0.292709</v>
      </c>
      <c r="AM14" s="214">
        <v>0.30412899999999998</v>
      </c>
      <c r="AN14" s="214">
        <v>0.28389700000000001</v>
      </c>
      <c r="AO14" s="214">
        <v>0.28851599999999999</v>
      </c>
      <c r="AP14" s="214">
        <v>0.2838</v>
      </c>
      <c r="AQ14" s="214">
        <v>0.28522599999999998</v>
      </c>
      <c r="AR14" s="214">
        <v>0.27233299999999999</v>
      </c>
      <c r="AS14" s="214">
        <v>0.26896799999999998</v>
      </c>
      <c r="AT14" s="214">
        <v>0.27232299999999998</v>
      </c>
      <c r="AU14" s="214">
        <v>0.2732</v>
      </c>
      <c r="AV14" s="214">
        <v>0.26519399999999999</v>
      </c>
      <c r="AW14" s="214">
        <v>0.28063300000000002</v>
      </c>
      <c r="AX14" s="214">
        <v>0.28725800000000001</v>
      </c>
      <c r="AY14" s="214">
        <v>0.26629000000000003</v>
      </c>
      <c r="AZ14" s="214">
        <v>0.26167800000000002</v>
      </c>
      <c r="BA14" s="214">
        <v>0.29125800000000002</v>
      </c>
      <c r="BB14" s="754">
        <v>0.30343300000000001</v>
      </c>
      <c r="BC14" s="214">
        <v>0.297709</v>
      </c>
      <c r="BD14" s="214">
        <v>0.28243299999999999</v>
      </c>
      <c r="BE14" s="214">
        <v>0.302871</v>
      </c>
      <c r="BF14" s="214">
        <v>0.27967700000000001</v>
      </c>
      <c r="BG14" s="214">
        <v>0.23503299999999999</v>
      </c>
      <c r="BH14" s="214">
        <v>0.26534259999999998</v>
      </c>
      <c r="BI14" s="214">
        <v>0.27916920000000001</v>
      </c>
      <c r="BJ14" s="355">
        <v>0.2924677</v>
      </c>
      <c r="BK14" s="355">
        <v>0.27794649999999999</v>
      </c>
      <c r="BL14" s="355">
        <v>0.2753815</v>
      </c>
      <c r="BM14" s="355">
        <v>0.27738200000000002</v>
      </c>
      <c r="BN14" s="355">
        <v>0.29333399999999998</v>
      </c>
      <c r="BO14" s="355">
        <v>0.28666510000000001</v>
      </c>
      <c r="BP14" s="355">
        <v>0.2872458</v>
      </c>
      <c r="BQ14" s="355">
        <v>0.28245740000000003</v>
      </c>
      <c r="BR14" s="355">
        <v>0.27978989999999998</v>
      </c>
      <c r="BS14" s="355">
        <v>0.2651345</v>
      </c>
      <c r="BT14" s="355">
        <v>0.26493159999999999</v>
      </c>
      <c r="BU14" s="355">
        <v>0.27917189999999997</v>
      </c>
      <c r="BV14" s="355">
        <v>0.29146879999999997</v>
      </c>
    </row>
    <row r="15" spans="1:74" x14ac:dyDescent="0.2">
      <c r="A15" s="639" t="s">
        <v>1171</v>
      </c>
      <c r="B15" s="640" t="s">
        <v>1165</v>
      </c>
      <c r="C15" s="214">
        <v>-0.13958100000000001</v>
      </c>
      <c r="D15" s="214">
        <v>-6.5392000000000006E-2</v>
      </c>
      <c r="E15" s="214">
        <v>8.1937999999999997E-2</v>
      </c>
      <c r="F15" s="214">
        <v>0.24543499999999999</v>
      </c>
      <c r="G15" s="214">
        <v>0.28042099999999998</v>
      </c>
      <c r="H15" s="214">
        <v>0.268901</v>
      </c>
      <c r="I15" s="214">
        <v>0.275453</v>
      </c>
      <c r="J15" s="214">
        <v>0.23784</v>
      </c>
      <c r="K15" s="214">
        <v>4.6335000000000001E-2</v>
      </c>
      <c r="L15" s="214">
        <v>-0.13190199999999999</v>
      </c>
      <c r="M15" s="214">
        <v>-0.26316600000000001</v>
      </c>
      <c r="N15" s="214">
        <v>-0.23025699999999999</v>
      </c>
      <c r="O15" s="214">
        <v>-0.18396499999999999</v>
      </c>
      <c r="P15" s="214">
        <v>-7.4105000000000004E-2</v>
      </c>
      <c r="Q15" s="214">
        <v>9.7066E-2</v>
      </c>
      <c r="R15" s="214">
        <v>0.25426700000000002</v>
      </c>
      <c r="S15" s="214">
        <v>0.28412999999999999</v>
      </c>
      <c r="T15" s="214">
        <v>0.271368</v>
      </c>
      <c r="U15" s="214">
        <v>0.29026000000000002</v>
      </c>
      <c r="V15" s="214">
        <v>0.27838800000000002</v>
      </c>
      <c r="W15" s="214">
        <v>5.2533999999999997E-2</v>
      </c>
      <c r="X15" s="214">
        <v>-8.9901999999999996E-2</v>
      </c>
      <c r="Y15" s="214">
        <v>-0.221165</v>
      </c>
      <c r="Z15" s="214">
        <v>-0.24261099999999999</v>
      </c>
      <c r="AA15" s="214">
        <v>-0.17274100000000001</v>
      </c>
      <c r="AB15" s="214">
        <v>-0.134962</v>
      </c>
      <c r="AC15" s="214">
        <v>6.7516999999999994E-2</v>
      </c>
      <c r="AD15" s="214">
        <v>0.220501</v>
      </c>
      <c r="AE15" s="214">
        <v>0.29703299999999999</v>
      </c>
      <c r="AF15" s="214">
        <v>0.28933399999999998</v>
      </c>
      <c r="AG15" s="214">
        <v>0.266453</v>
      </c>
      <c r="AH15" s="214">
        <v>0.26135599999999998</v>
      </c>
      <c r="AI15" s="214">
        <v>4.8534000000000001E-2</v>
      </c>
      <c r="AJ15" s="214">
        <v>-8.4902000000000005E-2</v>
      </c>
      <c r="AK15" s="214">
        <v>-0.22289999999999999</v>
      </c>
      <c r="AL15" s="214">
        <v>-0.25174099999999999</v>
      </c>
      <c r="AM15" s="214">
        <v>-0.239258</v>
      </c>
      <c r="AN15" s="214">
        <v>-0.151724</v>
      </c>
      <c r="AO15" s="214">
        <v>6.5838999999999995E-2</v>
      </c>
      <c r="AP15" s="214">
        <v>0.226301</v>
      </c>
      <c r="AQ15" s="214">
        <v>0.27896799999999999</v>
      </c>
      <c r="AR15" s="214">
        <v>0.28889999999999999</v>
      </c>
      <c r="AS15" s="214">
        <v>0.28071000000000002</v>
      </c>
      <c r="AT15" s="214">
        <v>0.25670900000000002</v>
      </c>
      <c r="AU15" s="214">
        <v>6.6365999999999994E-2</v>
      </c>
      <c r="AV15" s="214">
        <v>-8.4548999999999999E-2</v>
      </c>
      <c r="AW15" s="214">
        <v>-0.24423300000000001</v>
      </c>
      <c r="AX15" s="214">
        <v>-0.26828999999999997</v>
      </c>
      <c r="AY15" s="214">
        <v>-0.213418</v>
      </c>
      <c r="AZ15" s="214">
        <v>-0.14124900000000001</v>
      </c>
      <c r="BA15" s="214">
        <v>9.0065999999999993E-2</v>
      </c>
      <c r="BB15" s="754">
        <v>0.25010100000000002</v>
      </c>
      <c r="BC15" s="214">
        <v>0.27845300000000001</v>
      </c>
      <c r="BD15" s="214">
        <v>0.29406700000000002</v>
      </c>
      <c r="BE15" s="214">
        <v>0.264903</v>
      </c>
      <c r="BF15" s="214">
        <v>0.23641999999999999</v>
      </c>
      <c r="BG15" s="214">
        <v>-3.8199999999999998E-2</v>
      </c>
      <c r="BH15" s="214">
        <v>-8.6751999999999996E-2</v>
      </c>
      <c r="BI15" s="214">
        <v>-0.21052199999999999</v>
      </c>
      <c r="BJ15" s="355">
        <v>-0.233846</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-0.26084600000000002</v>
      </c>
    </row>
    <row r="16" spans="1:74" x14ac:dyDescent="0.2">
      <c r="A16" s="639"/>
      <c r="B16" s="155" t="s">
        <v>1172</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647"/>
      <c r="AZ16" s="647"/>
      <c r="BA16" s="647"/>
      <c r="BB16" s="755"/>
      <c r="BC16" s="647"/>
      <c r="BD16" s="647"/>
      <c r="BE16" s="647"/>
      <c r="BF16" s="647"/>
      <c r="BG16" s="647"/>
      <c r="BH16" s="647"/>
      <c r="BI16" s="647"/>
      <c r="BJ16" s="405"/>
      <c r="BK16" s="405"/>
      <c r="BL16" s="405"/>
      <c r="BM16" s="405"/>
      <c r="BN16" s="405"/>
      <c r="BO16" s="405"/>
      <c r="BP16" s="405"/>
      <c r="BQ16" s="405"/>
      <c r="BR16" s="405"/>
      <c r="BS16" s="405"/>
      <c r="BT16" s="405"/>
      <c r="BU16" s="405"/>
      <c r="BV16" s="405"/>
    </row>
    <row r="17" spans="1:74" x14ac:dyDescent="0.2">
      <c r="A17" s="639" t="s">
        <v>1173</v>
      </c>
      <c r="B17" s="640" t="s">
        <v>1167</v>
      </c>
      <c r="C17" s="214">
        <v>-1.6386999999999999E-2</v>
      </c>
      <c r="D17" s="214">
        <v>-1.7000000000000001E-2</v>
      </c>
      <c r="E17" s="214">
        <v>-1.7160999999999999E-2</v>
      </c>
      <c r="F17" s="214">
        <v>-1.8100000000000002E-2</v>
      </c>
      <c r="G17" s="214">
        <v>-1.8870999999999999E-2</v>
      </c>
      <c r="H17" s="214">
        <v>-1.9033000000000001E-2</v>
      </c>
      <c r="I17" s="214">
        <v>-1.8773999999999999E-2</v>
      </c>
      <c r="J17" s="214">
        <v>-1.7967E-2</v>
      </c>
      <c r="K17" s="214">
        <v>-1.84E-2</v>
      </c>
      <c r="L17" s="214">
        <v>-1.8870999999999999E-2</v>
      </c>
      <c r="M17" s="214">
        <v>-1.8966E-2</v>
      </c>
      <c r="N17" s="214">
        <v>-1.8935E-2</v>
      </c>
      <c r="O17" s="214">
        <v>-1.8806E-2</v>
      </c>
      <c r="P17" s="214">
        <v>-1.8891999999999999E-2</v>
      </c>
      <c r="Q17" s="214">
        <v>-1.9193000000000002E-2</v>
      </c>
      <c r="R17" s="214">
        <v>-1.9932999999999999E-2</v>
      </c>
      <c r="S17" s="214">
        <v>-2.0032000000000001E-2</v>
      </c>
      <c r="T17" s="214">
        <v>-1.9966000000000001E-2</v>
      </c>
      <c r="U17" s="214">
        <v>-2.0129000000000001E-2</v>
      </c>
      <c r="V17" s="214">
        <v>-1.9418999999999999E-2</v>
      </c>
      <c r="W17" s="214">
        <v>-1.9665999999999999E-2</v>
      </c>
      <c r="X17" s="214">
        <v>-1.8967000000000001E-2</v>
      </c>
      <c r="Y17" s="214">
        <v>-0.02</v>
      </c>
      <c r="Z17" s="214">
        <v>-2.0934999999999999E-2</v>
      </c>
      <c r="AA17" s="214">
        <v>-2.0225E-2</v>
      </c>
      <c r="AB17" s="214">
        <v>-2.0677999999999998E-2</v>
      </c>
      <c r="AC17" s="214">
        <v>-2.0677000000000001E-2</v>
      </c>
      <c r="AD17" s="214">
        <v>-2.0299999999999999E-2</v>
      </c>
      <c r="AE17" s="214">
        <v>-2.0967E-2</v>
      </c>
      <c r="AF17" s="214">
        <v>-2.1533E-2</v>
      </c>
      <c r="AG17" s="214">
        <v>-2.1193E-2</v>
      </c>
      <c r="AH17" s="214">
        <v>-2.0774000000000001E-2</v>
      </c>
      <c r="AI17" s="214">
        <v>-2.0532999999999999E-2</v>
      </c>
      <c r="AJ17" s="214">
        <v>-2.1063999999999999E-2</v>
      </c>
      <c r="AK17" s="214">
        <v>-2.1565999999999998E-2</v>
      </c>
      <c r="AL17" s="214">
        <v>-2.1967E-2</v>
      </c>
      <c r="AM17" s="214">
        <v>-2.1484E-2</v>
      </c>
      <c r="AN17" s="214">
        <v>-2.1482999999999999E-2</v>
      </c>
      <c r="AO17" s="214">
        <v>-2.1323000000000002E-2</v>
      </c>
      <c r="AP17" s="214">
        <v>-2.06E-2</v>
      </c>
      <c r="AQ17" s="214">
        <v>-2.1451999999999999E-2</v>
      </c>
      <c r="AR17" s="214">
        <v>-2.2266999999999999E-2</v>
      </c>
      <c r="AS17" s="214">
        <v>-2.1419000000000001E-2</v>
      </c>
      <c r="AT17" s="214">
        <v>-2.171E-2</v>
      </c>
      <c r="AU17" s="214">
        <v>-2.1732999999999999E-2</v>
      </c>
      <c r="AV17" s="214">
        <v>-2.1548000000000001E-2</v>
      </c>
      <c r="AW17" s="214">
        <v>-2.1867000000000001E-2</v>
      </c>
      <c r="AX17" s="214">
        <v>-2.2452E-2</v>
      </c>
      <c r="AY17" s="214">
        <v>-2.2064E-2</v>
      </c>
      <c r="AZ17" s="214">
        <v>-2.1607000000000001E-2</v>
      </c>
      <c r="BA17" s="214">
        <v>-2.1741E-2</v>
      </c>
      <c r="BB17" s="754">
        <v>-2.0632999999999999E-2</v>
      </c>
      <c r="BC17" s="214">
        <v>-2.1193E-2</v>
      </c>
      <c r="BD17" s="214">
        <v>-2.1666999999999999E-2</v>
      </c>
      <c r="BE17" s="214">
        <v>-2.1128999999999998E-2</v>
      </c>
      <c r="BF17" s="214">
        <v>-2.2225999999999999E-2</v>
      </c>
      <c r="BG17" s="214">
        <v>-2.1666999999999999E-2</v>
      </c>
      <c r="BH17" s="214">
        <v>-2.0012200000000001E-2</v>
      </c>
      <c r="BI17" s="214">
        <v>-2.07636E-2</v>
      </c>
      <c r="BJ17" s="355">
        <v>-2.0695499999999999E-2</v>
      </c>
      <c r="BK17" s="355">
        <v>-2.0555799999999999E-2</v>
      </c>
      <c r="BL17" s="355">
        <v>-1.9990899999999999E-2</v>
      </c>
      <c r="BM17" s="355">
        <v>-2.0690199999999999E-2</v>
      </c>
      <c r="BN17" s="355">
        <v>-2.0126999999999999E-2</v>
      </c>
      <c r="BO17" s="355">
        <v>-2.0791500000000001E-2</v>
      </c>
      <c r="BP17" s="355">
        <v>-2.1164499999999999E-2</v>
      </c>
      <c r="BQ17" s="355">
        <v>-2.08109E-2</v>
      </c>
      <c r="BR17" s="355">
        <v>-2.0865999999999999E-2</v>
      </c>
      <c r="BS17" s="355">
        <v>-2.06965E-2</v>
      </c>
      <c r="BT17" s="355">
        <v>-2.0310499999999999E-2</v>
      </c>
      <c r="BU17" s="355">
        <v>-2.1220099999999999E-2</v>
      </c>
      <c r="BV17" s="355">
        <v>-2.10796E-2</v>
      </c>
    </row>
    <row r="18" spans="1:74" x14ac:dyDescent="0.2">
      <c r="A18" s="639"/>
      <c r="B18" s="640"/>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7"/>
      <c r="AZ18" s="647"/>
      <c r="BA18" s="647"/>
      <c r="BB18" s="755"/>
      <c r="BC18" s="647"/>
      <c r="BD18" s="647"/>
      <c r="BE18" s="647"/>
      <c r="BF18" s="647"/>
      <c r="BG18" s="647"/>
      <c r="BH18" s="647"/>
      <c r="BI18" s="647"/>
      <c r="BJ18" s="405"/>
      <c r="BK18" s="405"/>
      <c r="BL18" s="405"/>
      <c r="BM18" s="405"/>
      <c r="BN18" s="405"/>
      <c r="BO18" s="405"/>
      <c r="BP18" s="405"/>
      <c r="BQ18" s="405"/>
      <c r="BR18" s="405"/>
      <c r="BS18" s="405"/>
      <c r="BT18" s="405"/>
      <c r="BU18" s="405"/>
      <c r="BV18" s="405"/>
    </row>
    <row r="19" spans="1:74" x14ac:dyDescent="0.2">
      <c r="A19" s="638"/>
      <c r="B19" s="155" t="s">
        <v>1174</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647"/>
      <c r="AZ19" s="647"/>
      <c r="BA19" s="647"/>
      <c r="BB19" s="755"/>
      <c r="BC19" s="647"/>
      <c r="BD19" s="647"/>
      <c r="BE19" s="647"/>
      <c r="BF19" s="647"/>
      <c r="BG19" s="647"/>
      <c r="BH19" s="647"/>
      <c r="BI19" s="647"/>
      <c r="BJ19" s="405"/>
      <c r="BK19" s="405"/>
      <c r="BL19" s="405"/>
      <c r="BM19" s="405"/>
      <c r="BN19" s="405"/>
      <c r="BO19" s="405"/>
      <c r="BP19" s="405"/>
      <c r="BQ19" s="405"/>
      <c r="BR19" s="405"/>
      <c r="BS19" s="405"/>
      <c r="BT19" s="405"/>
      <c r="BU19" s="405"/>
      <c r="BV19" s="405"/>
    </row>
    <row r="20" spans="1:74" x14ac:dyDescent="0.2">
      <c r="A20" s="639" t="s">
        <v>1175</v>
      </c>
      <c r="B20" s="640" t="s">
        <v>1176</v>
      </c>
      <c r="C20" s="214">
        <v>3.5399999999999999E-4</v>
      </c>
      <c r="D20" s="214">
        <v>2.8499999999999999E-4</v>
      </c>
      <c r="E20" s="214">
        <v>3.5399999999999999E-4</v>
      </c>
      <c r="F20" s="214">
        <v>2.9999999999999997E-4</v>
      </c>
      <c r="G20" s="214">
        <v>3.8699999999999997E-4</v>
      </c>
      <c r="H20" s="214">
        <v>2.6600000000000001E-4</v>
      </c>
      <c r="I20" s="214">
        <v>3.8699999999999997E-4</v>
      </c>
      <c r="J20" s="214">
        <v>3.8699999999999997E-4</v>
      </c>
      <c r="K20" s="214">
        <v>2.9999999999999997E-4</v>
      </c>
      <c r="L20" s="214">
        <v>3.5399999999999999E-4</v>
      </c>
      <c r="M20" s="214">
        <v>3.6600000000000001E-4</v>
      </c>
      <c r="N20" s="214">
        <v>2.9E-4</v>
      </c>
      <c r="O20" s="214">
        <v>-1.4031999999999999E-2</v>
      </c>
      <c r="P20" s="214">
        <v>-2.3713999999999999E-2</v>
      </c>
      <c r="Q20" s="214">
        <v>-2.0645E-2</v>
      </c>
      <c r="R20" s="214">
        <v>-1.6466999999999999E-2</v>
      </c>
      <c r="S20" s="214">
        <v>-2.8289999999999999E-2</v>
      </c>
      <c r="T20" s="214">
        <v>-2.3800000000000002E-2</v>
      </c>
      <c r="U20" s="214">
        <v>-3.8646E-2</v>
      </c>
      <c r="V20" s="214">
        <v>-5.6418999999999997E-2</v>
      </c>
      <c r="W20" s="214">
        <v>-4.5267000000000002E-2</v>
      </c>
      <c r="X20" s="214">
        <v>-6.2516000000000002E-2</v>
      </c>
      <c r="Y20" s="214">
        <v>-4.8432999999999997E-2</v>
      </c>
      <c r="Z20" s="214">
        <v>-7.0031999999999997E-2</v>
      </c>
      <c r="AA20" s="214">
        <v>-6.6968E-2</v>
      </c>
      <c r="AB20" s="214">
        <v>-7.0749999999999993E-2</v>
      </c>
      <c r="AC20" s="214">
        <v>-5.5E-2</v>
      </c>
      <c r="AD20" s="214">
        <v>-6.2167E-2</v>
      </c>
      <c r="AE20" s="214">
        <v>-7.7482999999999996E-2</v>
      </c>
      <c r="AF20" s="214">
        <v>-7.0000000000000007E-2</v>
      </c>
      <c r="AG20" s="214">
        <v>-6.5290000000000001E-2</v>
      </c>
      <c r="AH20" s="214">
        <v>-0.06</v>
      </c>
      <c r="AI20" s="214">
        <v>-5.1066E-2</v>
      </c>
      <c r="AJ20" s="214">
        <v>-6.7934999999999995E-2</v>
      </c>
      <c r="AK20" s="214">
        <v>-6.5500000000000003E-2</v>
      </c>
      <c r="AL20" s="214">
        <v>-6.3450999999999994E-2</v>
      </c>
      <c r="AM20" s="214">
        <v>-8.2807000000000006E-2</v>
      </c>
      <c r="AN20" s="214">
        <v>-7.5759000000000007E-2</v>
      </c>
      <c r="AO20" s="214">
        <v>-8.4584999999999994E-2</v>
      </c>
      <c r="AP20" s="214">
        <v>-8.5793999999999995E-2</v>
      </c>
      <c r="AQ20" s="214">
        <v>-9.2497999999999997E-2</v>
      </c>
      <c r="AR20" s="214">
        <v>-8.0776000000000001E-2</v>
      </c>
      <c r="AS20" s="214">
        <v>-9.0852000000000002E-2</v>
      </c>
      <c r="AT20" s="214">
        <v>-0.105335</v>
      </c>
      <c r="AU20" s="214">
        <v>-0.116413</v>
      </c>
      <c r="AV20" s="214">
        <v>-9.1025999999999996E-2</v>
      </c>
      <c r="AW20" s="214">
        <v>-9.1443999999999998E-2</v>
      </c>
      <c r="AX20" s="214">
        <v>-0.13924700000000001</v>
      </c>
      <c r="AY20" s="214">
        <v>-0.135022</v>
      </c>
      <c r="AZ20" s="214">
        <v>-0.134992</v>
      </c>
      <c r="BA20" s="214">
        <v>-0.17088100000000001</v>
      </c>
      <c r="BB20" s="754">
        <v>-0.16809399999999999</v>
      </c>
      <c r="BC20" s="214">
        <v>-0.19141</v>
      </c>
      <c r="BD20" s="214">
        <v>-0.119546</v>
      </c>
      <c r="BE20" s="214">
        <v>-0.200569</v>
      </c>
      <c r="BF20" s="214">
        <v>-0.210171</v>
      </c>
      <c r="BG20" s="214">
        <v>-0.20410400000000001</v>
      </c>
      <c r="BH20" s="214">
        <v>-0.18377499999999999</v>
      </c>
      <c r="BI20" s="214">
        <v>-0.22036910000000001</v>
      </c>
      <c r="BJ20" s="355">
        <v>-0.2176844</v>
      </c>
      <c r="BK20" s="355">
        <v>-0.25156620000000002</v>
      </c>
      <c r="BL20" s="355">
        <v>-0.25349529999999998</v>
      </c>
      <c r="BM20" s="355">
        <v>-0.2555</v>
      </c>
      <c r="BN20" s="355">
        <v>-0.25753670000000001</v>
      </c>
      <c r="BO20" s="355">
        <v>-0.26315280000000002</v>
      </c>
      <c r="BP20" s="355">
        <v>-0.26463120000000001</v>
      </c>
      <c r="BQ20" s="355">
        <v>-0.26221329999999998</v>
      </c>
      <c r="BR20" s="355">
        <v>-0.26244509999999999</v>
      </c>
      <c r="BS20" s="355">
        <v>-0.2705784</v>
      </c>
      <c r="BT20" s="355">
        <v>-0.27537339999999999</v>
      </c>
      <c r="BU20" s="355">
        <v>-0.28183910000000001</v>
      </c>
      <c r="BV20" s="355">
        <v>-0.2819198</v>
      </c>
    </row>
    <row r="21" spans="1:74" x14ac:dyDescent="0.2">
      <c r="A21" s="639" t="s">
        <v>1177</v>
      </c>
      <c r="B21" s="640" t="s">
        <v>1186</v>
      </c>
      <c r="C21" s="214">
        <v>2.1198000000000002E-2</v>
      </c>
      <c r="D21" s="214">
        <v>-2.2959E-2</v>
      </c>
      <c r="E21" s="214">
        <v>-0.14372199999999999</v>
      </c>
      <c r="F21" s="214">
        <v>-0.172014</v>
      </c>
      <c r="G21" s="214">
        <v>-0.22742299999999999</v>
      </c>
      <c r="H21" s="214">
        <v>-0.15632499999999999</v>
      </c>
      <c r="I21" s="214">
        <v>-0.187167</v>
      </c>
      <c r="J21" s="214">
        <v>-0.209954</v>
      </c>
      <c r="K21" s="214">
        <v>-0.24641099999999999</v>
      </c>
      <c r="L21" s="214">
        <v>-0.249893</v>
      </c>
      <c r="M21" s="214">
        <v>-0.24096100000000001</v>
      </c>
      <c r="N21" s="214">
        <v>-0.25353199999999998</v>
      </c>
      <c r="O21" s="214">
        <v>-0.168264</v>
      </c>
      <c r="P21" s="214">
        <v>-0.120922</v>
      </c>
      <c r="Q21" s="214">
        <v>-0.208514</v>
      </c>
      <c r="R21" s="214">
        <v>-0.32799499999999998</v>
      </c>
      <c r="S21" s="214">
        <v>-0.38427899999999998</v>
      </c>
      <c r="T21" s="214">
        <v>-0.29239599999999999</v>
      </c>
      <c r="U21" s="214">
        <v>-0.37172500000000003</v>
      </c>
      <c r="V21" s="214">
        <v>-0.327511</v>
      </c>
      <c r="W21" s="214">
        <v>-0.38677899999999998</v>
      </c>
      <c r="X21" s="214">
        <v>-0.44963900000000001</v>
      </c>
      <c r="Y21" s="214">
        <v>-0.33450400000000002</v>
      </c>
      <c r="Z21" s="214">
        <v>-0.39369999999999999</v>
      </c>
      <c r="AA21" s="214">
        <v>-0.35463099999999997</v>
      </c>
      <c r="AB21" s="214">
        <v>-0.49879499999999999</v>
      </c>
      <c r="AC21" s="214">
        <v>-0.32268599999999997</v>
      </c>
      <c r="AD21" s="214">
        <v>-0.50121899999999997</v>
      </c>
      <c r="AE21" s="214">
        <v>-0.49149900000000002</v>
      </c>
      <c r="AF21" s="214">
        <v>-0.44181199999999998</v>
      </c>
      <c r="AG21" s="214">
        <v>-0.499282</v>
      </c>
      <c r="AH21" s="214">
        <v>-0.48520099999999999</v>
      </c>
      <c r="AI21" s="214">
        <v>-0.64718900000000001</v>
      </c>
      <c r="AJ21" s="214">
        <v>-0.48513000000000001</v>
      </c>
      <c r="AK21" s="214">
        <v>-0.56873200000000002</v>
      </c>
      <c r="AL21" s="214">
        <v>-0.60536000000000001</v>
      </c>
      <c r="AM21" s="214">
        <v>-0.70120400000000005</v>
      </c>
      <c r="AN21" s="214">
        <v>-0.66364800000000002</v>
      </c>
      <c r="AO21" s="214">
        <v>-0.54281100000000004</v>
      </c>
      <c r="AP21" s="214">
        <v>-0.58425000000000005</v>
      </c>
      <c r="AQ21" s="214">
        <v>-0.74161600000000005</v>
      </c>
      <c r="AR21" s="214">
        <v>-0.65653700000000004</v>
      </c>
      <c r="AS21" s="214">
        <v>-0.63570000000000004</v>
      </c>
      <c r="AT21" s="214">
        <v>-0.54196800000000001</v>
      </c>
      <c r="AU21" s="214">
        <v>-0.53085700000000002</v>
      </c>
      <c r="AV21" s="214">
        <v>-0.728043</v>
      </c>
      <c r="AW21" s="214">
        <v>-0.66368300000000002</v>
      </c>
      <c r="AX21" s="214">
        <v>-0.88667200000000002</v>
      </c>
      <c r="AY21" s="214">
        <v>-0.80062800000000001</v>
      </c>
      <c r="AZ21" s="214">
        <v>-0.71421400000000002</v>
      </c>
      <c r="BA21" s="214">
        <v>-0.843642</v>
      </c>
      <c r="BB21" s="754">
        <v>-0.781447</v>
      </c>
      <c r="BC21" s="214">
        <v>-0.73491799999999996</v>
      </c>
      <c r="BD21" s="214">
        <v>-0.62578599999999995</v>
      </c>
      <c r="BE21" s="214">
        <v>-0.662443</v>
      </c>
      <c r="BF21" s="214">
        <v>-0.611205</v>
      </c>
      <c r="BG21" s="214">
        <v>-0.77129800000000004</v>
      </c>
      <c r="BH21" s="214">
        <v>-0.76451612902999999</v>
      </c>
      <c r="BI21" s="214">
        <v>-0.74990000000000001</v>
      </c>
      <c r="BJ21" s="355">
        <v>-0.79639070000000001</v>
      </c>
      <c r="BK21" s="355">
        <v>-0.66211419999999999</v>
      </c>
      <c r="BL21" s="355">
        <v>-0.71320989999999995</v>
      </c>
      <c r="BM21" s="355">
        <v>-0.66799030000000004</v>
      </c>
      <c r="BN21" s="355">
        <v>-0.6525533</v>
      </c>
      <c r="BO21" s="355">
        <v>-0.78585780000000005</v>
      </c>
      <c r="BP21" s="355">
        <v>-0.72885319999999998</v>
      </c>
      <c r="BQ21" s="355">
        <v>-0.7110533</v>
      </c>
      <c r="BR21" s="355">
        <v>-0.71127030000000002</v>
      </c>
      <c r="BS21" s="355">
        <v>-0.72068940000000004</v>
      </c>
      <c r="BT21" s="355">
        <v>-0.79301560000000004</v>
      </c>
      <c r="BU21" s="355">
        <v>-0.84199440000000003</v>
      </c>
      <c r="BV21" s="355">
        <v>-0.94910269999999997</v>
      </c>
    </row>
    <row r="22" spans="1:74" x14ac:dyDescent="0.2">
      <c r="A22" s="639" t="s">
        <v>1178</v>
      </c>
      <c r="B22" s="640" t="s">
        <v>1179</v>
      </c>
      <c r="C22" s="214">
        <v>1.1839999999999999E-3</v>
      </c>
      <c r="D22" s="214">
        <v>-7.8059999999999996E-3</v>
      </c>
      <c r="E22" s="214">
        <v>-9.1009999999999997E-3</v>
      </c>
      <c r="F22" s="214">
        <v>-8.3859999999999994E-3</v>
      </c>
      <c r="G22" s="214">
        <v>-1.2834E-2</v>
      </c>
      <c r="H22" s="214">
        <v>-1.1531E-2</v>
      </c>
      <c r="I22" s="214">
        <v>-2.7352000000000001E-2</v>
      </c>
      <c r="J22" s="214">
        <v>-1.9314999999999999E-2</v>
      </c>
      <c r="K22" s="214">
        <v>-8.6840000000000007E-3</v>
      </c>
      <c r="L22" s="214">
        <v>3.7590000000000002E-3</v>
      </c>
      <c r="M22" s="214">
        <v>3.3419999999999999E-3</v>
      </c>
      <c r="N22" s="214">
        <v>-9.7619999999999998E-3</v>
      </c>
      <c r="O22" s="214">
        <v>-5.0366000000000001E-2</v>
      </c>
      <c r="P22" s="214">
        <v>-8.7829999999999991E-3</v>
      </c>
      <c r="Q22" s="214">
        <v>-6.5468999999999999E-2</v>
      </c>
      <c r="R22" s="214">
        <v>-4.7218999999999997E-2</v>
      </c>
      <c r="S22" s="214">
        <v>-6.5554000000000001E-2</v>
      </c>
      <c r="T22" s="214">
        <v>-5.4844999999999998E-2</v>
      </c>
      <c r="U22" s="214">
        <v>-8.4751999999999994E-2</v>
      </c>
      <c r="V22" s="214">
        <v>-9.5329999999999998E-2</v>
      </c>
      <c r="W22" s="214">
        <v>-9.2827000000000007E-2</v>
      </c>
      <c r="X22" s="214">
        <v>-4.5268999999999997E-2</v>
      </c>
      <c r="Y22" s="214">
        <v>-2.8818E-2</v>
      </c>
      <c r="Z22" s="214">
        <v>-2.9146999999999999E-2</v>
      </c>
      <c r="AA22" s="214">
        <v>-2.2613000000000001E-2</v>
      </c>
      <c r="AB22" s="214">
        <v>-4.6316999999999997E-2</v>
      </c>
      <c r="AC22" s="214">
        <v>-7.7253000000000002E-2</v>
      </c>
      <c r="AD22" s="214">
        <v>-6.3286999999999996E-2</v>
      </c>
      <c r="AE22" s="214">
        <v>-9.6129000000000006E-2</v>
      </c>
      <c r="AF22" s="214">
        <v>-0.12427199999999999</v>
      </c>
      <c r="AG22" s="214">
        <v>-0.10988299999999999</v>
      </c>
      <c r="AH22" s="214">
        <v>-0.118091</v>
      </c>
      <c r="AI22" s="214">
        <v>-9.0190999999999993E-2</v>
      </c>
      <c r="AJ22" s="214">
        <v>-9.7336000000000006E-2</v>
      </c>
      <c r="AK22" s="214">
        <v>-9.1871999999999995E-2</v>
      </c>
      <c r="AL22" s="214">
        <v>-5.7258999999999997E-2</v>
      </c>
      <c r="AM22" s="214">
        <v>-5.4113000000000001E-2</v>
      </c>
      <c r="AN22" s="214">
        <v>-4.2937999999999997E-2</v>
      </c>
      <c r="AO22" s="214">
        <v>-9.7968E-2</v>
      </c>
      <c r="AP22" s="214">
        <v>-0.12845400000000001</v>
      </c>
      <c r="AQ22" s="214">
        <v>-0.142425</v>
      </c>
      <c r="AR22" s="214">
        <v>-9.2171000000000003E-2</v>
      </c>
      <c r="AS22" s="214">
        <v>-8.0568000000000001E-2</v>
      </c>
      <c r="AT22" s="214">
        <v>-6.2594999999999998E-2</v>
      </c>
      <c r="AU22" s="214">
        <v>-0.10978499999999999</v>
      </c>
      <c r="AV22" s="214">
        <v>-9.3952999999999995E-2</v>
      </c>
      <c r="AW22" s="214">
        <v>-0.120063</v>
      </c>
      <c r="AX22" s="214">
        <v>-7.2202000000000002E-2</v>
      </c>
      <c r="AY22" s="214">
        <v>-2.8858000000000002E-2</v>
      </c>
      <c r="AZ22" s="214">
        <v>-7.5063000000000005E-2</v>
      </c>
      <c r="BA22" s="214">
        <v>-0.15587300000000001</v>
      </c>
      <c r="BB22" s="754">
        <v>-0.153559</v>
      </c>
      <c r="BC22" s="214">
        <v>-8.1296999999999994E-2</v>
      </c>
      <c r="BD22" s="214">
        <v>-0.12668199999999999</v>
      </c>
      <c r="BE22" s="214">
        <v>-9.2511999999999997E-2</v>
      </c>
      <c r="BF22" s="214">
        <v>-0.14990899999999999</v>
      </c>
      <c r="BG22" s="214">
        <v>-9.1535000000000005E-2</v>
      </c>
      <c r="BH22" s="214">
        <v>-0.1083004</v>
      </c>
      <c r="BI22" s="214">
        <v>-0.1347749</v>
      </c>
      <c r="BJ22" s="355">
        <v>-0.14663209999999999</v>
      </c>
      <c r="BK22" s="355">
        <v>-0.13214699999999999</v>
      </c>
      <c r="BL22" s="355">
        <v>-7.3442999999999994E-2</v>
      </c>
      <c r="BM22" s="355">
        <v>-0.1390448</v>
      </c>
      <c r="BN22" s="355">
        <v>-0.14328689999999999</v>
      </c>
      <c r="BO22" s="355">
        <v>-0.1203167</v>
      </c>
      <c r="BP22" s="355">
        <v>-0.13629250000000001</v>
      </c>
      <c r="BQ22" s="355">
        <v>-0.1352285</v>
      </c>
      <c r="BR22" s="355">
        <v>-0.15557599999999999</v>
      </c>
      <c r="BS22" s="355">
        <v>-9.8756200000000002E-2</v>
      </c>
      <c r="BT22" s="355">
        <v>-0.1619082</v>
      </c>
      <c r="BU22" s="355">
        <v>-0.17056250000000001</v>
      </c>
      <c r="BV22" s="355">
        <v>-0.1177521</v>
      </c>
    </row>
    <row r="23" spans="1:74" x14ac:dyDescent="0.2">
      <c r="A23" s="639" t="s">
        <v>190</v>
      </c>
      <c r="B23" s="640" t="s">
        <v>1180</v>
      </c>
      <c r="C23" s="214">
        <v>-5.5212999999999998E-2</v>
      </c>
      <c r="D23" s="214">
        <v>-0.13725000000000001</v>
      </c>
      <c r="E23" s="214">
        <v>-7.5923000000000004E-2</v>
      </c>
      <c r="F23" s="214">
        <v>-5.9131999999999997E-2</v>
      </c>
      <c r="G23" s="214">
        <v>-6.1331999999999998E-2</v>
      </c>
      <c r="H23" s="214">
        <v>-2.6047000000000001E-2</v>
      </c>
      <c r="I23" s="214">
        <v>-0.181835</v>
      </c>
      <c r="J23" s="214">
        <v>-0.15587300000000001</v>
      </c>
      <c r="K23" s="214">
        <v>-3.7537000000000001E-2</v>
      </c>
      <c r="L23" s="214">
        <v>-0.20626700000000001</v>
      </c>
      <c r="M23" s="214">
        <v>-4.7704000000000003E-2</v>
      </c>
      <c r="N23" s="214">
        <v>-0.18892999999999999</v>
      </c>
      <c r="O23" s="214">
        <v>-0.147455</v>
      </c>
      <c r="P23" s="214">
        <v>-0.11847000000000001</v>
      </c>
      <c r="Q23" s="214">
        <v>-0.12967500000000001</v>
      </c>
      <c r="R23" s="214">
        <v>-0.13894200000000001</v>
      </c>
      <c r="S23" s="214">
        <v>-0.14385899999999999</v>
      </c>
      <c r="T23" s="214">
        <v>-0.18390699999999999</v>
      </c>
      <c r="U23" s="214">
        <v>-0.18493799999999999</v>
      </c>
      <c r="V23" s="214">
        <v>-0.17299</v>
      </c>
      <c r="W23" s="214">
        <v>-0.135162</v>
      </c>
      <c r="X23" s="214">
        <v>-0.130798</v>
      </c>
      <c r="Y23" s="214">
        <v>-0.16863300000000001</v>
      </c>
      <c r="Z23" s="214">
        <v>-0.162221</v>
      </c>
      <c r="AA23" s="214">
        <v>-0.167985</v>
      </c>
      <c r="AB23" s="214">
        <v>-0.20810899999999999</v>
      </c>
      <c r="AC23" s="214">
        <v>-0.128862</v>
      </c>
      <c r="AD23" s="214">
        <v>-0.12613199999999999</v>
      </c>
      <c r="AE23" s="214">
        <v>-0.16547300000000001</v>
      </c>
      <c r="AF23" s="214">
        <v>-0.16389000000000001</v>
      </c>
      <c r="AG23" s="214">
        <v>-0.19997599999999999</v>
      </c>
      <c r="AH23" s="214">
        <v>-0.18726200000000001</v>
      </c>
      <c r="AI23" s="214">
        <v>-0.233042</v>
      </c>
      <c r="AJ23" s="214">
        <v>-0.14390500000000001</v>
      </c>
      <c r="AK23" s="214">
        <v>-0.17910200000000001</v>
      </c>
      <c r="AL23" s="214">
        <v>-0.159466</v>
      </c>
      <c r="AM23" s="214">
        <v>-0.18809500000000001</v>
      </c>
      <c r="AN23" s="214">
        <v>-0.212949</v>
      </c>
      <c r="AO23" s="214">
        <v>-0.199797</v>
      </c>
      <c r="AP23" s="214">
        <v>-0.20981900000000001</v>
      </c>
      <c r="AQ23" s="214">
        <v>-0.218667</v>
      </c>
      <c r="AR23" s="214">
        <v>-0.16676099999999999</v>
      </c>
      <c r="AS23" s="214">
        <v>-0.19217000000000001</v>
      </c>
      <c r="AT23" s="214">
        <v>-0.18978999999999999</v>
      </c>
      <c r="AU23" s="214">
        <v>-0.19400000000000001</v>
      </c>
      <c r="AV23" s="214">
        <v>-0.15138399999999999</v>
      </c>
      <c r="AW23" s="214">
        <v>-0.172595</v>
      </c>
      <c r="AX23" s="214">
        <v>-0.15956200000000001</v>
      </c>
      <c r="AY23" s="214">
        <v>-0.15362799999999999</v>
      </c>
      <c r="AZ23" s="214">
        <v>-0.211088</v>
      </c>
      <c r="BA23" s="214">
        <v>-0.16602700000000001</v>
      </c>
      <c r="BB23" s="754">
        <v>-0.184026</v>
      </c>
      <c r="BC23" s="214">
        <v>-0.15857599999999999</v>
      </c>
      <c r="BD23" s="214">
        <v>-0.20060700000000001</v>
      </c>
      <c r="BE23" s="214">
        <v>-0.170874</v>
      </c>
      <c r="BF23" s="214">
        <v>-0.15368599999999999</v>
      </c>
      <c r="BG23" s="214">
        <v>-0.16312399999999999</v>
      </c>
      <c r="BH23" s="214">
        <v>-0.22608049999999999</v>
      </c>
      <c r="BI23" s="214">
        <v>-0.20752219999999999</v>
      </c>
      <c r="BJ23" s="355">
        <v>-0.17993129999999999</v>
      </c>
      <c r="BK23" s="355">
        <v>-0.18313670000000001</v>
      </c>
      <c r="BL23" s="355">
        <v>-0.1824374</v>
      </c>
      <c r="BM23" s="355">
        <v>-0.19201889999999999</v>
      </c>
      <c r="BN23" s="355">
        <v>-0.19753850000000001</v>
      </c>
      <c r="BO23" s="355">
        <v>-0.19450249999999999</v>
      </c>
      <c r="BP23" s="355">
        <v>-0.1868119</v>
      </c>
      <c r="BQ23" s="355">
        <v>-0.1946127</v>
      </c>
      <c r="BR23" s="355">
        <v>-0.1966087</v>
      </c>
      <c r="BS23" s="355">
        <v>-0.1942904</v>
      </c>
      <c r="BT23" s="355">
        <v>-0.1991049</v>
      </c>
      <c r="BU23" s="355">
        <v>-0.21451500000000001</v>
      </c>
      <c r="BV23" s="355">
        <v>-0.20850569999999999</v>
      </c>
    </row>
    <row r="24" spans="1:74" x14ac:dyDescent="0.2">
      <c r="A24" s="639"/>
      <c r="B24" s="640"/>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7"/>
      <c r="AZ24" s="647"/>
      <c r="BA24" s="647"/>
      <c r="BB24" s="755"/>
      <c r="BC24" s="647"/>
      <c r="BD24" s="647"/>
      <c r="BE24" s="647"/>
      <c r="BF24" s="647"/>
      <c r="BG24" s="647"/>
      <c r="BH24" s="647"/>
      <c r="BI24" s="647"/>
      <c r="BJ24" s="405"/>
      <c r="BK24" s="405"/>
      <c r="BL24" s="405"/>
      <c r="BM24" s="405"/>
      <c r="BN24" s="405"/>
      <c r="BO24" s="405"/>
      <c r="BP24" s="405"/>
      <c r="BQ24" s="405"/>
      <c r="BR24" s="405"/>
      <c r="BS24" s="405"/>
      <c r="BT24" s="405"/>
      <c r="BU24" s="405"/>
      <c r="BV24" s="405"/>
    </row>
    <row r="25" spans="1:74" x14ac:dyDescent="0.2">
      <c r="A25" s="638"/>
      <c r="B25" s="155" t="s">
        <v>1181</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647"/>
      <c r="AZ25" s="647"/>
      <c r="BA25" s="647"/>
      <c r="BB25" s="755"/>
      <c r="BC25" s="647"/>
      <c r="BD25" s="647"/>
      <c r="BE25" s="647"/>
      <c r="BF25" s="647"/>
      <c r="BG25" s="647"/>
      <c r="BH25" s="647"/>
      <c r="BI25" s="647"/>
      <c r="BJ25" s="405"/>
      <c r="BK25" s="405"/>
      <c r="BL25" s="405"/>
      <c r="BM25" s="405"/>
      <c r="BN25" s="405"/>
      <c r="BO25" s="405"/>
      <c r="BP25" s="405"/>
      <c r="BQ25" s="405"/>
      <c r="BR25" s="405"/>
      <c r="BS25" s="405"/>
      <c r="BT25" s="405"/>
      <c r="BU25" s="405"/>
      <c r="BV25" s="405"/>
    </row>
    <row r="26" spans="1:74" x14ac:dyDescent="0.2">
      <c r="A26" s="639" t="s">
        <v>1182</v>
      </c>
      <c r="B26" s="640" t="s">
        <v>1179</v>
      </c>
      <c r="C26" s="214">
        <v>0.37274200000000002</v>
      </c>
      <c r="D26" s="214">
        <v>0.326071</v>
      </c>
      <c r="E26" s="214">
        <v>0.30693599999999999</v>
      </c>
      <c r="F26" s="214">
        <v>0.26416699999999999</v>
      </c>
      <c r="G26" s="214">
        <v>0.239451</v>
      </c>
      <c r="H26" s="214">
        <v>0.26729999999999998</v>
      </c>
      <c r="I26" s="214">
        <v>0.27396799999999999</v>
      </c>
      <c r="J26" s="214">
        <v>0.27190399999999998</v>
      </c>
      <c r="K26" s="214">
        <v>0.37090000000000001</v>
      </c>
      <c r="L26" s="214">
        <v>0.40064499999999997</v>
      </c>
      <c r="M26" s="214">
        <v>0.43509999999999999</v>
      </c>
      <c r="N26" s="214">
        <v>0.43964500000000001</v>
      </c>
      <c r="O26" s="214">
        <v>0.39203199999999999</v>
      </c>
      <c r="P26" s="214">
        <v>0.38603599999999999</v>
      </c>
      <c r="Q26" s="214">
        <v>0.34058100000000002</v>
      </c>
      <c r="R26" s="214">
        <v>0.28249999999999997</v>
      </c>
      <c r="S26" s="214">
        <v>0.271291</v>
      </c>
      <c r="T26" s="214">
        <v>0.27426600000000001</v>
      </c>
      <c r="U26" s="214">
        <v>0.26551599999999997</v>
      </c>
      <c r="V26" s="214">
        <v>0.28000000000000003</v>
      </c>
      <c r="W26" s="214">
        <v>0.36913299999999999</v>
      </c>
      <c r="X26" s="214">
        <v>0.41822599999999999</v>
      </c>
      <c r="Y26" s="214">
        <v>0.50316700000000003</v>
      </c>
      <c r="Z26" s="214">
        <v>0.51245200000000002</v>
      </c>
      <c r="AA26" s="214">
        <v>0.45835500000000001</v>
      </c>
      <c r="AB26" s="214">
        <v>0.40550000000000003</v>
      </c>
      <c r="AC26" s="214">
        <v>0.32529000000000002</v>
      </c>
      <c r="AD26" s="214">
        <v>0.27053300000000002</v>
      </c>
      <c r="AE26" s="214">
        <v>0.254967</v>
      </c>
      <c r="AF26" s="214">
        <v>0.27873399999999998</v>
      </c>
      <c r="AG26" s="214">
        <v>0.27954800000000002</v>
      </c>
      <c r="AH26" s="214">
        <v>0.29390300000000003</v>
      </c>
      <c r="AI26" s="214">
        <v>0.38603300000000002</v>
      </c>
      <c r="AJ26" s="214">
        <v>0.44400000000000001</v>
      </c>
      <c r="AK26" s="214">
        <v>0.53756700000000002</v>
      </c>
      <c r="AL26" s="214">
        <v>0.51545099999999999</v>
      </c>
      <c r="AM26" s="214">
        <v>0.51516099999999998</v>
      </c>
      <c r="AN26" s="214">
        <v>0.43186200000000002</v>
      </c>
      <c r="AO26" s="214">
        <v>0.34709699999999999</v>
      </c>
      <c r="AP26" s="214">
        <v>0.31176700000000002</v>
      </c>
      <c r="AQ26" s="214">
        <v>0.26957999999999999</v>
      </c>
      <c r="AR26" s="214">
        <v>0.27786699999999998</v>
      </c>
      <c r="AS26" s="214">
        <v>0.28154899999999999</v>
      </c>
      <c r="AT26" s="214">
        <v>0.28545199999999998</v>
      </c>
      <c r="AU26" s="214">
        <v>0.39329999999999998</v>
      </c>
      <c r="AV26" s="214">
        <v>0.48706500000000003</v>
      </c>
      <c r="AW26" s="214">
        <v>0.55526699999999996</v>
      </c>
      <c r="AX26" s="214">
        <v>0.53529000000000004</v>
      </c>
      <c r="AY26" s="214">
        <v>0.505355</v>
      </c>
      <c r="AZ26" s="214">
        <v>0.43682100000000001</v>
      </c>
      <c r="BA26" s="214">
        <v>0.34764600000000001</v>
      </c>
      <c r="BB26" s="754">
        <v>0.31769999999999998</v>
      </c>
      <c r="BC26" s="214">
        <v>0.292323</v>
      </c>
      <c r="BD26" s="214">
        <v>0.282833</v>
      </c>
      <c r="BE26" s="214">
        <v>0.29109699999999999</v>
      </c>
      <c r="BF26" s="214">
        <v>0.28880600000000001</v>
      </c>
      <c r="BG26" s="214">
        <v>0.40460000000000002</v>
      </c>
      <c r="BH26" s="214">
        <v>0.43585269999999998</v>
      </c>
      <c r="BI26" s="214">
        <v>0.52675760000000005</v>
      </c>
      <c r="BJ26" s="355">
        <v>0.50256990000000001</v>
      </c>
      <c r="BK26" s="355">
        <v>0.4736185</v>
      </c>
      <c r="BL26" s="355">
        <v>0.41977520000000001</v>
      </c>
      <c r="BM26" s="355">
        <v>0.34532790000000002</v>
      </c>
      <c r="BN26" s="355">
        <v>0.3195113</v>
      </c>
      <c r="BO26" s="355">
        <v>0.30623149999999999</v>
      </c>
      <c r="BP26" s="355">
        <v>0.31943139999999998</v>
      </c>
      <c r="BQ26" s="355">
        <v>0.3113339</v>
      </c>
      <c r="BR26" s="355">
        <v>0.31912210000000002</v>
      </c>
      <c r="BS26" s="355">
        <v>0.39640890000000001</v>
      </c>
      <c r="BT26" s="355">
        <v>0.4679566</v>
      </c>
      <c r="BU26" s="355">
        <v>0.52003250000000001</v>
      </c>
      <c r="BV26" s="355">
        <v>0.50258530000000001</v>
      </c>
    </row>
    <row r="27" spans="1:74" x14ac:dyDescent="0.2">
      <c r="A27" s="639" t="s">
        <v>952</v>
      </c>
      <c r="B27" s="640" t="s">
        <v>1180</v>
      </c>
      <c r="C27" s="214">
        <v>0.17054800000000001</v>
      </c>
      <c r="D27" s="214">
        <v>0.18024999999999999</v>
      </c>
      <c r="E27" s="214">
        <v>0.18335399999999999</v>
      </c>
      <c r="F27" s="214">
        <v>0.16506599999999999</v>
      </c>
      <c r="G27" s="214">
        <v>0.14003199999999999</v>
      </c>
      <c r="H27" s="214">
        <v>0.15840000000000001</v>
      </c>
      <c r="I27" s="214">
        <v>0.15270900000000001</v>
      </c>
      <c r="J27" s="214">
        <v>0.17196700000000001</v>
      </c>
      <c r="K27" s="214">
        <v>0.18953300000000001</v>
      </c>
      <c r="L27" s="214">
        <v>0.16619300000000001</v>
      </c>
      <c r="M27" s="214">
        <v>0.160166</v>
      </c>
      <c r="N27" s="214">
        <v>0.14912900000000001</v>
      </c>
      <c r="O27" s="214">
        <v>0.131935</v>
      </c>
      <c r="P27" s="214">
        <v>0.14482100000000001</v>
      </c>
      <c r="Q27" s="214">
        <v>0.15432199999999999</v>
      </c>
      <c r="R27" s="214">
        <v>0.150066</v>
      </c>
      <c r="S27" s="214">
        <v>0.16083800000000001</v>
      </c>
      <c r="T27" s="214">
        <v>0.1565</v>
      </c>
      <c r="U27" s="214">
        <v>0.14816099999999999</v>
      </c>
      <c r="V27" s="214">
        <v>0.14438699999999999</v>
      </c>
      <c r="W27" s="214">
        <v>0.1741</v>
      </c>
      <c r="X27" s="214">
        <v>0.17535400000000001</v>
      </c>
      <c r="Y27" s="214">
        <v>0.15506600000000001</v>
      </c>
      <c r="Z27" s="214">
        <v>0.14661199999999999</v>
      </c>
      <c r="AA27" s="214">
        <v>0.13051599999999999</v>
      </c>
      <c r="AB27" s="214">
        <v>0.13928499999999999</v>
      </c>
      <c r="AC27" s="214">
        <v>0.168935</v>
      </c>
      <c r="AD27" s="214">
        <v>0.13589999999999999</v>
      </c>
      <c r="AE27" s="214">
        <v>0.13864499999999999</v>
      </c>
      <c r="AF27" s="214">
        <v>0.13966600000000001</v>
      </c>
      <c r="AG27" s="214">
        <v>0.152419</v>
      </c>
      <c r="AH27" s="214">
        <v>0.155032</v>
      </c>
      <c r="AI27" s="214">
        <v>0.160133</v>
      </c>
      <c r="AJ27" s="214">
        <v>0.15648300000000001</v>
      </c>
      <c r="AK27" s="214">
        <v>0.145866</v>
      </c>
      <c r="AL27" s="214">
        <v>0.13403200000000001</v>
      </c>
      <c r="AM27" s="214">
        <v>0.157226</v>
      </c>
      <c r="AN27" s="214">
        <v>0.136655</v>
      </c>
      <c r="AO27" s="214">
        <v>0.14016100000000001</v>
      </c>
      <c r="AP27" s="214">
        <v>0.140433</v>
      </c>
      <c r="AQ27" s="214">
        <v>0.15058099999999999</v>
      </c>
      <c r="AR27" s="214">
        <v>0.15459999999999999</v>
      </c>
      <c r="AS27" s="214">
        <v>0.14341899999999999</v>
      </c>
      <c r="AT27" s="214">
        <v>0.14116100000000001</v>
      </c>
      <c r="AU27" s="214">
        <v>0.154033</v>
      </c>
      <c r="AV27" s="214">
        <v>0.145677</v>
      </c>
      <c r="AW27" s="214">
        <v>0.14360000000000001</v>
      </c>
      <c r="AX27" s="214">
        <v>0.13825799999999999</v>
      </c>
      <c r="AY27" s="214">
        <v>0.14435400000000001</v>
      </c>
      <c r="AZ27" s="214">
        <v>0.14960699999999999</v>
      </c>
      <c r="BA27" s="214">
        <v>0.170741</v>
      </c>
      <c r="BB27" s="754">
        <v>0.159466</v>
      </c>
      <c r="BC27" s="214">
        <v>0.191354</v>
      </c>
      <c r="BD27" s="214">
        <v>0.1905</v>
      </c>
      <c r="BE27" s="214">
        <v>0.154645</v>
      </c>
      <c r="BF27" s="214">
        <v>0.19109699999999999</v>
      </c>
      <c r="BG27" s="214">
        <v>0.20039999999999999</v>
      </c>
      <c r="BH27" s="214">
        <v>0.16084209999999999</v>
      </c>
      <c r="BI27" s="214">
        <v>0.15351890000000001</v>
      </c>
      <c r="BJ27" s="355">
        <v>0.15854209999999999</v>
      </c>
      <c r="BK27" s="355">
        <v>0.15472810000000001</v>
      </c>
      <c r="BL27" s="355">
        <v>0.17308409999999999</v>
      </c>
      <c r="BM27" s="355">
        <v>0.17666889999999999</v>
      </c>
      <c r="BN27" s="355">
        <v>0.16538620000000001</v>
      </c>
      <c r="BO27" s="355">
        <v>0.1780506</v>
      </c>
      <c r="BP27" s="355">
        <v>0.17738660000000001</v>
      </c>
      <c r="BQ27" s="355">
        <v>0.17613999999999999</v>
      </c>
      <c r="BR27" s="355">
        <v>0.19563849999999999</v>
      </c>
      <c r="BS27" s="355">
        <v>0.20517270000000001</v>
      </c>
      <c r="BT27" s="355">
        <v>0.1807552</v>
      </c>
      <c r="BU27" s="355">
        <v>0.1648106</v>
      </c>
      <c r="BV27" s="355">
        <v>0.16488259999999999</v>
      </c>
    </row>
    <row r="28" spans="1:74" x14ac:dyDescent="0.2">
      <c r="A28" s="639"/>
      <c r="B28" s="640"/>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7"/>
      <c r="AZ28" s="647"/>
      <c r="BA28" s="647"/>
      <c r="BB28" s="755"/>
      <c r="BC28" s="647"/>
      <c r="BD28" s="647"/>
      <c r="BE28" s="647"/>
      <c r="BF28" s="647"/>
      <c r="BG28" s="647"/>
      <c r="BH28" s="647"/>
      <c r="BI28" s="647"/>
      <c r="BJ28" s="405"/>
      <c r="BK28" s="405"/>
      <c r="BL28" s="405"/>
      <c r="BM28" s="405"/>
      <c r="BN28" s="405"/>
      <c r="BO28" s="405"/>
      <c r="BP28" s="405"/>
      <c r="BQ28" s="405"/>
      <c r="BR28" s="405"/>
      <c r="BS28" s="405"/>
      <c r="BT28" s="405"/>
      <c r="BU28" s="405"/>
      <c r="BV28" s="405"/>
    </row>
    <row r="29" spans="1:74" x14ac:dyDescent="0.2">
      <c r="A29" s="638"/>
      <c r="B29" s="155" t="s">
        <v>1183</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647"/>
      <c r="AZ29" s="647"/>
      <c r="BA29" s="647"/>
      <c r="BB29" s="755"/>
      <c r="BC29" s="647"/>
      <c r="BD29" s="647"/>
      <c r="BE29" s="647"/>
      <c r="BF29" s="647"/>
      <c r="BG29" s="647"/>
      <c r="BH29" s="647"/>
      <c r="BI29" s="647"/>
      <c r="BJ29" s="405"/>
      <c r="BK29" s="405"/>
      <c r="BL29" s="405"/>
      <c r="BM29" s="405"/>
      <c r="BN29" s="405"/>
      <c r="BO29" s="405"/>
      <c r="BP29" s="405"/>
      <c r="BQ29" s="405"/>
      <c r="BR29" s="405"/>
      <c r="BS29" s="405"/>
      <c r="BT29" s="405"/>
      <c r="BU29" s="405"/>
      <c r="BV29" s="405"/>
    </row>
    <row r="30" spans="1:74" x14ac:dyDescent="0.2">
      <c r="A30" s="639" t="s">
        <v>1184</v>
      </c>
      <c r="B30" s="640" t="s">
        <v>1185</v>
      </c>
      <c r="C30" s="214">
        <v>0.95890200000000003</v>
      </c>
      <c r="D30" s="214">
        <v>0.99560599999999999</v>
      </c>
      <c r="E30" s="214">
        <v>0.932612</v>
      </c>
      <c r="F30" s="214">
        <v>0.91676599999999997</v>
      </c>
      <c r="G30" s="214">
        <v>0.92180499999999999</v>
      </c>
      <c r="H30" s="214">
        <v>0.90123299999999995</v>
      </c>
      <c r="I30" s="214">
        <v>0.99638599999999999</v>
      </c>
      <c r="J30" s="214">
        <v>0.97774099999999997</v>
      </c>
      <c r="K30" s="214">
        <v>1.0702320000000001</v>
      </c>
      <c r="L30" s="214">
        <v>1.080225</v>
      </c>
      <c r="M30" s="214">
        <v>1.087966</v>
      </c>
      <c r="N30" s="214">
        <v>1.1112899999999999</v>
      </c>
      <c r="O30" s="214">
        <v>1.0587740000000001</v>
      </c>
      <c r="P30" s="214">
        <v>1.0216419999999999</v>
      </c>
      <c r="Q30" s="214">
        <v>1.030645</v>
      </c>
      <c r="R30" s="214">
        <v>0.95976600000000001</v>
      </c>
      <c r="S30" s="214">
        <v>0.97425700000000004</v>
      </c>
      <c r="T30" s="214">
        <v>0.98793299999999995</v>
      </c>
      <c r="U30" s="214">
        <v>1.0246120000000001</v>
      </c>
      <c r="V30" s="214">
        <v>1.1272249999999999</v>
      </c>
      <c r="W30" s="214">
        <v>1.090166</v>
      </c>
      <c r="X30" s="214">
        <v>1.0578369999999999</v>
      </c>
      <c r="Y30" s="214">
        <v>1.0981320000000001</v>
      </c>
      <c r="Z30" s="214">
        <v>1.0751280000000001</v>
      </c>
      <c r="AA30" s="214">
        <v>1.068063</v>
      </c>
      <c r="AB30" s="214">
        <v>1.0991420000000001</v>
      </c>
      <c r="AC30" s="214">
        <v>1.00458</v>
      </c>
      <c r="AD30" s="214">
        <v>1.0602659999999999</v>
      </c>
      <c r="AE30" s="214">
        <v>1.0743860000000001</v>
      </c>
      <c r="AF30" s="214">
        <v>1.0421659999999999</v>
      </c>
      <c r="AG30" s="214">
        <v>1.062289</v>
      </c>
      <c r="AH30" s="214">
        <v>1.0119670000000001</v>
      </c>
      <c r="AI30" s="214">
        <v>1.074133</v>
      </c>
      <c r="AJ30" s="214">
        <v>1.085418</v>
      </c>
      <c r="AK30" s="214">
        <v>1.165233</v>
      </c>
      <c r="AL30" s="214">
        <v>1.1558060000000001</v>
      </c>
      <c r="AM30" s="214">
        <v>1.1133550000000001</v>
      </c>
      <c r="AN30" s="214">
        <v>1.108449</v>
      </c>
      <c r="AO30" s="214">
        <v>1.1807700000000001</v>
      </c>
      <c r="AP30" s="214">
        <v>1.1401049999999999</v>
      </c>
      <c r="AQ30" s="214">
        <v>1.1311789999999999</v>
      </c>
      <c r="AR30" s="214">
        <v>1.0894250000000001</v>
      </c>
      <c r="AS30" s="214">
        <v>1.170083</v>
      </c>
      <c r="AT30" s="214">
        <v>1.111278</v>
      </c>
      <c r="AU30" s="214">
        <v>1.0531870000000001</v>
      </c>
      <c r="AV30" s="214">
        <v>1.16978</v>
      </c>
      <c r="AW30" s="214">
        <v>1.159022</v>
      </c>
      <c r="AX30" s="214">
        <v>1.1322700000000001</v>
      </c>
      <c r="AY30" s="214">
        <v>1.169913</v>
      </c>
      <c r="AZ30" s="214">
        <v>1.2107920000000001</v>
      </c>
      <c r="BA30" s="214">
        <v>1.1782790000000001</v>
      </c>
      <c r="BB30" s="754">
        <v>1.150072</v>
      </c>
      <c r="BC30" s="214">
        <v>1.232621</v>
      </c>
      <c r="BD30" s="214">
        <v>1.300454</v>
      </c>
      <c r="BE30" s="214">
        <v>1.238883</v>
      </c>
      <c r="BF30" s="214">
        <v>1.0869580000000001</v>
      </c>
      <c r="BG30" s="214">
        <v>1.046729</v>
      </c>
      <c r="BH30" s="214">
        <v>1.2350969999999999</v>
      </c>
      <c r="BI30" s="214">
        <v>1.2247779999999999</v>
      </c>
      <c r="BJ30" s="355">
        <v>1.223204</v>
      </c>
      <c r="BK30" s="355">
        <v>1.2342709999999999</v>
      </c>
      <c r="BL30" s="355">
        <v>1.2642910000000001</v>
      </c>
      <c r="BM30" s="355">
        <v>1.2314689999999999</v>
      </c>
      <c r="BN30" s="355">
        <v>1.2639339999999999</v>
      </c>
      <c r="BO30" s="355">
        <v>1.3397220000000001</v>
      </c>
      <c r="BP30" s="355">
        <v>1.3279890000000001</v>
      </c>
      <c r="BQ30" s="355">
        <v>1.454488</v>
      </c>
      <c r="BR30" s="355">
        <v>1.445168</v>
      </c>
      <c r="BS30" s="355">
        <v>1.485139</v>
      </c>
      <c r="BT30" s="355">
        <v>1.503093</v>
      </c>
      <c r="BU30" s="355">
        <v>1.554899</v>
      </c>
      <c r="BV30" s="355">
        <v>1.545844</v>
      </c>
    </row>
    <row r="31" spans="1:74" x14ac:dyDescent="0.2">
      <c r="A31" s="639" t="s">
        <v>1360</v>
      </c>
      <c r="B31" s="640" t="s">
        <v>1362</v>
      </c>
      <c r="C31" s="214">
        <v>1.3658110000000001</v>
      </c>
      <c r="D31" s="214">
        <v>1.297863</v>
      </c>
      <c r="E31" s="214">
        <v>1.10131</v>
      </c>
      <c r="F31" s="214">
        <v>0.88141899999999995</v>
      </c>
      <c r="G31" s="214">
        <v>0.627996</v>
      </c>
      <c r="H31" s="214">
        <v>0.66387499999999999</v>
      </c>
      <c r="I31" s="214">
        <v>0.76328499999999999</v>
      </c>
      <c r="J31" s="214">
        <v>0.73549799999999999</v>
      </c>
      <c r="K31" s="214">
        <v>0.82275600000000004</v>
      </c>
      <c r="L31" s="214">
        <v>1.033301</v>
      </c>
      <c r="M31" s="214">
        <v>1.1086720000000001</v>
      </c>
      <c r="N31" s="214">
        <v>1.2403379999999999</v>
      </c>
      <c r="O31" s="214">
        <v>1.393478</v>
      </c>
      <c r="P31" s="214">
        <v>1.142293</v>
      </c>
      <c r="Q31" s="214">
        <v>0.94410000000000005</v>
      </c>
      <c r="R31" s="214">
        <v>0.71477199999999996</v>
      </c>
      <c r="S31" s="214">
        <v>0.50014000000000003</v>
      </c>
      <c r="T31" s="214">
        <v>0.64550399999999997</v>
      </c>
      <c r="U31" s="214">
        <v>0.62556599999999996</v>
      </c>
      <c r="V31" s="214">
        <v>0.71432700000000005</v>
      </c>
      <c r="W31" s="214">
        <v>0.80315499999999995</v>
      </c>
      <c r="X31" s="214">
        <v>0.84445800000000004</v>
      </c>
      <c r="Y31" s="214">
        <v>1.049129</v>
      </c>
      <c r="Z31" s="214">
        <v>1.076622</v>
      </c>
      <c r="AA31" s="214">
        <v>1.2810790000000001</v>
      </c>
      <c r="AB31" s="214">
        <v>1.3045260000000001</v>
      </c>
      <c r="AC31" s="214">
        <v>0.97679700000000003</v>
      </c>
      <c r="AD31" s="214">
        <v>0.67274800000000001</v>
      </c>
      <c r="AE31" s="214">
        <v>0.59898499999999999</v>
      </c>
      <c r="AF31" s="214">
        <v>0.74405399999999999</v>
      </c>
      <c r="AG31" s="214">
        <v>0.69316999999999995</v>
      </c>
      <c r="AH31" s="214">
        <v>0.71989599999999998</v>
      </c>
      <c r="AI31" s="214">
        <v>0.67840999999999996</v>
      </c>
      <c r="AJ31" s="214">
        <v>0.79619300000000004</v>
      </c>
      <c r="AK31" s="214">
        <v>0.85830200000000001</v>
      </c>
      <c r="AL31" s="214">
        <v>1.079221</v>
      </c>
      <c r="AM31" s="214">
        <v>1.2451190000000001</v>
      </c>
      <c r="AN31" s="214">
        <v>1.2260070000000001</v>
      </c>
      <c r="AO31" s="214">
        <v>0.90651199999999998</v>
      </c>
      <c r="AP31" s="214">
        <v>0.65891599999999995</v>
      </c>
      <c r="AQ31" s="214">
        <v>0.66635200000000006</v>
      </c>
      <c r="AR31" s="214">
        <v>0.52826300000000004</v>
      </c>
      <c r="AS31" s="214">
        <v>0.63994499999999999</v>
      </c>
      <c r="AT31" s="214">
        <v>0.64551599999999998</v>
      </c>
      <c r="AU31" s="214">
        <v>0.74917699999999998</v>
      </c>
      <c r="AV31" s="214">
        <v>0.79473000000000005</v>
      </c>
      <c r="AW31" s="214">
        <v>0.86055000000000004</v>
      </c>
      <c r="AX31" s="214">
        <v>1.083521</v>
      </c>
      <c r="AY31" s="214">
        <v>1.360147</v>
      </c>
      <c r="AZ31" s="214">
        <v>0.95178700000000005</v>
      </c>
      <c r="BA31" s="214">
        <v>0.82916599999999996</v>
      </c>
      <c r="BB31" s="754">
        <v>0.74295299999999997</v>
      </c>
      <c r="BC31" s="214">
        <v>0.53217999999999999</v>
      </c>
      <c r="BD31" s="214">
        <v>0.53817999999999999</v>
      </c>
      <c r="BE31" s="214">
        <v>0.61720299999999995</v>
      </c>
      <c r="BF31" s="214">
        <v>0.58253699999999997</v>
      </c>
      <c r="BG31" s="214">
        <v>0.807836</v>
      </c>
      <c r="BH31" s="214">
        <v>0.73136814838999997</v>
      </c>
      <c r="BI31" s="214">
        <v>0.94260043332999999</v>
      </c>
      <c r="BJ31" s="355">
        <v>1.1201129999999999</v>
      </c>
      <c r="BK31" s="355">
        <v>1.3228740000000001</v>
      </c>
      <c r="BL31" s="355">
        <v>1.1346689999999999</v>
      </c>
      <c r="BM31" s="355">
        <v>0.8929146</v>
      </c>
      <c r="BN31" s="355">
        <v>0.6918088</v>
      </c>
      <c r="BO31" s="355">
        <v>0.5718664</v>
      </c>
      <c r="BP31" s="355">
        <v>0.58555610000000002</v>
      </c>
      <c r="BQ31" s="355">
        <v>0.65150110000000006</v>
      </c>
      <c r="BR31" s="355">
        <v>0.66954170000000002</v>
      </c>
      <c r="BS31" s="355">
        <v>0.75604439999999995</v>
      </c>
      <c r="BT31" s="355">
        <v>0.85588399999999998</v>
      </c>
      <c r="BU31" s="355">
        <v>0.92612760000000005</v>
      </c>
      <c r="BV31" s="355">
        <v>1.121102</v>
      </c>
    </row>
    <row r="32" spans="1:74" x14ac:dyDescent="0.2">
      <c r="A32" s="639" t="s">
        <v>1361</v>
      </c>
      <c r="B32" s="640" t="s">
        <v>1363</v>
      </c>
      <c r="C32" s="214">
        <v>0.335032</v>
      </c>
      <c r="D32" s="214">
        <v>0.30682100000000001</v>
      </c>
      <c r="E32" s="214">
        <v>0.28906399999999999</v>
      </c>
      <c r="F32" s="214">
        <v>0.29286600000000002</v>
      </c>
      <c r="G32" s="214">
        <v>0.34467700000000001</v>
      </c>
      <c r="H32" s="214">
        <v>0.28486600000000001</v>
      </c>
      <c r="I32" s="214">
        <v>0.311</v>
      </c>
      <c r="J32" s="214">
        <v>0.31603199999999998</v>
      </c>
      <c r="K32" s="214">
        <v>0.28939999999999999</v>
      </c>
      <c r="L32" s="214">
        <v>0.31180600000000003</v>
      </c>
      <c r="M32" s="214">
        <v>0.29203299999999999</v>
      </c>
      <c r="N32" s="214">
        <v>0.30267699999999997</v>
      </c>
      <c r="O32" s="214">
        <v>0.309838</v>
      </c>
      <c r="P32" s="214">
        <v>0.30278500000000003</v>
      </c>
      <c r="Q32" s="214">
        <v>0.29696699999999998</v>
      </c>
      <c r="R32" s="214">
        <v>0.29403299999999999</v>
      </c>
      <c r="S32" s="214">
        <v>0.26974100000000001</v>
      </c>
      <c r="T32" s="214">
        <v>0.29599999999999999</v>
      </c>
      <c r="U32" s="214">
        <v>0.31022499999999997</v>
      </c>
      <c r="V32" s="214">
        <v>0.295516</v>
      </c>
      <c r="W32" s="214">
        <v>0.27276600000000001</v>
      </c>
      <c r="X32" s="214">
        <v>0.28932200000000002</v>
      </c>
      <c r="Y32" s="214">
        <v>0.29673300000000002</v>
      </c>
      <c r="Z32" s="214">
        <v>0.33180599999999999</v>
      </c>
      <c r="AA32" s="214">
        <v>0.29845100000000002</v>
      </c>
      <c r="AB32" s="214">
        <v>0.26710699999999998</v>
      </c>
      <c r="AC32" s="214">
        <v>0.250967</v>
      </c>
      <c r="AD32" s="214">
        <v>0.29330000000000001</v>
      </c>
      <c r="AE32" s="214">
        <v>0.29064499999999999</v>
      </c>
      <c r="AF32" s="214">
        <v>0.30893300000000001</v>
      </c>
      <c r="AG32" s="214">
        <v>0.33706399999999997</v>
      </c>
      <c r="AH32" s="214">
        <v>0.32203199999999998</v>
      </c>
      <c r="AI32" s="214">
        <v>0.29173300000000002</v>
      </c>
      <c r="AJ32" s="214">
        <v>0.28787099999999999</v>
      </c>
      <c r="AK32" s="214">
        <v>0.311033</v>
      </c>
      <c r="AL32" s="214">
        <v>0.30461199999999999</v>
      </c>
      <c r="AM32" s="214">
        <v>0.329129</v>
      </c>
      <c r="AN32" s="214">
        <v>0.31658599999999998</v>
      </c>
      <c r="AO32" s="214">
        <v>0.28680699999999998</v>
      </c>
      <c r="AP32" s="214">
        <v>0.29186699999999999</v>
      </c>
      <c r="AQ32" s="214">
        <v>0.29970999999999998</v>
      </c>
      <c r="AR32" s="214">
        <v>0.30206699999999997</v>
      </c>
      <c r="AS32" s="214">
        <v>0.31238700000000003</v>
      </c>
      <c r="AT32" s="214">
        <v>0.30496800000000002</v>
      </c>
      <c r="AU32" s="214">
        <v>0.280333</v>
      </c>
      <c r="AV32" s="214">
        <v>0.242807</v>
      </c>
      <c r="AW32" s="214">
        <v>0.28160000000000002</v>
      </c>
      <c r="AX32" s="214">
        <v>0.31329000000000001</v>
      </c>
      <c r="AY32" s="214">
        <v>0.32725799999999999</v>
      </c>
      <c r="AZ32" s="214">
        <v>0.36935699999999999</v>
      </c>
      <c r="BA32" s="214">
        <v>0.313419</v>
      </c>
      <c r="BB32" s="754">
        <v>0.30813299999999999</v>
      </c>
      <c r="BC32" s="214">
        <v>0.33122600000000002</v>
      </c>
      <c r="BD32" s="214">
        <v>0.30343300000000001</v>
      </c>
      <c r="BE32" s="214">
        <v>0.30390299999999998</v>
      </c>
      <c r="BF32" s="214">
        <v>0.26893600000000001</v>
      </c>
      <c r="BG32" s="214">
        <v>0.268067</v>
      </c>
      <c r="BH32" s="214">
        <v>0.28482540000000001</v>
      </c>
      <c r="BI32" s="214">
        <v>0.29013290000000003</v>
      </c>
      <c r="BJ32" s="355">
        <v>0.30884430000000002</v>
      </c>
      <c r="BK32" s="355">
        <v>0.31120029999999999</v>
      </c>
      <c r="BL32" s="355">
        <v>0.2985893</v>
      </c>
      <c r="BM32" s="355">
        <v>0.30366680000000001</v>
      </c>
      <c r="BN32" s="355">
        <v>0.31677280000000002</v>
      </c>
      <c r="BO32" s="355">
        <v>0.30120849999999999</v>
      </c>
      <c r="BP32" s="355">
        <v>0.3015292</v>
      </c>
      <c r="BQ32" s="355">
        <v>0.3164227</v>
      </c>
      <c r="BR32" s="355">
        <v>0.29444799999999999</v>
      </c>
      <c r="BS32" s="355">
        <v>0.27641060000000001</v>
      </c>
      <c r="BT32" s="355">
        <v>0.289908</v>
      </c>
      <c r="BU32" s="355">
        <v>0.27624749999999998</v>
      </c>
      <c r="BV32" s="355">
        <v>0.30660769999999998</v>
      </c>
    </row>
    <row r="33" spans="1:74" x14ac:dyDescent="0.2">
      <c r="A33" s="639" t="s">
        <v>1187</v>
      </c>
      <c r="B33" s="640" t="s">
        <v>1179</v>
      </c>
      <c r="C33" s="214">
        <v>0.10315299999999999</v>
      </c>
      <c r="D33" s="214">
        <v>0.18554999999999999</v>
      </c>
      <c r="E33" s="214">
        <v>0.16999800000000001</v>
      </c>
      <c r="F33" s="214">
        <v>0.186783</v>
      </c>
      <c r="G33" s="214">
        <v>0.174007</v>
      </c>
      <c r="H33" s="214">
        <v>0.19403699999999999</v>
      </c>
      <c r="I33" s="214">
        <v>0.21732499999999999</v>
      </c>
      <c r="J33" s="214">
        <v>0.175589</v>
      </c>
      <c r="K33" s="214">
        <v>0.113917</v>
      </c>
      <c r="L33" s="214">
        <v>0.198436</v>
      </c>
      <c r="M33" s="214">
        <v>0.20017599999999999</v>
      </c>
      <c r="N33" s="214">
        <v>0.17330400000000001</v>
      </c>
      <c r="O33" s="214">
        <v>0.16599</v>
      </c>
      <c r="P33" s="214">
        <v>0.14400399999999999</v>
      </c>
      <c r="Q33" s="214">
        <v>0.12595100000000001</v>
      </c>
      <c r="R33" s="214">
        <v>0.218915</v>
      </c>
      <c r="S33" s="214">
        <v>0.18706200000000001</v>
      </c>
      <c r="T33" s="214">
        <v>0.147455</v>
      </c>
      <c r="U33" s="214">
        <v>0.15660399999999999</v>
      </c>
      <c r="V33" s="214">
        <v>0.18299399999999999</v>
      </c>
      <c r="W33" s="214">
        <v>0.16670599999999999</v>
      </c>
      <c r="X33" s="214">
        <v>0.23589499999999999</v>
      </c>
      <c r="Y33" s="214">
        <v>0.231685</v>
      </c>
      <c r="Z33" s="214">
        <v>0.20369399999999999</v>
      </c>
      <c r="AA33" s="214">
        <v>0.21009800000000001</v>
      </c>
      <c r="AB33" s="214">
        <v>0.13911200000000001</v>
      </c>
      <c r="AC33" s="214">
        <v>0.17494299999999999</v>
      </c>
      <c r="AD33" s="214">
        <v>0.22234599999999999</v>
      </c>
      <c r="AE33" s="214">
        <v>0.28858200000000001</v>
      </c>
      <c r="AF33" s="214">
        <v>0.24226400000000001</v>
      </c>
      <c r="AG33" s="214">
        <v>0.29744199999999998</v>
      </c>
      <c r="AH33" s="214">
        <v>0.24668399999999999</v>
      </c>
      <c r="AI33" s="214">
        <v>0.16597700000000001</v>
      </c>
      <c r="AJ33" s="214">
        <v>0.23176099999999999</v>
      </c>
      <c r="AK33" s="214">
        <v>0.206761</v>
      </c>
      <c r="AL33" s="214">
        <v>0.19980700000000001</v>
      </c>
      <c r="AM33" s="214">
        <v>0.21120800000000001</v>
      </c>
      <c r="AN33" s="214">
        <v>0.145062</v>
      </c>
      <c r="AO33" s="214">
        <v>0.175676</v>
      </c>
      <c r="AP33" s="214">
        <v>0.25664599999999999</v>
      </c>
      <c r="AQ33" s="214">
        <v>0.26293</v>
      </c>
      <c r="AR33" s="214">
        <v>0.25536199999999998</v>
      </c>
      <c r="AS33" s="214">
        <v>0.223272</v>
      </c>
      <c r="AT33" s="214">
        <v>0.20295299999999999</v>
      </c>
      <c r="AU33" s="214">
        <v>0.280615</v>
      </c>
      <c r="AV33" s="214">
        <v>0.227242</v>
      </c>
      <c r="AW33" s="214">
        <v>0.14400399999999999</v>
      </c>
      <c r="AX33" s="214">
        <v>0.13131399999999999</v>
      </c>
      <c r="AY33" s="214">
        <v>9.7432000000000005E-2</v>
      </c>
      <c r="AZ33" s="214">
        <v>5.5508000000000002E-2</v>
      </c>
      <c r="BA33" s="214">
        <v>0.20267499999999999</v>
      </c>
      <c r="BB33" s="754">
        <v>0.20374200000000001</v>
      </c>
      <c r="BC33" s="214">
        <v>0.209703</v>
      </c>
      <c r="BD33" s="214">
        <v>0.27655200000000002</v>
      </c>
      <c r="BE33" s="214">
        <v>0.28722900000000001</v>
      </c>
      <c r="BF33" s="214">
        <v>0.13228300000000001</v>
      </c>
      <c r="BG33" s="214">
        <v>0.12589900000000001</v>
      </c>
      <c r="BH33" s="214">
        <v>0.2234255</v>
      </c>
      <c r="BI33" s="214">
        <v>0.18820200000000001</v>
      </c>
      <c r="BJ33" s="355">
        <v>0.16699169999999999</v>
      </c>
      <c r="BK33" s="355">
        <v>0.1502435</v>
      </c>
      <c r="BL33" s="355">
        <v>0.20480660000000001</v>
      </c>
      <c r="BM33" s="355">
        <v>0.22490540000000001</v>
      </c>
      <c r="BN33" s="355">
        <v>0.25636599999999998</v>
      </c>
      <c r="BO33" s="355">
        <v>0.28902670000000003</v>
      </c>
      <c r="BP33" s="355">
        <v>0.2521157</v>
      </c>
      <c r="BQ33" s="355">
        <v>0.28641729999999999</v>
      </c>
      <c r="BR33" s="355">
        <v>0.26632889999999998</v>
      </c>
      <c r="BS33" s="355">
        <v>0.24903149999999999</v>
      </c>
      <c r="BT33" s="355">
        <v>0.23746519999999999</v>
      </c>
      <c r="BU33" s="355">
        <v>0.23346749999999999</v>
      </c>
      <c r="BV33" s="355">
        <v>0.2108913</v>
      </c>
    </row>
    <row r="34" spans="1:74" x14ac:dyDescent="0.2">
      <c r="A34" s="639" t="s">
        <v>939</v>
      </c>
      <c r="B34" s="640" t="s">
        <v>1180</v>
      </c>
      <c r="C34" s="214">
        <v>3.2238000000000003E-2</v>
      </c>
      <c r="D34" s="214">
        <v>-1.8321E-2</v>
      </c>
      <c r="E34" s="214">
        <v>6.7559999999999995E-2</v>
      </c>
      <c r="F34" s="214">
        <v>4.6733999999999998E-2</v>
      </c>
      <c r="G34" s="214">
        <v>7.7313000000000007E-2</v>
      </c>
      <c r="H34" s="214">
        <v>0.11615200000000001</v>
      </c>
      <c r="I34" s="214">
        <v>-3.7383E-2</v>
      </c>
      <c r="J34" s="214">
        <v>4.1739999999999999E-2</v>
      </c>
      <c r="K34" s="214">
        <v>0.156163</v>
      </c>
      <c r="L34" s="214">
        <v>-7.5249999999999996E-3</v>
      </c>
      <c r="M34" s="214">
        <v>0.110329</v>
      </c>
      <c r="N34" s="214">
        <v>8.4940000000000002E-2</v>
      </c>
      <c r="O34" s="214">
        <v>5.0706000000000001E-2</v>
      </c>
      <c r="P34" s="214">
        <v>6.9922999999999999E-2</v>
      </c>
      <c r="Q34" s="214">
        <v>2.2904999999999998E-2</v>
      </c>
      <c r="R34" s="214">
        <v>1.529E-2</v>
      </c>
      <c r="S34" s="214">
        <v>2.3560000000000001E-2</v>
      </c>
      <c r="T34" s="214">
        <v>8.6926000000000003E-2</v>
      </c>
      <c r="U34" s="214">
        <v>6.7380000000000001E-3</v>
      </c>
      <c r="V34" s="214">
        <v>3.8332999999999999E-2</v>
      </c>
      <c r="W34" s="214">
        <v>7.8171000000000004E-2</v>
      </c>
      <c r="X34" s="214">
        <v>8.0200999999999995E-2</v>
      </c>
      <c r="Y34" s="214">
        <v>5.4266000000000002E-2</v>
      </c>
      <c r="Z34" s="214">
        <v>0.104488</v>
      </c>
      <c r="AA34" s="214">
        <v>6.3402E-2</v>
      </c>
      <c r="AB34" s="214">
        <v>8.1855999999999998E-2</v>
      </c>
      <c r="AC34" s="214">
        <v>0.140654</v>
      </c>
      <c r="AD34" s="214">
        <v>0.11766799999999999</v>
      </c>
      <c r="AE34" s="214">
        <v>6.9398000000000001E-2</v>
      </c>
      <c r="AF34" s="214">
        <v>9.2608999999999997E-2</v>
      </c>
      <c r="AG34" s="214">
        <v>7.8088000000000005E-2</v>
      </c>
      <c r="AH34" s="214">
        <v>0.15328600000000001</v>
      </c>
      <c r="AI34" s="214">
        <v>7.2658E-2</v>
      </c>
      <c r="AJ34" s="214">
        <v>0.13906299999999999</v>
      </c>
      <c r="AK34" s="214">
        <v>4.3763999999999997E-2</v>
      </c>
      <c r="AL34" s="214">
        <v>8.6437E-2</v>
      </c>
      <c r="AM34" s="214">
        <v>5.926E-2</v>
      </c>
      <c r="AN34" s="214">
        <v>2.016E-3</v>
      </c>
      <c r="AO34" s="214">
        <v>6.3428999999999999E-2</v>
      </c>
      <c r="AP34" s="214">
        <v>5.5015000000000001E-2</v>
      </c>
      <c r="AQ34" s="214">
        <v>2.2817E-2</v>
      </c>
      <c r="AR34" s="214">
        <v>9.4271999999999995E-2</v>
      </c>
      <c r="AS34" s="214">
        <v>7.5572E-2</v>
      </c>
      <c r="AT34" s="214">
        <v>4.3436000000000002E-2</v>
      </c>
      <c r="AU34" s="214">
        <v>6.5865999999999994E-2</v>
      </c>
      <c r="AV34" s="214">
        <v>0.122132</v>
      </c>
      <c r="AW34" s="214">
        <v>7.4404999999999999E-2</v>
      </c>
      <c r="AX34" s="214">
        <v>0.114373</v>
      </c>
      <c r="AY34" s="214">
        <v>9.4049999999999995E-2</v>
      </c>
      <c r="AZ34" s="214">
        <v>9.6876000000000004E-2</v>
      </c>
      <c r="BA34" s="214">
        <v>0.110263</v>
      </c>
      <c r="BB34" s="754">
        <v>0.10470599999999999</v>
      </c>
      <c r="BC34" s="214">
        <v>0.108843</v>
      </c>
      <c r="BD34" s="214">
        <v>2.0160000000000001E-2</v>
      </c>
      <c r="BE34" s="214">
        <v>6.4286999999999997E-2</v>
      </c>
      <c r="BF34" s="214">
        <v>7.4152999999999997E-2</v>
      </c>
      <c r="BG34" s="214">
        <v>9.7908999999999996E-2</v>
      </c>
      <c r="BH34" s="214">
        <v>7.2053699999999998E-2</v>
      </c>
      <c r="BI34" s="214">
        <v>6.9995000000000002E-2</v>
      </c>
      <c r="BJ34" s="355">
        <v>8.3051799999999995E-2</v>
      </c>
      <c r="BK34" s="355">
        <v>6.6229200000000002E-2</v>
      </c>
      <c r="BL34" s="355">
        <v>8.1214499999999995E-2</v>
      </c>
      <c r="BM34" s="355">
        <v>7.2823600000000002E-2</v>
      </c>
      <c r="BN34" s="355">
        <v>8.2098000000000004E-2</v>
      </c>
      <c r="BO34" s="355">
        <v>6.9421300000000005E-2</v>
      </c>
      <c r="BP34" s="355">
        <v>8.9990700000000007E-2</v>
      </c>
      <c r="BQ34" s="355">
        <v>6.8251900000000004E-2</v>
      </c>
      <c r="BR34" s="355">
        <v>8.7959800000000005E-2</v>
      </c>
      <c r="BS34" s="355">
        <v>9.4739599999999993E-2</v>
      </c>
      <c r="BT34" s="355">
        <v>0.11182110000000001</v>
      </c>
      <c r="BU34" s="355">
        <v>7.2316000000000005E-2</v>
      </c>
      <c r="BV34" s="355">
        <v>8.45273E-2</v>
      </c>
    </row>
    <row r="35" spans="1:74" x14ac:dyDescent="0.2">
      <c r="A35" s="639"/>
      <c r="B35" s="640"/>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647"/>
      <c r="AZ35" s="647"/>
      <c r="BA35" s="647"/>
      <c r="BB35" s="755"/>
      <c r="BC35" s="647"/>
      <c r="BD35" s="647"/>
      <c r="BE35" s="647"/>
      <c r="BF35" s="647"/>
      <c r="BG35" s="647"/>
      <c r="BH35" s="647"/>
      <c r="BI35" s="647"/>
      <c r="BJ35" s="405"/>
      <c r="BK35" s="405"/>
      <c r="BL35" s="405"/>
      <c r="BM35" s="405"/>
      <c r="BN35" s="405"/>
      <c r="BO35" s="405"/>
      <c r="BP35" s="405"/>
      <c r="BQ35" s="405"/>
      <c r="BR35" s="405"/>
      <c r="BS35" s="405"/>
      <c r="BT35" s="405"/>
      <c r="BU35" s="405"/>
      <c r="BV35" s="405"/>
    </row>
    <row r="36" spans="1:74" x14ac:dyDescent="0.2">
      <c r="A36" s="639"/>
      <c r="B36" s="155" t="s">
        <v>1188</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647"/>
      <c r="AZ36" s="647"/>
      <c r="BA36" s="647"/>
      <c r="BB36" s="755"/>
      <c r="BC36" s="755"/>
      <c r="BD36" s="755"/>
      <c r="BE36" s="755"/>
      <c r="BF36" s="755"/>
      <c r="BG36" s="755"/>
      <c r="BH36" s="755"/>
      <c r="BI36" s="755"/>
      <c r="BJ36" s="755"/>
      <c r="BK36" s="755"/>
      <c r="BL36" s="755"/>
      <c r="BM36" s="755"/>
      <c r="BN36" s="755"/>
      <c r="BO36" s="755"/>
      <c r="BP36" s="755"/>
      <c r="BQ36" s="755"/>
      <c r="BR36" s="755"/>
      <c r="BS36" s="755"/>
      <c r="BT36" s="755"/>
      <c r="BU36" s="755"/>
      <c r="BV36" s="755"/>
    </row>
    <row r="37" spans="1:74" x14ac:dyDescent="0.2">
      <c r="A37" s="639" t="s">
        <v>1189</v>
      </c>
      <c r="B37" s="640" t="s">
        <v>1176</v>
      </c>
      <c r="C37" s="214">
        <v>32.521000000000001</v>
      </c>
      <c r="D37" s="214">
        <v>31.797000000000001</v>
      </c>
      <c r="E37" s="214">
        <v>32.688000000000002</v>
      </c>
      <c r="F37" s="214">
        <v>33.335999999999999</v>
      </c>
      <c r="G37" s="214">
        <v>33.838999999999999</v>
      </c>
      <c r="H37" s="214">
        <v>33.689</v>
      </c>
      <c r="I37" s="214">
        <v>31.963000000000001</v>
      </c>
      <c r="J37" s="214">
        <v>32.679000000000002</v>
      </c>
      <c r="K37" s="214">
        <v>31.838000000000001</v>
      </c>
      <c r="L37" s="214">
        <v>30.991</v>
      </c>
      <c r="M37" s="214">
        <v>29.68</v>
      </c>
      <c r="N37" s="214">
        <v>27.202000000000002</v>
      </c>
      <c r="O37" s="214">
        <v>26.516999999999999</v>
      </c>
      <c r="P37" s="214">
        <v>26.1</v>
      </c>
      <c r="Q37" s="214">
        <v>27.076000000000001</v>
      </c>
      <c r="R37" s="214">
        <v>31.550999999999998</v>
      </c>
      <c r="S37" s="214">
        <v>34.125</v>
      </c>
      <c r="T37" s="214">
        <v>37.954999999999998</v>
      </c>
      <c r="U37" s="214">
        <v>39.906999999999996</v>
      </c>
      <c r="V37" s="214">
        <v>37.520000000000003</v>
      </c>
      <c r="W37" s="214">
        <v>37.112000000000002</v>
      </c>
      <c r="X37" s="214">
        <v>37.195</v>
      </c>
      <c r="Y37" s="214">
        <v>35.372</v>
      </c>
      <c r="Z37" s="214">
        <v>33.265999999999998</v>
      </c>
      <c r="AA37" s="214">
        <v>30.236000000000001</v>
      </c>
      <c r="AB37" s="214">
        <v>27.95</v>
      </c>
      <c r="AC37" s="214">
        <v>29.364999999999998</v>
      </c>
      <c r="AD37" s="214">
        <v>30.423999999999999</v>
      </c>
      <c r="AE37" s="214">
        <v>29.516999999999999</v>
      </c>
      <c r="AF37" s="214">
        <v>28.911999999999999</v>
      </c>
      <c r="AG37" s="214">
        <v>27.795000000000002</v>
      </c>
      <c r="AH37" s="214">
        <v>29.87</v>
      </c>
      <c r="AI37" s="214">
        <v>30.161999999999999</v>
      </c>
      <c r="AJ37" s="214">
        <v>31.056000000000001</v>
      </c>
      <c r="AK37" s="214">
        <v>31.445</v>
      </c>
      <c r="AL37" s="214">
        <v>31.765999999999998</v>
      </c>
      <c r="AM37" s="214">
        <v>31.311</v>
      </c>
      <c r="AN37" s="214">
        <v>31.091999999999999</v>
      </c>
      <c r="AO37" s="214">
        <v>32.643000000000001</v>
      </c>
      <c r="AP37" s="214">
        <v>35.909999999999997</v>
      </c>
      <c r="AQ37" s="214">
        <v>42.01</v>
      </c>
      <c r="AR37" s="214">
        <v>49.045999999999999</v>
      </c>
      <c r="AS37" s="214">
        <v>50.738</v>
      </c>
      <c r="AT37" s="214">
        <v>47.649000000000001</v>
      </c>
      <c r="AU37" s="214">
        <v>47.698</v>
      </c>
      <c r="AV37" s="214">
        <v>48.991</v>
      </c>
      <c r="AW37" s="214">
        <v>52.02</v>
      </c>
      <c r="AX37" s="214">
        <v>50.691000000000003</v>
      </c>
      <c r="AY37" s="214">
        <v>48.436999999999998</v>
      </c>
      <c r="AZ37" s="214">
        <v>49.588999999999999</v>
      </c>
      <c r="BA37" s="214">
        <v>50.926000000000002</v>
      </c>
      <c r="BB37" s="754">
        <v>52.165999999999997</v>
      </c>
      <c r="BC37" s="214">
        <v>51.801000000000002</v>
      </c>
      <c r="BD37" s="214">
        <v>51.720999999999997</v>
      </c>
      <c r="BE37" s="214">
        <v>50.094999999999999</v>
      </c>
      <c r="BF37" s="214">
        <v>51.807000000000002</v>
      </c>
      <c r="BG37" s="214">
        <v>53.457000000000001</v>
      </c>
      <c r="BH37" s="214">
        <v>54.573540000000001</v>
      </c>
      <c r="BI37" s="214">
        <v>56.381129999999999</v>
      </c>
      <c r="BJ37" s="355">
        <v>55.389400000000002</v>
      </c>
      <c r="BK37" s="355">
        <v>55.314</v>
      </c>
      <c r="BL37" s="355">
        <v>56.229709999999997</v>
      </c>
      <c r="BM37" s="355">
        <v>58.39405</v>
      </c>
      <c r="BN37" s="355">
        <v>60.206659999999999</v>
      </c>
      <c r="BO37" s="355">
        <v>60.984499999999997</v>
      </c>
      <c r="BP37" s="355">
        <v>60.501460000000002</v>
      </c>
      <c r="BQ37" s="355">
        <v>58.313830000000003</v>
      </c>
      <c r="BR37" s="355">
        <v>55.81212</v>
      </c>
      <c r="BS37" s="355">
        <v>55.721260000000001</v>
      </c>
      <c r="BT37" s="355">
        <v>56.012630000000001</v>
      </c>
      <c r="BU37" s="355">
        <v>56.105670000000003</v>
      </c>
      <c r="BV37" s="355">
        <v>54.17136</v>
      </c>
    </row>
    <row r="38" spans="1:74" x14ac:dyDescent="0.2">
      <c r="A38" s="639" t="s">
        <v>1364</v>
      </c>
      <c r="B38" s="640" t="s">
        <v>1362</v>
      </c>
      <c r="C38" s="214">
        <v>51.564999999999998</v>
      </c>
      <c r="D38" s="214">
        <v>42.808</v>
      </c>
      <c r="E38" s="214">
        <v>35.853999999999999</v>
      </c>
      <c r="F38" s="214">
        <v>35.506</v>
      </c>
      <c r="G38" s="214">
        <v>42.506999999999998</v>
      </c>
      <c r="H38" s="214">
        <v>50.439</v>
      </c>
      <c r="I38" s="214">
        <v>55.261000000000003</v>
      </c>
      <c r="J38" s="214">
        <v>60.87</v>
      </c>
      <c r="K38" s="214">
        <v>63.12</v>
      </c>
      <c r="L38" s="214">
        <v>58.127000000000002</v>
      </c>
      <c r="M38" s="214">
        <v>51.600999999999999</v>
      </c>
      <c r="N38" s="214">
        <v>40.341999999999999</v>
      </c>
      <c r="O38" s="214">
        <v>26.88</v>
      </c>
      <c r="P38" s="214">
        <v>23.622</v>
      </c>
      <c r="Q38" s="214">
        <v>24.407</v>
      </c>
      <c r="R38" s="214">
        <v>30.382000000000001</v>
      </c>
      <c r="S38" s="214">
        <v>41.997</v>
      </c>
      <c r="T38" s="214">
        <v>52.515000000000001</v>
      </c>
      <c r="U38" s="214">
        <v>62.774999999999999</v>
      </c>
      <c r="V38" s="214">
        <v>71.921999999999997</v>
      </c>
      <c r="W38" s="214">
        <v>76.191000000000003</v>
      </c>
      <c r="X38" s="214">
        <v>76.733999999999995</v>
      </c>
      <c r="Y38" s="214">
        <v>75.091999999999999</v>
      </c>
      <c r="Z38" s="214">
        <v>72.296999999999997</v>
      </c>
      <c r="AA38" s="214">
        <v>62.942999999999998</v>
      </c>
      <c r="AB38" s="214">
        <v>50.253999999999998</v>
      </c>
      <c r="AC38" s="214">
        <v>53.347000000000001</v>
      </c>
      <c r="AD38" s="214">
        <v>61.427999999999997</v>
      </c>
      <c r="AE38" s="214">
        <v>71.659000000000006</v>
      </c>
      <c r="AF38" s="214">
        <v>78.088999999999999</v>
      </c>
      <c r="AG38" s="214">
        <v>84.844999999999999</v>
      </c>
      <c r="AH38" s="214">
        <v>91.436000000000007</v>
      </c>
      <c r="AI38" s="214">
        <v>94.453999999999994</v>
      </c>
      <c r="AJ38" s="214">
        <v>99.224000000000004</v>
      </c>
      <c r="AK38" s="214">
        <v>99.798000000000002</v>
      </c>
      <c r="AL38" s="214">
        <v>91.39</v>
      </c>
      <c r="AM38" s="214">
        <v>74.730999999999995</v>
      </c>
      <c r="AN38" s="214">
        <v>61.277000000000001</v>
      </c>
      <c r="AO38" s="214">
        <v>61.798000000000002</v>
      </c>
      <c r="AP38" s="214">
        <v>68.787000000000006</v>
      </c>
      <c r="AQ38" s="214">
        <v>71.332999999999998</v>
      </c>
      <c r="AR38" s="214">
        <v>79.834999999999994</v>
      </c>
      <c r="AS38" s="214">
        <v>85.83</v>
      </c>
      <c r="AT38" s="214">
        <v>94.173000000000002</v>
      </c>
      <c r="AU38" s="214">
        <v>98.995000000000005</v>
      </c>
      <c r="AV38" s="214">
        <v>96.283000000000001</v>
      </c>
      <c r="AW38" s="214">
        <v>94.421999999999997</v>
      </c>
      <c r="AX38" s="214">
        <v>77.058999999999997</v>
      </c>
      <c r="AY38" s="214">
        <v>53.521000000000001</v>
      </c>
      <c r="AZ38" s="214">
        <v>47.026000000000003</v>
      </c>
      <c r="BA38" s="214">
        <v>40.228000000000002</v>
      </c>
      <c r="BB38" s="754">
        <v>38.552</v>
      </c>
      <c r="BC38" s="214">
        <v>46.228999999999999</v>
      </c>
      <c r="BD38" s="214">
        <v>57.061999999999998</v>
      </c>
      <c r="BE38" s="214">
        <v>64.159000000000006</v>
      </c>
      <c r="BF38" s="214">
        <v>74.111999999999995</v>
      </c>
      <c r="BG38" s="214">
        <v>71.585999999999999</v>
      </c>
      <c r="BH38" s="214">
        <v>72.082619557000001</v>
      </c>
      <c r="BI38" s="214">
        <v>69.328355200000004</v>
      </c>
      <c r="BJ38" s="355">
        <v>58.52046</v>
      </c>
      <c r="BK38" s="355">
        <v>44.492489999999997</v>
      </c>
      <c r="BL38" s="355">
        <v>35.837609999999998</v>
      </c>
      <c r="BM38" s="355">
        <v>36.640279999999997</v>
      </c>
      <c r="BN38" s="355">
        <v>44.28772</v>
      </c>
      <c r="BO38" s="355">
        <v>52.702219999999997</v>
      </c>
      <c r="BP38" s="355">
        <v>62.211739999999999</v>
      </c>
      <c r="BQ38" s="355">
        <v>71.008939999999996</v>
      </c>
      <c r="BR38" s="355">
        <v>79.771709999999999</v>
      </c>
      <c r="BS38" s="355">
        <v>84.870410000000007</v>
      </c>
      <c r="BT38" s="355">
        <v>85.010120000000001</v>
      </c>
      <c r="BU38" s="355">
        <v>81.441550000000007</v>
      </c>
      <c r="BV38" s="355">
        <v>68.226399999999998</v>
      </c>
    </row>
    <row r="39" spans="1:74" x14ac:dyDescent="0.2">
      <c r="A39" s="639" t="s">
        <v>1365</v>
      </c>
      <c r="B39" s="640" t="s">
        <v>1363</v>
      </c>
      <c r="C39" s="214">
        <v>4.3099999999999996</v>
      </c>
      <c r="D39" s="214">
        <v>4.1870000000000003</v>
      </c>
      <c r="E39" s="214">
        <v>4.8209999999999997</v>
      </c>
      <c r="F39" s="214">
        <v>5.5519999999999996</v>
      </c>
      <c r="G39" s="214">
        <v>4.3940000000000001</v>
      </c>
      <c r="H39" s="214">
        <v>4.8689999999999998</v>
      </c>
      <c r="I39" s="214">
        <v>4.66</v>
      </c>
      <c r="J39" s="214">
        <v>4.4950000000000001</v>
      </c>
      <c r="K39" s="214">
        <v>4.9790000000000001</v>
      </c>
      <c r="L39" s="214">
        <v>4.399</v>
      </c>
      <c r="M39" s="214">
        <v>4.4870000000000001</v>
      </c>
      <c r="N39" s="214">
        <v>4.7350000000000003</v>
      </c>
      <c r="O39" s="214">
        <v>4.6639999999999997</v>
      </c>
      <c r="P39" s="214">
        <v>4.5919999999999996</v>
      </c>
      <c r="Q39" s="214">
        <v>4.4000000000000004</v>
      </c>
      <c r="R39" s="214">
        <v>4.43</v>
      </c>
      <c r="S39" s="214">
        <v>5.2249999999999996</v>
      </c>
      <c r="T39" s="214">
        <v>5.3840000000000003</v>
      </c>
      <c r="U39" s="214">
        <v>5.0880000000000001</v>
      </c>
      <c r="V39" s="214">
        <v>5.3170000000000002</v>
      </c>
      <c r="W39" s="214">
        <v>5.2169999999999996</v>
      </c>
      <c r="X39" s="214">
        <v>4.8099999999999996</v>
      </c>
      <c r="Y39" s="214">
        <v>5.6139999999999999</v>
      </c>
      <c r="Z39" s="214">
        <v>5.649</v>
      </c>
      <c r="AA39" s="214">
        <v>5.3849999999999998</v>
      </c>
      <c r="AB39" s="214">
        <v>5.64</v>
      </c>
      <c r="AC39" s="214">
        <v>5.8860000000000001</v>
      </c>
      <c r="AD39" s="214">
        <v>6.0860000000000003</v>
      </c>
      <c r="AE39" s="214">
        <v>6.6369999999999996</v>
      </c>
      <c r="AF39" s="214">
        <v>6.6609999999999996</v>
      </c>
      <c r="AG39" s="214">
        <v>6.1619999999999999</v>
      </c>
      <c r="AH39" s="214">
        <v>6.1340000000000003</v>
      </c>
      <c r="AI39" s="214">
        <v>5.7359999999999998</v>
      </c>
      <c r="AJ39" s="214">
        <v>5.3220000000000001</v>
      </c>
      <c r="AK39" s="214">
        <v>4.6079999999999997</v>
      </c>
      <c r="AL39" s="214">
        <v>4.8570000000000002</v>
      </c>
      <c r="AM39" s="214">
        <v>4.6360000000000001</v>
      </c>
      <c r="AN39" s="214">
        <v>4.3490000000000002</v>
      </c>
      <c r="AO39" s="214">
        <v>5.1550000000000002</v>
      </c>
      <c r="AP39" s="214">
        <v>5.5910000000000002</v>
      </c>
      <c r="AQ39" s="214">
        <v>5.734</v>
      </c>
      <c r="AR39" s="214">
        <v>5.5739999999999998</v>
      </c>
      <c r="AS39" s="214">
        <v>5.0789999999999997</v>
      </c>
      <c r="AT39" s="214">
        <v>4.8280000000000003</v>
      </c>
      <c r="AU39" s="214">
        <v>5.3419999999999996</v>
      </c>
      <c r="AV39" s="214">
        <v>6.577</v>
      </c>
      <c r="AW39" s="214">
        <v>7.1879999999999997</v>
      </c>
      <c r="AX39" s="214">
        <v>7.0190000000000001</v>
      </c>
      <c r="AY39" s="214">
        <v>5.9210000000000003</v>
      </c>
      <c r="AZ39" s="214">
        <v>3.5649999999999999</v>
      </c>
      <c r="BA39" s="214">
        <v>3.75</v>
      </c>
      <c r="BB39" s="754">
        <v>4.3339999999999996</v>
      </c>
      <c r="BC39" s="214">
        <v>3.931</v>
      </c>
      <c r="BD39" s="214">
        <v>4.0140000000000002</v>
      </c>
      <c r="BE39" s="214">
        <v>4.7690000000000001</v>
      </c>
      <c r="BF39" s="214">
        <v>5.625</v>
      </c>
      <c r="BG39" s="214">
        <v>5.2069999999999999</v>
      </c>
      <c r="BH39" s="214">
        <v>4.9445233000000002</v>
      </c>
      <c r="BI39" s="214">
        <v>5.1416447999999999</v>
      </c>
      <c r="BJ39" s="355">
        <v>5.1960680000000004</v>
      </c>
      <c r="BK39" s="355">
        <v>4.8341019999999997</v>
      </c>
      <c r="BL39" s="355">
        <v>4.758184</v>
      </c>
      <c r="BM39" s="355">
        <v>4.588247</v>
      </c>
      <c r="BN39" s="355">
        <v>4.625489</v>
      </c>
      <c r="BO39" s="355">
        <v>4.930625</v>
      </c>
      <c r="BP39" s="355">
        <v>5.2315370000000003</v>
      </c>
      <c r="BQ39" s="355">
        <v>4.9428390000000002</v>
      </c>
      <c r="BR39" s="355">
        <v>5.0741399999999999</v>
      </c>
      <c r="BS39" s="355">
        <v>5.2476880000000001</v>
      </c>
      <c r="BT39" s="355">
        <v>4.814908</v>
      </c>
      <c r="BU39" s="355">
        <v>5.428674</v>
      </c>
      <c r="BV39" s="355">
        <v>5.5214670000000003</v>
      </c>
    </row>
    <row r="40" spans="1:74" x14ac:dyDescent="0.2">
      <c r="A40" s="639" t="s">
        <v>1190</v>
      </c>
      <c r="B40" s="640" t="s">
        <v>1179</v>
      </c>
      <c r="C40" s="214">
        <v>31.102</v>
      </c>
      <c r="D40" s="214">
        <v>26.875</v>
      </c>
      <c r="E40" s="214">
        <v>27.943000000000001</v>
      </c>
      <c r="F40" s="214">
        <v>35.119</v>
      </c>
      <c r="G40" s="214">
        <v>44.92</v>
      </c>
      <c r="H40" s="214">
        <v>52.84</v>
      </c>
      <c r="I40" s="214">
        <v>60.1</v>
      </c>
      <c r="J40" s="214">
        <v>68.088999999999999</v>
      </c>
      <c r="K40" s="214">
        <v>69.594999999999999</v>
      </c>
      <c r="L40" s="214">
        <v>62.18</v>
      </c>
      <c r="M40" s="214">
        <v>49.973999999999997</v>
      </c>
      <c r="N40" s="214">
        <v>38.058999999999997</v>
      </c>
      <c r="O40" s="214">
        <v>28.135000000000002</v>
      </c>
      <c r="P40" s="214">
        <v>24.370999999999999</v>
      </c>
      <c r="Q40" s="214">
        <v>26.306999999999999</v>
      </c>
      <c r="R40" s="214">
        <v>33.110999999999997</v>
      </c>
      <c r="S40" s="214">
        <v>42.067</v>
      </c>
      <c r="T40" s="214">
        <v>52.347000000000001</v>
      </c>
      <c r="U40" s="214">
        <v>62.920999999999999</v>
      </c>
      <c r="V40" s="214">
        <v>71.977000000000004</v>
      </c>
      <c r="W40" s="214">
        <v>72.403000000000006</v>
      </c>
      <c r="X40" s="214">
        <v>66.212999999999994</v>
      </c>
      <c r="Y40" s="214">
        <v>54.15</v>
      </c>
      <c r="Z40" s="214">
        <v>41.947000000000003</v>
      </c>
      <c r="AA40" s="214">
        <v>33.048999999999999</v>
      </c>
      <c r="AB40" s="214">
        <v>29.367000000000001</v>
      </c>
      <c r="AC40" s="214">
        <v>32.478000000000002</v>
      </c>
      <c r="AD40" s="214">
        <v>41.503999999999998</v>
      </c>
      <c r="AE40" s="214">
        <v>50.624000000000002</v>
      </c>
      <c r="AF40" s="214">
        <v>59.155000000000001</v>
      </c>
      <c r="AG40" s="214">
        <v>66.296999999999997</v>
      </c>
      <c r="AH40" s="214">
        <v>74.212999999999994</v>
      </c>
      <c r="AI40" s="214">
        <v>76.301000000000002</v>
      </c>
      <c r="AJ40" s="214">
        <v>70.325000000000003</v>
      </c>
      <c r="AK40" s="214">
        <v>58.11</v>
      </c>
      <c r="AL40" s="214">
        <v>45.962000000000003</v>
      </c>
      <c r="AM40" s="214">
        <v>33.798000000000002</v>
      </c>
      <c r="AN40" s="214">
        <v>29.777000000000001</v>
      </c>
      <c r="AO40" s="214">
        <v>32.463999999999999</v>
      </c>
      <c r="AP40" s="214">
        <v>37.396999999999998</v>
      </c>
      <c r="AQ40" s="214">
        <v>45.006999999999998</v>
      </c>
      <c r="AR40" s="214">
        <v>54.171999999999997</v>
      </c>
      <c r="AS40" s="214">
        <v>64.765000000000001</v>
      </c>
      <c r="AT40" s="214">
        <v>75.825999999999993</v>
      </c>
      <c r="AU40" s="214">
        <v>73.483999999999995</v>
      </c>
      <c r="AV40" s="214">
        <v>65.581000000000003</v>
      </c>
      <c r="AW40" s="214">
        <v>52.807000000000002</v>
      </c>
      <c r="AX40" s="214">
        <v>40.381</v>
      </c>
      <c r="AY40" s="214">
        <v>32.985999999999997</v>
      </c>
      <c r="AZ40" s="214">
        <v>30.885000000000002</v>
      </c>
      <c r="BA40" s="214">
        <v>31.681000000000001</v>
      </c>
      <c r="BB40" s="754">
        <v>38.366</v>
      </c>
      <c r="BC40" s="214">
        <v>49.28</v>
      </c>
      <c r="BD40" s="214">
        <v>57.24</v>
      </c>
      <c r="BE40" s="214">
        <v>65.298000000000002</v>
      </c>
      <c r="BF40" s="214">
        <v>75.512</v>
      </c>
      <c r="BG40" s="214">
        <v>76.097999999999999</v>
      </c>
      <c r="BH40" s="214">
        <v>70.074244285999995</v>
      </c>
      <c r="BI40" s="214">
        <v>57.838419999999999</v>
      </c>
      <c r="BJ40" s="355">
        <v>46.111089999999997</v>
      </c>
      <c r="BK40" s="355">
        <v>37.808860000000003</v>
      </c>
      <c r="BL40" s="355">
        <v>33.867010000000001</v>
      </c>
      <c r="BM40" s="355">
        <v>36.042310000000001</v>
      </c>
      <c r="BN40" s="355">
        <v>42.878819999999997</v>
      </c>
      <c r="BO40" s="355">
        <v>51.521169999999998</v>
      </c>
      <c r="BP40" s="355">
        <v>60.129750000000001</v>
      </c>
      <c r="BQ40" s="355">
        <v>68.281570000000002</v>
      </c>
      <c r="BR40" s="355">
        <v>75.983750000000001</v>
      </c>
      <c r="BS40" s="355">
        <v>76.462760000000003</v>
      </c>
      <c r="BT40" s="355">
        <v>69.677959999999999</v>
      </c>
      <c r="BU40" s="355">
        <v>57.69896</v>
      </c>
      <c r="BV40" s="355">
        <v>45.971620000000001</v>
      </c>
    </row>
    <row r="41" spans="1:74" x14ac:dyDescent="0.2">
      <c r="A41" s="639" t="s">
        <v>946</v>
      </c>
      <c r="B41" s="640" t="s">
        <v>1180</v>
      </c>
      <c r="C41" s="214">
        <v>13.709</v>
      </c>
      <c r="D41" s="214">
        <v>13.778</v>
      </c>
      <c r="E41" s="214">
        <v>13.045999999999999</v>
      </c>
      <c r="F41" s="214">
        <v>14.324</v>
      </c>
      <c r="G41" s="214">
        <v>15.89</v>
      </c>
      <c r="H41" s="214">
        <v>17.225000000000001</v>
      </c>
      <c r="I41" s="214">
        <v>19.001000000000001</v>
      </c>
      <c r="J41" s="214">
        <v>18.832999999999998</v>
      </c>
      <c r="K41" s="214">
        <v>18.355</v>
      </c>
      <c r="L41" s="214">
        <v>17.646000000000001</v>
      </c>
      <c r="M41" s="214">
        <v>18.094999999999999</v>
      </c>
      <c r="N41" s="214">
        <v>14.471</v>
      </c>
      <c r="O41" s="214">
        <v>13.792</v>
      </c>
      <c r="P41" s="214">
        <v>13.257</v>
      </c>
      <c r="Q41" s="214">
        <v>13.984999999999999</v>
      </c>
      <c r="R41" s="214">
        <v>15.433</v>
      </c>
      <c r="S41" s="214">
        <v>16.707999999999998</v>
      </c>
      <c r="T41" s="214">
        <v>15.77</v>
      </c>
      <c r="U41" s="214">
        <v>17.657</v>
      </c>
      <c r="V41" s="214">
        <v>19.440999999999999</v>
      </c>
      <c r="W41" s="214">
        <v>20.387</v>
      </c>
      <c r="X41" s="214">
        <v>21.152999999999999</v>
      </c>
      <c r="Y41" s="214">
        <v>21.283000000000001</v>
      </c>
      <c r="Z41" s="214">
        <v>20.608000000000001</v>
      </c>
      <c r="AA41" s="214">
        <v>20.603999999999999</v>
      </c>
      <c r="AB41" s="214">
        <v>18.888999999999999</v>
      </c>
      <c r="AC41" s="214">
        <v>17.219000000000001</v>
      </c>
      <c r="AD41" s="214">
        <v>18.190999999999999</v>
      </c>
      <c r="AE41" s="214">
        <v>19.492000000000001</v>
      </c>
      <c r="AF41" s="214">
        <v>20.492000000000001</v>
      </c>
      <c r="AG41" s="214">
        <v>20.99</v>
      </c>
      <c r="AH41" s="214">
        <v>19.440999999999999</v>
      </c>
      <c r="AI41" s="214">
        <v>18.901</v>
      </c>
      <c r="AJ41" s="214">
        <v>18.82</v>
      </c>
      <c r="AK41" s="214">
        <v>20.151</v>
      </c>
      <c r="AL41" s="214">
        <v>20.515999999999998</v>
      </c>
      <c r="AM41" s="214">
        <v>19.664000000000001</v>
      </c>
      <c r="AN41" s="214">
        <v>20.59</v>
      </c>
      <c r="AO41" s="214">
        <v>20.428999999999998</v>
      </c>
      <c r="AP41" s="214">
        <v>20.263999999999999</v>
      </c>
      <c r="AQ41" s="214">
        <v>20.887</v>
      </c>
      <c r="AR41" s="214">
        <v>21.251000000000001</v>
      </c>
      <c r="AS41" s="214">
        <v>22.358000000000001</v>
      </c>
      <c r="AT41" s="214">
        <v>24.66</v>
      </c>
      <c r="AU41" s="214">
        <v>25.314</v>
      </c>
      <c r="AV41" s="214">
        <v>25.504999999999999</v>
      </c>
      <c r="AW41" s="214">
        <v>26.196999999999999</v>
      </c>
      <c r="AX41" s="214">
        <v>25.045000000000002</v>
      </c>
      <c r="AY41" s="214">
        <v>24.547000000000001</v>
      </c>
      <c r="AZ41" s="214">
        <v>22.815999999999999</v>
      </c>
      <c r="BA41" s="214">
        <v>21.492999999999999</v>
      </c>
      <c r="BB41" s="754">
        <v>20.518000000000001</v>
      </c>
      <c r="BC41" s="214">
        <v>19.545000000000002</v>
      </c>
      <c r="BD41" s="214">
        <v>20.553000000000001</v>
      </c>
      <c r="BE41" s="214">
        <v>22.626000000000001</v>
      </c>
      <c r="BF41" s="214">
        <v>23.640999999999998</v>
      </c>
      <c r="BG41" s="214">
        <v>23.396999999999998</v>
      </c>
      <c r="BH41" s="214">
        <v>22.574929999999998</v>
      </c>
      <c r="BI41" s="214">
        <v>22.373449999999998</v>
      </c>
      <c r="BJ41" s="355">
        <v>22.629840000000002</v>
      </c>
      <c r="BK41" s="355">
        <v>22.94952</v>
      </c>
      <c r="BL41" s="355">
        <v>22.352029999999999</v>
      </c>
      <c r="BM41" s="355">
        <v>22.139399999999998</v>
      </c>
      <c r="BN41" s="355">
        <v>22.295349999999999</v>
      </c>
      <c r="BO41" s="355">
        <v>23.046029999999998</v>
      </c>
      <c r="BP41" s="355">
        <v>23.838270000000001</v>
      </c>
      <c r="BQ41" s="355">
        <v>25.270379999999999</v>
      </c>
      <c r="BR41" s="355">
        <v>25.854140000000001</v>
      </c>
      <c r="BS41" s="355">
        <v>25.80125</v>
      </c>
      <c r="BT41" s="355">
        <v>25.75216</v>
      </c>
      <c r="BU41" s="355">
        <v>26.24502</v>
      </c>
      <c r="BV41" s="355">
        <v>26.11383</v>
      </c>
    </row>
    <row r="42" spans="1:74" x14ac:dyDescent="0.2">
      <c r="A42" s="639"/>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750"/>
      <c r="AZ42" s="750"/>
      <c r="BA42" s="750"/>
      <c r="BB42" s="756"/>
      <c r="BC42" s="750"/>
      <c r="BD42" s="750"/>
      <c r="BE42" s="750"/>
      <c r="BF42" s="750"/>
      <c r="BG42" s="750"/>
      <c r="BH42" s="750"/>
      <c r="BI42" s="750"/>
      <c r="BJ42" s="644"/>
      <c r="BK42" s="644"/>
      <c r="BL42" s="644"/>
      <c r="BM42" s="644"/>
      <c r="BN42" s="644"/>
      <c r="BO42" s="644"/>
      <c r="BP42" s="644"/>
      <c r="BQ42" s="644"/>
      <c r="BR42" s="644"/>
      <c r="BS42" s="644"/>
      <c r="BT42" s="644"/>
      <c r="BU42" s="644"/>
      <c r="BV42" s="644"/>
    </row>
    <row r="43" spans="1:74" ht="11.1" customHeight="1" x14ac:dyDescent="0.2">
      <c r="A43" s="57"/>
      <c r="B43" s="155" t="s">
        <v>711</v>
      </c>
      <c r="C43" s="641"/>
      <c r="D43" s="641"/>
      <c r="E43" s="641"/>
      <c r="F43" s="641"/>
      <c r="G43" s="641"/>
      <c r="H43" s="641"/>
      <c r="I43" s="641"/>
      <c r="J43" s="641"/>
      <c r="K43" s="641"/>
      <c r="L43" s="641"/>
      <c r="M43" s="641"/>
      <c r="N43" s="641"/>
      <c r="O43" s="641"/>
      <c r="P43" s="641"/>
      <c r="Q43" s="641"/>
      <c r="R43" s="641"/>
      <c r="S43" s="641"/>
      <c r="T43" s="641"/>
      <c r="U43" s="641"/>
      <c r="V43" s="641"/>
      <c r="W43" s="641"/>
      <c r="X43" s="641"/>
      <c r="Y43" s="641"/>
      <c r="Z43" s="641"/>
      <c r="AA43" s="641"/>
      <c r="AB43" s="641"/>
      <c r="AC43" s="641"/>
      <c r="AD43" s="641"/>
      <c r="AE43" s="641"/>
      <c r="AF43" s="641"/>
      <c r="AG43" s="641"/>
      <c r="AH43" s="641"/>
      <c r="AI43" s="641"/>
      <c r="AJ43" s="641"/>
      <c r="AK43" s="641"/>
      <c r="AL43" s="641"/>
      <c r="AM43" s="641"/>
      <c r="AN43" s="641"/>
      <c r="AO43" s="641"/>
      <c r="AP43" s="641"/>
      <c r="AQ43" s="641"/>
      <c r="AR43" s="641"/>
      <c r="AS43" s="641"/>
      <c r="AT43" s="641"/>
      <c r="AU43" s="641"/>
      <c r="AV43" s="641"/>
      <c r="AW43" s="641"/>
      <c r="AX43" s="641"/>
      <c r="AY43" s="641"/>
      <c r="AZ43" s="641"/>
      <c r="BA43" s="641"/>
      <c r="BB43" s="757"/>
      <c r="BC43" s="641"/>
      <c r="BD43" s="641"/>
      <c r="BE43" s="641"/>
      <c r="BF43" s="641"/>
      <c r="BG43" s="641"/>
      <c r="BH43" s="641"/>
      <c r="BI43" s="641"/>
      <c r="BJ43" s="642"/>
      <c r="BK43" s="642"/>
      <c r="BL43" s="642"/>
      <c r="BM43" s="642"/>
      <c r="BN43" s="642"/>
      <c r="BO43" s="642"/>
      <c r="BP43" s="642"/>
      <c r="BQ43" s="642"/>
      <c r="BR43" s="642"/>
      <c r="BS43" s="642"/>
      <c r="BT43" s="642"/>
      <c r="BU43" s="642"/>
      <c r="BV43" s="642"/>
    </row>
    <row r="44" spans="1:74" ht="11.1" customHeight="1" x14ac:dyDescent="0.2">
      <c r="A44" s="61" t="s">
        <v>641</v>
      </c>
      <c r="B44" s="179" t="s">
        <v>539</v>
      </c>
      <c r="C44" s="214">
        <v>14.567225000000001</v>
      </c>
      <c r="D44" s="214">
        <v>14.230357</v>
      </c>
      <c r="E44" s="214">
        <v>14.702612</v>
      </c>
      <c r="F44" s="214">
        <v>14.864433</v>
      </c>
      <c r="G44" s="214">
        <v>15.304838</v>
      </c>
      <c r="H44" s="214">
        <v>15.833033</v>
      </c>
      <c r="I44" s="214">
        <v>16.041677</v>
      </c>
      <c r="J44" s="214">
        <v>15.793193</v>
      </c>
      <c r="K44" s="214">
        <v>15.6358</v>
      </c>
      <c r="L44" s="214">
        <v>14.991129000000001</v>
      </c>
      <c r="M44" s="214">
        <v>15.632966</v>
      </c>
      <c r="N44" s="214">
        <v>16.069289999999999</v>
      </c>
      <c r="O44" s="214">
        <v>15.311064</v>
      </c>
      <c r="P44" s="214">
        <v>15.127571</v>
      </c>
      <c r="Q44" s="214">
        <v>15.115741</v>
      </c>
      <c r="R44" s="214">
        <v>15.864133000000001</v>
      </c>
      <c r="S44" s="214">
        <v>15.945548</v>
      </c>
      <c r="T44" s="214">
        <v>15.817299999999999</v>
      </c>
      <c r="U44" s="214">
        <v>16.534451000000001</v>
      </c>
      <c r="V44" s="214">
        <v>16.460353999999999</v>
      </c>
      <c r="W44" s="214">
        <v>16.073499999999999</v>
      </c>
      <c r="X44" s="214">
        <v>15.361032</v>
      </c>
      <c r="Y44" s="214">
        <v>16.043433</v>
      </c>
      <c r="Z44" s="214">
        <v>16.469031999999999</v>
      </c>
      <c r="AA44" s="214">
        <v>15.456129000000001</v>
      </c>
      <c r="AB44" s="214">
        <v>15.341571</v>
      </c>
      <c r="AC44" s="214">
        <v>15.64</v>
      </c>
      <c r="AD44" s="214">
        <v>16.2728</v>
      </c>
      <c r="AE44" s="214">
        <v>16.401612</v>
      </c>
      <c r="AF44" s="214">
        <v>16.701132999999999</v>
      </c>
      <c r="AG44" s="214">
        <v>16.878644999999999</v>
      </c>
      <c r="AH44" s="214">
        <v>16.700225</v>
      </c>
      <c r="AI44" s="214">
        <v>16.1676</v>
      </c>
      <c r="AJ44" s="214">
        <v>15.439871</v>
      </c>
      <c r="AK44" s="214">
        <v>16.458033</v>
      </c>
      <c r="AL44" s="214">
        <v>16.741548000000002</v>
      </c>
      <c r="AM44" s="214">
        <v>15.95129</v>
      </c>
      <c r="AN44" s="214">
        <v>15.842828000000001</v>
      </c>
      <c r="AO44" s="214">
        <v>16.082452</v>
      </c>
      <c r="AP44" s="214">
        <v>15.920267000000001</v>
      </c>
      <c r="AQ44" s="214">
        <v>16.236806999999999</v>
      </c>
      <c r="AR44" s="214">
        <v>16.432600000000001</v>
      </c>
      <c r="AS44" s="214">
        <v>16.621193999999999</v>
      </c>
      <c r="AT44" s="214">
        <v>16.593354999999999</v>
      </c>
      <c r="AU44" s="214">
        <v>16.339832999999999</v>
      </c>
      <c r="AV44" s="214">
        <v>15.454355</v>
      </c>
      <c r="AW44" s="214">
        <v>16.235233000000001</v>
      </c>
      <c r="AX44" s="214">
        <v>16.515871000000001</v>
      </c>
      <c r="AY44" s="214">
        <v>16.129451</v>
      </c>
      <c r="AZ44" s="214">
        <v>15.546214000000001</v>
      </c>
      <c r="BA44" s="214">
        <v>16.028321999999999</v>
      </c>
      <c r="BB44" s="754">
        <v>16.97</v>
      </c>
      <c r="BC44" s="214">
        <v>17.212095999999999</v>
      </c>
      <c r="BD44" s="214">
        <v>17.204967</v>
      </c>
      <c r="BE44" s="214">
        <v>17.317903000000001</v>
      </c>
      <c r="BF44" s="214">
        <v>16.979226000000001</v>
      </c>
      <c r="BG44" s="214">
        <v>15.460133000000001</v>
      </c>
      <c r="BH44" s="214">
        <v>15.97316129</v>
      </c>
      <c r="BI44" s="214">
        <v>16.877833333000002</v>
      </c>
      <c r="BJ44" s="355">
        <v>16.90183</v>
      </c>
      <c r="BK44" s="355">
        <v>16.189620000000001</v>
      </c>
      <c r="BL44" s="355">
        <v>16.012419999999999</v>
      </c>
      <c r="BM44" s="355">
        <v>16.386299999999999</v>
      </c>
      <c r="BN44" s="355">
        <v>16.832370000000001</v>
      </c>
      <c r="BO44" s="355">
        <v>17.267939999999999</v>
      </c>
      <c r="BP44" s="355">
        <v>17.46912</v>
      </c>
      <c r="BQ44" s="355">
        <v>17.346509999999999</v>
      </c>
      <c r="BR44" s="355">
        <v>17.018820000000002</v>
      </c>
      <c r="BS44" s="355">
        <v>16.594899999999999</v>
      </c>
      <c r="BT44" s="355">
        <v>15.652340000000001</v>
      </c>
      <c r="BU44" s="355">
        <v>16.436530000000001</v>
      </c>
      <c r="BV44" s="355">
        <v>16.756710000000002</v>
      </c>
    </row>
    <row r="45" spans="1:74" ht="11.1" customHeight="1" x14ac:dyDescent="0.2">
      <c r="A45" s="639" t="s">
        <v>1204</v>
      </c>
      <c r="B45" s="640" t="s">
        <v>1197</v>
      </c>
      <c r="C45" s="214">
        <v>0.54329000000000005</v>
      </c>
      <c r="D45" s="214">
        <v>0.50632100000000002</v>
      </c>
      <c r="E45" s="214">
        <v>0.49029</v>
      </c>
      <c r="F45" s="214">
        <v>0.42923299999999998</v>
      </c>
      <c r="G45" s="214">
        <v>0.37948300000000001</v>
      </c>
      <c r="H45" s="214">
        <v>0.42570000000000002</v>
      </c>
      <c r="I45" s="214">
        <v>0.42667699999999997</v>
      </c>
      <c r="J45" s="214">
        <v>0.44387100000000002</v>
      </c>
      <c r="K45" s="214">
        <v>0.56043299999999996</v>
      </c>
      <c r="L45" s="214">
        <v>0.56683799999999995</v>
      </c>
      <c r="M45" s="214">
        <v>0.59526599999999996</v>
      </c>
      <c r="N45" s="214">
        <v>0.58877400000000002</v>
      </c>
      <c r="O45" s="214">
        <v>0.52396699999999996</v>
      </c>
      <c r="P45" s="214">
        <v>0.53085700000000002</v>
      </c>
      <c r="Q45" s="214">
        <v>0.49490299999999998</v>
      </c>
      <c r="R45" s="214">
        <v>0.43256600000000001</v>
      </c>
      <c r="S45" s="214">
        <v>0.43212899999999999</v>
      </c>
      <c r="T45" s="214">
        <v>0.43076599999999998</v>
      </c>
      <c r="U45" s="214">
        <v>0.41367700000000002</v>
      </c>
      <c r="V45" s="214">
        <v>0.42438700000000001</v>
      </c>
      <c r="W45" s="214">
        <v>0.54323299999999997</v>
      </c>
      <c r="X45" s="214">
        <v>0.59358</v>
      </c>
      <c r="Y45" s="214">
        <v>0.65823299999999996</v>
      </c>
      <c r="Z45" s="214">
        <v>0.65906399999999998</v>
      </c>
      <c r="AA45" s="214">
        <v>0.58887100000000003</v>
      </c>
      <c r="AB45" s="214">
        <v>0.54478499999999996</v>
      </c>
      <c r="AC45" s="214">
        <v>0.49422500000000003</v>
      </c>
      <c r="AD45" s="214">
        <v>0.40643299999999999</v>
      </c>
      <c r="AE45" s="214">
        <v>0.39361200000000002</v>
      </c>
      <c r="AF45" s="214">
        <v>0.41839999999999999</v>
      </c>
      <c r="AG45" s="214">
        <v>0.43196699999999999</v>
      </c>
      <c r="AH45" s="214">
        <v>0.44893499999999997</v>
      </c>
      <c r="AI45" s="214">
        <v>0.54616600000000004</v>
      </c>
      <c r="AJ45" s="214">
        <v>0.60048299999999999</v>
      </c>
      <c r="AK45" s="214">
        <v>0.68343299999999996</v>
      </c>
      <c r="AL45" s="214">
        <v>0.64948300000000003</v>
      </c>
      <c r="AM45" s="214">
        <v>0.67238699999999996</v>
      </c>
      <c r="AN45" s="214">
        <v>0.56851700000000005</v>
      </c>
      <c r="AO45" s="214">
        <v>0.48725800000000002</v>
      </c>
      <c r="AP45" s="214">
        <v>0.45219999999999999</v>
      </c>
      <c r="AQ45" s="214">
        <v>0.42016100000000001</v>
      </c>
      <c r="AR45" s="214">
        <v>0.43246699999999999</v>
      </c>
      <c r="AS45" s="214">
        <v>0.42496800000000001</v>
      </c>
      <c r="AT45" s="214">
        <v>0.42661300000000002</v>
      </c>
      <c r="AU45" s="214">
        <v>0.54733299999999996</v>
      </c>
      <c r="AV45" s="214">
        <v>0.63274200000000003</v>
      </c>
      <c r="AW45" s="214">
        <v>0.69886700000000002</v>
      </c>
      <c r="AX45" s="214">
        <v>0.67354800000000004</v>
      </c>
      <c r="AY45" s="214">
        <v>0.64970899999999998</v>
      </c>
      <c r="AZ45" s="214">
        <v>0.58642799999999995</v>
      </c>
      <c r="BA45" s="214">
        <v>0.51838700000000004</v>
      </c>
      <c r="BB45" s="754">
        <v>0.47716599999999998</v>
      </c>
      <c r="BC45" s="214">
        <v>0.48367700000000002</v>
      </c>
      <c r="BD45" s="214">
        <v>0.473333</v>
      </c>
      <c r="BE45" s="214">
        <v>0.44574200000000003</v>
      </c>
      <c r="BF45" s="214">
        <v>0.47990300000000002</v>
      </c>
      <c r="BG45" s="214">
        <v>0.60499999999999998</v>
      </c>
      <c r="BH45" s="214">
        <v>0.59669479999999997</v>
      </c>
      <c r="BI45" s="214">
        <v>0.68027649999999995</v>
      </c>
      <c r="BJ45" s="355">
        <v>0.66111200000000003</v>
      </c>
      <c r="BK45" s="355">
        <v>0.62834650000000003</v>
      </c>
      <c r="BL45" s="355">
        <v>0.59285929999999998</v>
      </c>
      <c r="BM45" s="355">
        <v>0.52199680000000004</v>
      </c>
      <c r="BN45" s="355">
        <v>0.48489749999999998</v>
      </c>
      <c r="BO45" s="355">
        <v>0.48428199999999999</v>
      </c>
      <c r="BP45" s="355">
        <v>0.49681809999999998</v>
      </c>
      <c r="BQ45" s="355">
        <v>0.48747390000000002</v>
      </c>
      <c r="BR45" s="355">
        <v>0.51476060000000001</v>
      </c>
      <c r="BS45" s="355">
        <v>0.60158160000000005</v>
      </c>
      <c r="BT45" s="355">
        <v>0.64871179999999995</v>
      </c>
      <c r="BU45" s="355">
        <v>0.68484310000000004</v>
      </c>
      <c r="BV45" s="355">
        <v>0.6674679</v>
      </c>
    </row>
    <row r="46" spans="1:74" ht="11.1" customHeight="1" x14ac:dyDescent="0.2">
      <c r="A46" s="61" t="s">
        <v>1097</v>
      </c>
      <c r="B46" s="179" t="s">
        <v>540</v>
      </c>
      <c r="C46" s="214">
        <v>0.98</v>
      </c>
      <c r="D46" s="214">
        <v>1.0441780000000001</v>
      </c>
      <c r="E46" s="214">
        <v>1.075774</v>
      </c>
      <c r="F46" s="214">
        <v>1.093566</v>
      </c>
      <c r="G46" s="214">
        <v>1.1223540000000001</v>
      </c>
      <c r="H46" s="214">
        <v>1.1376999999999999</v>
      </c>
      <c r="I46" s="214">
        <v>1.1490959999999999</v>
      </c>
      <c r="J46" s="214">
        <v>1.1790959999999999</v>
      </c>
      <c r="K46" s="214">
        <v>1.1344000000000001</v>
      </c>
      <c r="L46" s="214">
        <v>1.145322</v>
      </c>
      <c r="M46" s="214">
        <v>1.1496</v>
      </c>
      <c r="N46" s="214">
        <v>1.1417409999999999</v>
      </c>
      <c r="O46" s="214">
        <v>1.067677</v>
      </c>
      <c r="P46" s="214">
        <v>1.0858209999999999</v>
      </c>
      <c r="Q46" s="214">
        <v>1.118096</v>
      </c>
      <c r="R46" s="214">
        <v>1.1534329999999999</v>
      </c>
      <c r="S46" s="214">
        <v>1.1652579999999999</v>
      </c>
      <c r="T46" s="214">
        <v>1.169233</v>
      </c>
      <c r="U46" s="214">
        <v>1.172032</v>
      </c>
      <c r="V46" s="214">
        <v>1.1677090000000001</v>
      </c>
      <c r="W46" s="214">
        <v>1.1371659999999999</v>
      </c>
      <c r="X46" s="214">
        <v>1.138774</v>
      </c>
      <c r="Y46" s="214">
        <v>1.1353</v>
      </c>
      <c r="Z46" s="214">
        <v>1.1526449999999999</v>
      </c>
      <c r="AA46" s="214">
        <v>1.095548</v>
      </c>
      <c r="AB46" s="214">
        <v>1.1223920000000001</v>
      </c>
      <c r="AC46" s="214">
        <v>1.1412580000000001</v>
      </c>
      <c r="AD46" s="214">
        <v>1.1693659999999999</v>
      </c>
      <c r="AE46" s="214">
        <v>1.171</v>
      </c>
      <c r="AF46" s="214">
        <v>1.2038329999999999</v>
      </c>
      <c r="AG46" s="214">
        <v>1.2157089999999999</v>
      </c>
      <c r="AH46" s="214">
        <v>1.1918059999999999</v>
      </c>
      <c r="AI46" s="214">
        <v>1.1834</v>
      </c>
      <c r="AJ46" s="214">
        <v>1.1791290000000001</v>
      </c>
      <c r="AK46" s="214">
        <v>1.1561330000000001</v>
      </c>
      <c r="AL46" s="214">
        <v>1.17</v>
      </c>
      <c r="AM46" s="214">
        <v>1.114903</v>
      </c>
      <c r="AN46" s="214">
        <v>1.155931</v>
      </c>
      <c r="AO46" s="214">
        <v>1.174194</v>
      </c>
      <c r="AP46" s="214">
        <v>1.2031670000000001</v>
      </c>
      <c r="AQ46" s="214">
        <v>1.215355</v>
      </c>
      <c r="AR46" s="214">
        <v>1.248167</v>
      </c>
      <c r="AS46" s="214">
        <v>1.2313229999999999</v>
      </c>
      <c r="AT46" s="214">
        <v>1.2503869999999999</v>
      </c>
      <c r="AU46" s="214">
        <v>1.2135</v>
      </c>
      <c r="AV46" s="214">
        <v>1.193484</v>
      </c>
      <c r="AW46" s="214">
        <v>1.195567</v>
      </c>
      <c r="AX46" s="214">
        <v>1.1957739999999999</v>
      </c>
      <c r="AY46" s="214">
        <v>1.108806</v>
      </c>
      <c r="AZ46" s="214">
        <v>1.1668210000000001</v>
      </c>
      <c r="BA46" s="214">
        <v>1.2055480000000001</v>
      </c>
      <c r="BB46" s="754">
        <v>1.2059660000000001</v>
      </c>
      <c r="BC46" s="214">
        <v>1.238516</v>
      </c>
      <c r="BD46" s="214">
        <v>1.260667</v>
      </c>
      <c r="BE46" s="214">
        <v>1.2256130000000001</v>
      </c>
      <c r="BF46" s="214">
        <v>1.243581</v>
      </c>
      <c r="BG46" s="214">
        <v>1.189867</v>
      </c>
      <c r="BH46" s="214">
        <v>1.2322789645000001</v>
      </c>
      <c r="BI46" s="214">
        <v>1.2340097000000001</v>
      </c>
      <c r="BJ46" s="355">
        <v>1.2867580000000001</v>
      </c>
      <c r="BK46" s="355">
        <v>1.1582859999999999</v>
      </c>
      <c r="BL46" s="355">
        <v>1.172029</v>
      </c>
      <c r="BM46" s="355">
        <v>1.2206840000000001</v>
      </c>
      <c r="BN46" s="355">
        <v>1.2238059999999999</v>
      </c>
      <c r="BO46" s="355">
        <v>1.2679940000000001</v>
      </c>
      <c r="BP46" s="355">
        <v>1.3041400000000001</v>
      </c>
      <c r="BQ46" s="355">
        <v>1.2894060000000001</v>
      </c>
      <c r="BR46" s="355">
        <v>1.297145</v>
      </c>
      <c r="BS46" s="355">
        <v>1.264337</v>
      </c>
      <c r="BT46" s="355">
        <v>1.249743</v>
      </c>
      <c r="BU46" s="355">
        <v>1.265768</v>
      </c>
      <c r="BV46" s="355">
        <v>1.2625850000000001</v>
      </c>
    </row>
    <row r="47" spans="1:74" ht="11.1" customHeight="1" x14ac:dyDescent="0.2">
      <c r="A47" s="61" t="s">
        <v>953</v>
      </c>
      <c r="B47" s="640" t="s">
        <v>541</v>
      </c>
      <c r="C47" s="214">
        <v>0.415161</v>
      </c>
      <c r="D47" s="214">
        <v>0.52275000000000005</v>
      </c>
      <c r="E47" s="214">
        <v>0.47251599999999999</v>
      </c>
      <c r="F47" s="214">
        <v>0.530833</v>
      </c>
      <c r="G47" s="214">
        <v>0.79967699999999997</v>
      </c>
      <c r="H47" s="214">
        <v>0.63756599999999997</v>
      </c>
      <c r="I47" s="214">
        <v>0.68080600000000002</v>
      </c>
      <c r="J47" s="214">
        <v>0.76109599999999999</v>
      </c>
      <c r="K47" s="214">
        <v>0.564133</v>
      </c>
      <c r="L47" s="214">
        <v>0.48074099999999997</v>
      </c>
      <c r="M47" s="214">
        <v>0.31753300000000001</v>
      </c>
      <c r="N47" s="214">
        <v>0.39838699999999999</v>
      </c>
      <c r="O47" s="214">
        <v>0.17857999999999999</v>
      </c>
      <c r="P47" s="214">
        <v>0.129857</v>
      </c>
      <c r="Q47" s="214">
        <v>0.44748300000000002</v>
      </c>
      <c r="R47" s="214">
        <v>0.33133299999999999</v>
      </c>
      <c r="S47" s="214">
        <v>0.55432199999999998</v>
      </c>
      <c r="T47" s="214">
        <v>0.63506600000000002</v>
      </c>
      <c r="U47" s="214">
        <v>0.50125799999999998</v>
      </c>
      <c r="V47" s="214">
        <v>0.43154799999999999</v>
      </c>
      <c r="W47" s="214">
        <v>0.28860000000000002</v>
      </c>
      <c r="X47" s="214">
        <v>0.116032</v>
      </c>
      <c r="Y47" s="214">
        <v>0.50853300000000001</v>
      </c>
      <c r="Z47" s="214">
        <v>0.73009599999999997</v>
      </c>
      <c r="AA47" s="214">
        <v>0.21199999999999999</v>
      </c>
      <c r="AB47" s="214">
        <v>0.272928</v>
      </c>
      <c r="AC47" s="214">
        <v>0.29219299999999998</v>
      </c>
      <c r="AD47" s="214">
        <v>0.29113299999999998</v>
      </c>
      <c r="AE47" s="214">
        <v>0.251419</v>
      </c>
      <c r="AF47" s="214">
        <v>0.1053</v>
      </c>
      <c r="AG47" s="214">
        <v>0.31077399999999999</v>
      </c>
      <c r="AH47" s="214">
        <v>0.39483800000000002</v>
      </c>
      <c r="AI47" s="214">
        <v>0.4627</v>
      </c>
      <c r="AJ47" s="214">
        <v>0.42632199999999998</v>
      </c>
      <c r="AK47" s="214">
        <v>0.31009999999999999</v>
      </c>
      <c r="AL47" s="214">
        <v>0.15545100000000001</v>
      </c>
      <c r="AM47" s="214">
        <v>0.183</v>
      </c>
      <c r="AN47" s="214">
        <v>0.15462100000000001</v>
      </c>
      <c r="AO47" s="214">
        <v>0.32125799999999999</v>
      </c>
      <c r="AP47" s="214">
        <v>0.43786700000000001</v>
      </c>
      <c r="AQ47" s="214">
        <v>0.50509700000000002</v>
      </c>
      <c r="AR47" s="214">
        <v>0.65773300000000001</v>
      </c>
      <c r="AS47" s="214">
        <v>0.56225800000000004</v>
      </c>
      <c r="AT47" s="214">
        <v>0.50190299999999999</v>
      </c>
      <c r="AU47" s="214">
        <v>0.34886699999999998</v>
      </c>
      <c r="AV47" s="214">
        <v>0.28648400000000002</v>
      </c>
      <c r="AW47" s="214">
        <v>0.47516700000000001</v>
      </c>
      <c r="AX47" s="214">
        <v>0.39154800000000001</v>
      </c>
      <c r="AY47" s="214">
        <v>0.18293499999999999</v>
      </c>
      <c r="AZ47" s="214">
        <v>0.28149999999999997</v>
      </c>
      <c r="BA47" s="214">
        <v>0.29683799999999999</v>
      </c>
      <c r="BB47" s="754">
        <v>0.1651</v>
      </c>
      <c r="BC47" s="214">
        <v>0.277032</v>
      </c>
      <c r="BD47" s="214">
        <v>0.56316699999999997</v>
      </c>
      <c r="BE47" s="214">
        <v>0.37067699999999998</v>
      </c>
      <c r="BF47" s="214">
        <v>0.37825799999999998</v>
      </c>
      <c r="BG47" s="214">
        <v>0.39739999999999998</v>
      </c>
      <c r="BH47" s="214">
        <v>0.31146861059999997</v>
      </c>
      <c r="BI47" s="214">
        <v>0.34046718571000001</v>
      </c>
      <c r="BJ47" s="355">
        <v>0.40659729999999999</v>
      </c>
      <c r="BK47" s="355">
        <v>0.16923659999999999</v>
      </c>
      <c r="BL47" s="355">
        <v>0.26110119999999998</v>
      </c>
      <c r="BM47" s="355">
        <v>0.32667230000000003</v>
      </c>
      <c r="BN47" s="355">
        <v>0.39752480000000001</v>
      </c>
      <c r="BO47" s="355">
        <v>0.45296029999999998</v>
      </c>
      <c r="BP47" s="355">
        <v>0.50170099999999995</v>
      </c>
      <c r="BQ47" s="355">
        <v>0.48907220000000001</v>
      </c>
      <c r="BR47" s="355">
        <v>0.52111410000000002</v>
      </c>
      <c r="BS47" s="355">
        <v>0.43931379999999998</v>
      </c>
      <c r="BT47" s="355">
        <v>0.3646915</v>
      </c>
      <c r="BU47" s="355">
        <v>0.37289260000000002</v>
      </c>
      <c r="BV47" s="355">
        <v>0.41612840000000001</v>
      </c>
    </row>
    <row r="48" spans="1:74" ht="11.1" customHeight="1" x14ac:dyDescent="0.2">
      <c r="A48" s="61" t="s">
        <v>954</v>
      </c>
      <c r="B48" s="179" t="s">
        <v>1006</v>
      </c>
      <c r="C48" s="214">
        <v>0.30670900000000001</v>
      </c>
      <c r="D48" s="214">
        <v>0.70353500000000002</v>
      </c>
      <c r="E48" s="214">
        <v>0.55938699999999997</v>
      </c>
      <c r="F48" s="214">
        <v>0.71676600000000001</v>
      </c>
      <c r="G48" s="214">
        <v>0.76029000000000002</v>
      </c>
      <c r="H48" s="214">
        <v>0.66726600000000003</v>
      </c>
      <c r="I48" s="214">
        <v>0.52832199999999996</v>
      </c>
      <c r="J48" s="214">
        <v>0.53041899999999997</v>
      </c>
      <c r="K48" s="214">
        <v>0.307</v>
      </c>
      <c r="L48" s="214">
        <v>0.77235399999999998</v>
      </c>
      <c r="M48" s="214">
        <v>0.46789999999999998</v>
      </c>
      <c r="N48" s="214">
        <v>0.250612</v>
      </c>
      <c r="O48" s="214">
        <v>0.16545099999999999</v>
      </c>
      <c r="P48" s="214">
        <v>0.57403499999999996</v>
      </c>
      <c r="Q48" s="214">
        <v>0.91048300000000004</v>
      </c>
      <c r="R48" s="214">
        <v>1.0444</v>
      </c>
      <c r="S48" s="214">
        <v>1.041709</v>
      </c>
      <c r="T48" s="214">
        <v>0.922933</v>
      </c>
      <c r="U48" s="214">
        <v>0.94122499999999998</v>
      </c>
      <c r="V48" s="214">
        <v>0.84074099999999996</v>
      </c>
      <c r="W48" s="214">
        <v>0.59953299999999998</v>
      </c>
      <c r="X48" s="214">
        <v>0.78064500000000003</v>
      </c>
      <c r="Y48" s="214">
        <v>5.6633000000000003E-2</v>
      </c>
      <c r="Z48" s="214">
        <v>0.136322</v>
      </c>
      <c r="AA48" s="214">
        <v>0.41383799999999998</v>
      </c>
      <c r="AB48" s="214">
        <v>0.71592800000000001</v>
      </c>
      <c r="AC48" s="214">
        <v>0.84590299999999996</v>
      </c>
      <c r="AD48" s="214">
        <v>0.83173299999999994</v>
      </c>
      <c r="AE48" s="214">
        <v>0.89454800000000001</v>
      </c>
      <c r="AF48" s="214">
        <v>0.82166600000000001</v>
      </c>
      <c r="AG48" s="214">
        <v>0.75345099999999998</v>
      </c>
      <c r="AH48" s="214">
        <v>0.79038699999999995</v>
      </c>
      <c r="AI48" s="214">
        <v>0.64839999999999998</v>
      </c>
      <c r="AJ48" s="214">
        <v>0.96728999999999998</v>
      </c>
      <c r="AK48" s="214">
        <v>0.20236599999999999</v>
      </c>
      <c r="AL48" s="214">
        <v>5.1741000000000002E-2</v>
      </c>
      <c r="AM48" s="214">
        <v>-0.30351600000000001</v>
      </c>
      <c r="AN48" s="214">
        <v>0.553759</v>
      </c>
      <c r="AO48" s="214">
        <v>0.78874200000000005</v>
      </c>
      <c r="AP48" s="214">
        <v>0.81</v>
      </c>
      <c r="AQ48" s="214">
        <v>0.77238700000000005</v>
      </c>
      <c r="AR48" s="214">
        <v>0.91913299999999998</v>
      </c>
      <c r="AS48" s="214">
        <v>0.88616099999999998</v>
      </c>
      <c r="AT48" s="214">
        <v>1.060548</v>
      </c>
      <c r="AU48" s="214">
        <v>0.74873299999999998</v>
      </c>
      <c r="AV48" s="214">
        <v>0.93109699999999995</v>
      </c>
      <c r="AW48" s="214">
        <v>0.29563299999999998</v>
      </c>
      <c r="AX48" s="214">
        <v>0.16761300000000001</v>
      </c>
      <c r="AY48" s="214">
        <v>-0.160967</v>
      </c>
      <c r="AZ48" s="214">
        <v>0.58550000000000002</v>
      </c>
      <c r="BA48" s="214">
        <v>0.763548</v>
      </c>
      <c r="BB48" s="754">
        <v>0.59176600000000001</v>
      </c>
      <c r="BC48" s="214">
        <v>0.69890300000000005</v>
      </c>
      <c r="BD48" s="214">
        <v>0.667767</v>
      </c>
      <c r="BE48" s="214">
        <v>0.66058099999999997</v>
      </c>
      <c r="BF48" s="214">
        <v>0.72619400000000001</v>
      </c>
      <c r="BG48" s="214">
        <v>0.62856699999999999</v>
      </c>
      <c r="BH48" s="214">
        <v>0.79332258065000005</v>
      </c>
      <c r="BI48" s="214">
        <v>0.26193333333000002</v>
      </c>
      <c r="BJ48" s="355">
        <v>0.2736209</v>
      </c>
      <c r="BK48" s="355">
        <v>0.36173300000000003</v>
      </c>
      <c r="BL48" s="355">
        <v>0.58726040000000002</v>
      </c>
      <c r="BM48" s="355">
        <v>0.71406159999999996</v>
      </c>
      <c r="BN48" s="355">
        <v>0.79445880000000002</v>
      </c>
      <c r="BO48" s="355">
        <v>0.86286669999999999</v>
      </c>
      <c r="BP48" s="355">
        <v>0.80378019999999994</v>
      </c>
      <c r="BQ48" s="355">
        <v>0.71014189999999999</v>
      </c>
      <c r="BR48" s="355">
        <v>0.7450251</v>
      </c>
      <c r="BS48" s="355">
        <v>0.55259559999999996</v>
      </c>
      <c r="BT48" s="355">
        <v>0.72707149999999998</v>
      </c>
      <c r="BU48" s="355">
        <v>0.38278960000000001</v>
      </c>
      <c r="BV48" s="355">
        <v>0.30698560000000003</v>
      </c>
    </row>
    <row r="49" spans="1:74" ht="11.1" customHeight="1" x14ac:dyDescent="0.2">
      <c r="A49" s="61" t="s">
        <v>955</v>
      </c>
      <c r="B49" s="179" t="s">
        <v>1007</v>
      </c>
      <c r="C49" s="214">
        <v>7.0899999999999999E-4</v>
      </c>
      <c r="D49" s="214">
        <v>-2.5000000000000001E-4</v>
      </c>
      <c r="E49" s="214">
        <v>0</v>
      </c>
      <c r="F49" s="214">
        <v>1.266E-3</v>
      </c>
      <c r="G49" s="214">
        <v>3.8699999999999997E-4</v>
      </c>
      <c r="H49" s="214">
        <v>3.6600000000000001E-4</v>
      </c>
      <c r="I49" s="214">
        <v>1.2899999999999999E-4</v>
      </c>
      <c r="J49" s="214">
        <v>1.6100000000000001E-4</v>
      </c>
      <c r="K49" s="214">
        <v>4.0000000000000002E-4</v>
      </c>
      <c r="L49" s="214">
        <v>-1.6100000000000001E-4</v>
      </c>
      <c r="M49" s="214">
        <v>0</v>
      </c>
      <c r="N49" s="214">
        <v>9.6000000000000002E-5</v>
      </c>
      <c r="O49" s="214">
        <v>-3.1999999999999999E-5</v>
      </c>
      <c r="P49" s="214">
        <v>1.7799999999999999E-4</v>
      </c>
      <c r="Q49" s="214">
        <v>-3.1999999999999999E-5</v>
      </c>
      <c r="R49" s="214">
        <v>1.3300000000000001E-4</v>
      </c>
      <c r="S49" s="214">
        <v>3.1999999999999999E-5</v>
      </c>
      <c r="T49" s="214">
        <v>1.66E-4</v>
      </c>
      <c r="U49" s="214">
        <v>3.1999999999999999E-5</v>
      </c>
      <c r="V49" s="214">
        <v>1.93E-4</v>
      </c>
      <c r="W49" s="214">
        <v>2.0000000000000001E-4</v>
      </c>
      <c r="X49" s="214">
        <v>-9.6000000000000002E-5</v>
      </c>
      <c r="Y49" s="214">
        <v>3.3000000000000003E-5</v>
      </c>
      <c r="Z49" s="214">
        <v>6.3999999999999997E-5</v>
      </c>
      <c r="AA49" s="214">
        <v>-1.93E-4</v>
      </c>
      <c r="AB49" s="214">
        <v>2.5000000000000001E-4</v>
      </c>
      <c r="AC49" s="214">
        <v>1.645E-3</v>
      </c>
      <c r="AD49" s="214">
        <v>-1E-4</v>
      </c>
      <c r="AE49" s="214">
        <v>1.93E-4</v>
      </c>
      <c r="AF49" s="214">
        <v>6.6000000000000005E-5</v>
      </c>
      <c r="AG49" s="214">
        <v>1.6100000000000001E-4</v>
      </c>
      <c r="AH49" s="214">
        <v>1.6100000000000001E-4</v>
      </c>
      <c r="AI49" s="214">
        <v>-1E-4</v>
      </c>
      <c r="AJ49" s="214">
        <v>1.6100000000000001E-4</v>
      </c>
      <c r="AK49" s="214">
        <v>3.3000000000000003E-5</v>
      </c>
      <c r="AL49" s="214">
        <v>0</v>
      </c>
      <c r="AM49" s="214">
        <v>9.7E-5</v>
      </c>
      <c r="AN49" s="214">
        <v>-3.4999999999999997E-5</v>
      </c>
      <c r="AO49" s="214">
        <v>1.94E-4</v>
      </c>
      <c r="AP49" s="214">
        <v>-1E-4</v>
      </c>
      <c r="AQ49" s="214">
        <v>3.1999999999999999E-5</v>
      </c>
      <c r="AR49" s="214">
        <v>2.6699999999999998E-4</v>
      </c>
      <c r="AS49" s="214">
        <v>9.7E-5</v>
      </c>
      <c r="AT49" s="214">
        <v>-1.6100000000000001E-4</v>
      </c>
      <c r="AU49" s="214">
        <v>8.3299999999999997E-4</v>
      </c>
      <c r="AV49" s="214">
        <v>2.2599999999999999E-4</v>
      </c>
      <c r="AW49" s="214">
        <v>1.6699999999999999E-4</v>
      </c>
      <c r="AX49" s="214">
        <v>2.5799999999999998E-4</v>
      </c>
      <c r="AY49" s="214">
        <v>2.2499999999999999E-4</v>
      </c>
      <c r="AZ49" s="214">
        <v>3.4999999999999997E-5</v>
      </c>
      <c r="BA49" s="214">
        <v>6.3999999999999997E-5</v>
      </c>
      <c r="BB49" s="754">
        <v>5.6599999999999999E-4</v>
      </c>
      <c r="BC49" s="214">
        <v>1.225E-3</v>
      </c>
      <c r="BD49" s="214">
        <v>6.7000000000000002E-5</v>
      </c>
      <c r="BE49" s="214">
        <v>6.4999999999999994E-5</v>
      </c>
      <c r="BF49" s="214">
        <v>-9.7E-5</v>
      </c>
      <c r="BG49" s="214">
        <v>1.3300000000000001E-4</v>
      </c>
      <c r="BH49" s="214">
        <v>-1.2799999999999999E-5</v>
      </c>
      <c r="BI49" s="214">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16.837513000000001</v>
      </c>
      <c r="D50" s="214">
        <v>17.006891</v>
      </c>
      <c r="E50" s="214">
        <v>17.300578999999999</v>
      </c>
      <c r="F50" s="214">
        <v>17.636096999999999</v>
      </c>
      <c r="G50" s="214">
        <v>18.367028999999999</v>
      </c>
      <c r="H50" s="214">
        <v>18.701630999999999</v>
      </c>
      <c r="I50" s="214">
        <v>18.826706999999999</v>
      </c>
      <c r="J50" s="214">
        <v>18.707836</v>
      </c>
      <c r="K50" s="214">
        <v>18.202165999999998</v>
      </c>
      <c r="L50" s="214">
        <v>17.956223000000001</v>
      </c>
      <c r="M50" s="214">
        <v>18.163264999999999</v>
      </c>
      <c r="N50" s="214">
        <v>18.448899999999998</v>
      </c>
      <c r="O50" s="214">
        <v>17.246707000000001</v>
      </c>
      <c r="P50" s="214">
        <v>17.448319000000001</v>
      </c>
      <c r="Q50" s="214">
        <v>18.086673999999999</v>
      </c>
      <c r="R50" s="214">
        <v>18.825997999999998</v>
      </c>
      <c r="S50" s="214">
        <v>19.138998000000001</v>
      </c>
      <c r="T50" s="214">
        <v>18.975463999999999</v>
      </c>
      <c r="U50" s="214">
        <v>19.562674999999999</v>
      </c>
      <c r="V50" s="214">
        <v>19.324932</v>
      </c>
      <c r="W50" s="214">
        <v>18.642232</v>
      </c>
      <c r="X50" s="214">
        <v>17.989967</v>
      </c>
      <c r="Y50" s="214">
        <v>18.402165</v>
      </c>
      <c r="Z50" s="214">
        <v>19.147223</v>
      </c>
      <c r="AA50" s="214">
        <v>17.766193000000001</v>
      </c>
      <c r="AB50" s="214">
        <v>17.997854</v>
      </c>
      <c r="AC50" s="214">
        <v>18.415223999999998</v>
      </c>
      <c r="AD50" s="214">
        <v>18.971364999999999</v>
      </c>
      <c r="AE50" s="214">
        <v>19.112383999999999</v>
      </c>
      <c r="AF50" s="214">
        <v>19.250398000000001</v>
      </c>
      <c r="AG50" s="214">
        <v>19.590706999999998</v>
      </c>
      <c r="AH50" s="214">
        <v>19.526351999999999</v>
      </c>
      <c r="AI50" s="214">
        <v>19.008165999999999</v>
      </c>
      <c r="AJ50" s="214">
        <v>18.613256</v>
      </c>
      <c r="AK50" s="214">
        <v>18.810098</v>
      </c>
      <c r="AL50" s="214">
        <v>18.768222999999999</v>
      </c>
      <c r="AM50" s="214">
        <v>17.618161000000001</v>
      </c>
      <c r="AN50" s="214">
        <v>18.275621000000001</v>
      </c>
      <c r="AO50" s="214">
        <v>18.854098</v>
      </c>
      <c r="AP50" s="214">
        <v>18.823401</v>
      </c>
      <c r="AQ50" s="214">
        <v>19.149839</v>
      </c>
      <c r="AR50" s="214">
        <v>19.690366999999998</v>
      </c>
      <c r="AS50" s="214">
        <v>19.726001</v>
      </c>
      <c r="AT50" s="214">
        <v>19.832644999999999</v>
      </c>
      <c r="AU50" s="214">
        <v>19.199099</v>
      </c>
      <c r="AV50" s="214">
        <v>18.498387999999998</v>
      </c>
      <c r="AW50" s="214">
        <v>18.900634</v>
      </c>
      <c r="AX50" s="214">
        <v>18.944611999999999</v>
      </c>
      <c r="AY50" s="214">
        <v>17.910159</v>
      </c>
      <c r="AZ50" s="214">
        <v>18.166498000000001</v>
      </c>
      <c r="BA50" s="214">
        <v>18.812707</v>
      </c>
      <c r="BB50" s="754">
        <v>19.410564000000001</v>
      </c>
      <c r="BC50" s="214">
        <v>19.911449000000001</v>
      </c>
      <c r="BD50" s="214">
        <v>20.169968000000001</v>
      </c>
      <c r="BE50" s="214">
        <v>20.020581</v>
      </c>
      <c r="BF50" s="214">
        <v>19.807065000000001</v>
      </c>
      <c r="BG50" s="214">
        <v>18.281099999999999</v>
      </c>
      <c r="BH50" s="214">
        <v>18.906913446000001</v>
      </c>
      <c r="BI50" s="214">
        <v>19.394466852000001</v>
      </c>
      <c r="BJ50" s="355">
        <v>19.52974</v>
      </c>
      <c r="BK50" s="355">
        <v>18.506789999999999</v>
      </c>
      <c r="BL50" s="355">
        <v>18.625589999999999</v>
      </c>
      <c r="BM50" s="355">
        <v>19.16996</v>
      </c>
      <c r="BN50" s="355">
        <v>19.73319</v>
      </c>
      <c r="BO50" s="355">
        <v>20.336220000000001</v>
      </c>
      <c r="BP50" s="355">
        <v>20.57572</v>
      </c>
      <c r="BQ50" s="355">
        <v>20.322659999999999</v>
      </c>
      <c r="BR50" s="355">
        <v>20.096869999999999</v>
      </c>
      <c r="BS50" s="355">
        <v>19.452919999999999</v>
      </c>
      <c r="BT50" s="355">
        <v>18.64254</v>
      </c>
      <c r="BU50" s="355">
        <v>19.142769999999999</v>
      </c>
      <c r="BV50" s="355">
        <v>19.409700000000001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54"/>
      <c r="BC51" s="214"/>
      <c r="BD51" s="214"/>
      <c r="BE51" s="214"/>
      <c r="BF51" s="214"/>
      <c r="BG51" s="214"/>
      <c r="BH51" s="214"/>
      <c r="BI51" s="214"/>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1.060802</v>
      </c>
      <c r="D52" s="214">
        <v>0.966283</v>
      </c>
      <c r="E52" s="214">
        <v>1.011833</v>
      </c>
      <c r="F52" s="214">
        <v>1.0929</v>
      </c>
      <c r="G52" s="214">
        <v>1.03948</v>
      </c>
      <c r="H52" s="214">
        <v>1.0871310000000001</v>
      </c>
      <c r="I52" s="214">
        <v>1.131901</v>
      </c>
      <c r="J52" s="214">
        <v>1.114932</v>
      </c>
      <c r="K52" s="214">
        <v>1.135928</v>
      </c>
      <c r="L52" s="214">
        <v>1.0848340000000001</v>
      </c>
      <c r="M52" s="214">
        <v>1.126263</v>
      </c>
      <c r="N52" s="214">
        <v>1.1790929999999999</v>
      </c>
      <c r="O52" s="214">
        <v>1.107288</v>
      </c>
      <c r="P52" s="214">
        <v>1.0643530000000001</v>
      </c>
      <c r="Q52" s="214">
        <v>0.99148000000000003</v>
      </c>
      <c r="R52" s="214">
        <v>1.0779650000000001</v>
      </c>
      <c r="S52" s="214">
        <v>1.0128969999999999</v>
      </c>
      <c r="T52" s="214">
        <v>1.121499</v>
      </c>
      <c r="U52" s="214">
        <v>1.1071880000000001</v>
      </c>
      <c r="V52" s="214">
        <v>1.1626719999999999</v>
      </c>
      <c r="W52" s="214">
        <v>1.0154289999999999</v>
      </c>
      <c r="X52" s="214">
        <v>1.0283819999999999</v>
      </c>
      <c r="Y52" s="214">
        <v>1.1776949999999999</v>
      </c>
      <c r="Z52" s="214">
        <v>1.099998</v>
      </c>
      <c r="AA52" s="214">
        <v>1.0751230000000001</v>
      </c>
      <c r="AB52" s="214">
        <v>1.0213540000000001</v>
      </c>
      <c r="AC52" s="214">
        <v>1.013188</v>
      </c>
      <c r="AD52" s="214">
        <v>1.067499</v>
      </c>
      <c r="AE52" s="214">
        <v>1.083029</v>
      </c>
      <c r="AF52" s="214">
        <v>1.0276639999999999</v>
      </c>
      <c r="AG52" s="214">
        <v>1.092384</v>
      </c>
      <c r="AH52" s="214">
        <v>1.0985119999999999</v>
      </c>
      <c r="AI52" s="214">
        <v>1.04623</v>
      </c>
      <c r="AJ52" s="214">
        <v>1.040092</v>
      </c>
      <c r="AK52" s="214">
        <v>1.064865</v>
      </c>
      <c r="AL52" s="214">
        <v>1.108093</v>
      </c>
      <c r="AM52" s="214">
        <v>1.116614</v>
      </c>
      <c r="AN52" s="214">
        <v>1.070379</v>
      </c>
      <c r="AO52" s="214">
        <v>1.0491280000000001</v>
      </c>
      <c r="AP52" s="214">
        <v>1.0950979999999999</v>
      </c>
      <c r="AQ52" s="214">
        <v>1.1603540000000001</v>
      </c>
      <c r="AR52" s="214">
        <v>1.1139669999999999</v>
      </c>
      <c r="AS52" s="214">
        <v>1.1902569999999999</v>
      </c>
      <c r="AT52" s="214">
        <v>1.1487769999999999</v>
      </c>
      <c r="AU52" s="214">
        <v>1.122369</v>
      </c>
      <c r="AV52" s="214">
        <v>1.088838</v>
      </c>
      <c r="AW52" s="214">
        <v>1.1125670000000001</v>
      </c>
      <c r="AX52" s="214">
        <v>1.143324</v>
      </c>
      <c r="AY52" s="214">
        <v>1.1245769999999999</v>
      </c>
      <c r="AZ52" s="214">
        <v>1.045032</v>
      </c>
      <c r="BA52" s="214">
        <v>1.108446</v>
      </c>
      <c r="BB52" s="754">
        <v>1.127732</v>
      </c>
      <c r="BC52" s="214">
        <v>1.1250290000000001</v>
      </c>
      <c r="BD52" s="214">
        <v>1.151132</v>
      </c>
      <c r="BE52" s="214">
        <v>1.0908690000000001</v>
      </c>
      <c r="BF52" s="214">
        <v>1.1124529999999999</v>
      </c>
      <c r="BG52" s="214">
        <v>1.016335</v>
      </c>
      <c r="BH52" s="214">
        <v>1.0519829999999999</v>
      </c>
      <c r="BI52" s="214">
        <v>1.1032759999999999</v>
      </c>
      <c r="BJ52" s="355">
        <v>1.141116</v>
      </c>
      <c r="BK52" s="355">
        <v>1.1010340000000001</v>
      </c>
      <c r="BL52" s="355">
        <v>1.0535650000000001</v>
      </c>
      <c r="BM52" s="355">
        <v>1.05104</v>
      </c>
      <c r="BN52" s="355">
        <v>1.091677</v>
      </c>
      <c r="BO52" s="355">
        <v>1.118698</v>
      </c>
      <c r="BP52" s="355">
        <v>1.1314029999999999</v>
      </c>
      <c r="BQ52" s="355">
        <v>1.1423540000000001</v>
      </c>
      <c r="BR52" s="355">
        <v>1.136274</v>
      </c>
      <c r="BS52" s="355">
        <v>1.088733</v>
      </c>
      <c r="BT52" s="355">
        <v>1.0609729999999999</v>
      </c>
      <c r="BU52" s="355">
        <v>1.0985689999999999</v>
      </c>
      <c r="BV52" s="355">
        <v>1.1353150000000001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754"/>
      <c r="BC53" s="214"/>
      <c r="BD53" s="214"/>
      <c r="BE53" s="214"/>
      <c r="BF53" s="214"/>
      <c r="BG53" s="214"/>
      <c r="BH53" s="214"/>
      <c r="BI53" s="214"/>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754"/>
      <c r="BC54" s="214"/>
      <c r="BD54" s="214"/>
      <c r="BE54" s="214"/>
      <c r="BF54" s="214"/>
      <c r="BG54" s="214"/>
      <c r="BH54" s="214"/>
      <c r="BI54" s="214"/>
      <c r="BJ54" s="355"/>
      <c r="BK54" s="355"/>
      <c r="BL54" s="355"/>
      <c r="BM54" s="355"/>
      <c r="BN54" s="355"/>
      <c r="BO54" s="355"/>
      <c r="BP54" s="355"/>
      <c r="BQ54" s="355"/>
      <c r="BR54" s="355"/>
      <c r="BS54" s="355"/>
      <c r="BT54" s="355"/>
      <c r="BU54" s="355"/>
      <c r="BV54" s="355"/>
    </row>
    <row r="55" spans="1:74" ht="11.1" customHeight="1" x14ac:dyDescent="0.2">
      <c r="A55" s="639" t="s">
        <v>1205</v>
      </c>
      <c r="B55" s="640" t="s">
        <v>1197</v>
      </c>
      <c r="C55" s="214">
        <v>0.41048299999999999</v>
      </c>
      <c r="D55" s="214">
        <v>0.47739199999999998</v>
      </c>
      <c r="E55" s="214">
        <v>0.64754800000000001</v>
      </c>
      <c r="F55" s="214">
        <v>0.81410000000000005</v>
      </c>
      <c r="G55" s="214">
        <v>0.86038700000000001</v>
      </c>
      <c r="H55" s="214">
        <v>0.8407</v>
      </c>
      <c r="I55" s="214">
        <v>0.85825799999999997</v>
      </c>
      <c r="J55" s="214">
        <v>0.82909600000000006</v>
      </c>
      <c r="K55" s="214">
        <v>0.62983299999999998</v>
      </c>
      <c r="L55" s="214">
        <v>0.41838700000000001</v>
      </c>
      <c r="M55" s="214">
        <v>0.30126599999999998</v>
      </c>
      <c r="N55" s="214">
        <v>0.376</v>
      </c>
      <c r="O55" s="214">
        <v>0.40551599999999999</v>
      </c>
      <c r="P55" s="214">
        <v>0.50475000000000003</v>
      </c>
      <c r="Q55" s="214">
        <v>0.66609600000000002</v>
      </c>
      <c r="R55" s="214">
        <v>0.86009999999999998</v>
      </c>
      <c r="S55" s="214">
        <v>0.886741</v>
      </c>
      <c r="T55" s="214">
        <v>0.87043300000000001</v>
      </c>
      <c r="U55" s="214">
        <v>0.909161</v>
      </c>
      <c r="V55" s="214">
        <v>0.887741</v>
      </c>
      <c r="W55" s="214">
        <v>0.61023300000000003</v>
      </c>
      <c r="X55" s="214">
        <v>0.44425799999999999</v>
      </c>
      <c r="Y55" s="214">
        <v>0.386766</v>
      </c>
      <c r="Z55" s="214">
        <v>0.39809600000000001</v>
      </c>
      <c r="AA55" s="214">
        <v>0.39245099999999999</v>
      </c>
      <c r="AB55" s="214">
        <v>0.40100000000000002</v>
      </c>
      <c r="AC55" s="214">
        <v>0.60970899999999995</v>
      </c>
      <c r="AD55" s="214">
        <v>0.815133</v>
      </c>
      <c r="AE55" s="214">
        <v>0.88516099999999998</v>
      </c>
      <c r="AF55" s="214">
        <v>0.86383299999999996</v>
      </c>
      <c r="AG55" s="214">
        <v>0.85283799999999998</v>
      </c>
      <c r="AH55" s="214">
        <v>0.83941900000000003</v>
      </c>
      <c r="AI55" s="214">
        <v>0.58273299999999995</v>
      </c>
      <c r="AJ55" s="214">
        <v>0.441612</v>
      </c>
      <c r="AK55" s="214">
        <v>0.34266600000000003</v>
      </c>
      <c r="AL55" s="214">
        <v>0.332677</v>
      </c>
      <c r="AM55" s="214">
        <v>0.354323</v>
      </c>
      <c r="AN55" s="214">
        <v>0.42596600000000001</v>
      </c>
      <c r="AO55" s="214">
        <v>0.66554800000000003</v>
      </c>
      <c r="AP55" s="214">
        <v>0.8286</v>
      </c>
      <c r="AQ55" s="214">
        <v>0.89722599999999997</v>
      </c>
      <c r="AR55" s="214">
        <v>0.88816700000000004</v>
      </c>
      <c r="AS55" s="214">
        <v>0.87251599999999996</v>
      </c>
      <c r="AT55" s="214">
        <v>0.83828999999999998</v>
      </c>
      <c r="AU55" s="214">
        <v>0.6452</v>
      </c>
      <c r="AV55" s="214">
        <v>0.47635499999999997</v>
      </c>
      <c r="AW55" s="214">
        <v>0.34889999999999999</v>
      </c>
      <c r="AX55" s="214">
        <v>0.32983899999999999</v>
      </c>
      <c r="AY55" s="214">
        <v>0.35338700000000001</v>
      </c>
      <c r="AZ55" s="214">
        <v>0.411607</v>
      </c>
      <c r="BA55" s="214">
        <v>0.678871</v>
      </c>
      <c r="BB55" s="754">
        <v>0.85680000000000001</v>
      </c>
      <c r="BC55" s="214">
        <v>0.90822499999999995</v>
      </c>
      <c r="BD55" s="214">
        <v>0.914933</v>
      </c>
      <c r="BE55" s="214">
        <v>0.87716099999999997</v>
      </c>
      <c r="BF55" s="214">
        <v>0.83399999999999996</v>
      </c>
      <c r="BG55" s="214">
        <v>0.4788</v>
      </c>
      <c r="BH55" s="214">
        <v>0.48224785999999997</v>
      </c>
      <c r="BI55" s="214">
        <v>0.38657578999999997</v>
      </c>
      <c r="BJ55" s="355">
        <v>0.39223950000000002</v>
      </c>
      <c r="BK55" s="355">
        <v>0.40797280000000002</v>
      </c>
      <c r="BL55" s="355">
        <v>0.46801789999999999</v>
      </c>
      <c r="BM55" s="355">
        <v>0.6744694</v>
      </c>
      <c r="BN55" s="355">
        <v>0.86012299999999997</v>
      </c>
      <c r="BO55" s="355">
        <v>0.89923280000000005</v>
      </c>
      <c r="BP55" s="355">
        <v>0.89825270000000002</v>
      </c>
      <c r="BQ55" s="355">
        <v>0.88560760000000005</v>
      </c>
      <c r="BR55" s="355">
        <v>0.86067020000000005</v>
      </c>
      <c r="BS55" s="355">
        <v>0.60869269999999998</v>
      </c>
      <c r="BT55" s="355">
        <v>0.47768549999999999</v>
      </c>
      <c r="BU55" s="355">
        <v>0.38584190000000002</v>
      </c>
      <c r="BV55" s="355">
        <v>0.35727449999999999</v>
      </c>
    </row>
    <row r="56" spans="1:74" ht="11.1" customHeight="1" x14ac:dyDescent="0.2">
      <c r="A56" s="61" t="s">
        <v>957</v>
      </c>
      <c r="B56" s="179" t="s">
        <v>543</v>
      </c>
      <c r="C56" s="214">
        <v>8.7176120000000008</v>
      </c>
      <c r="D56" s="214">
        <v>8.9259640000000005</v>
      </c>
      <c r="E56" s="214">
        <v>8.9713539999999998</v>
      </c>
      <c r="F56" s="214">
        <v>9.0419999999999998</v>
      </c>
      <c r="G56" s="214">
        <v>9.2991290000000006</v>
      </c>
      <c r="H56" s="214">
        <v>9.4721659999999996</v>
      </c>
      <c r="I56" s="214">
        <v>9.3740000000000006</v>
      </c>
      <c r="J56" s="214">
        <v>9.3402580000000004</v>
      </c>
      <c r="K56" s="214">
        <v>9.1903330000000008</v>
      </c>
      <c r="L56" s="214">
        <v>9.4836120000000008</v>
      </c>
      <c r="M56" s="214">
        <v>9.4760659999999994</v>
      </c>
      <c r="N56" s="214">
        <v>9.4951930000000004</v>
      </c>
      <c r="O56" s="214">
        <v>8.8490000000000002</v>
      </c>
      <c r="P56" s="214">
        <v>9.1105350000000005</v>
      </c>
      <c r="Q56" s="214">
        <v>9.3675160000000002</v>
      </c>
      <c r="R56" s="214">
        <v>9.6522000000000006</v>
      </c>
      <c r="S56" s="214">
        <v>9.8340960000000006</v>
      </c>
      <c r="T56" s="214">
        <v>9.8093660000000007</v>
      </c>
      <c r="U56" s="214">
        <v>9.9830640000000006</v>
      </c>
      <c r="V56" s="214">
        <v>9.7409669999999995</v>
      </c>
      <c r="W56" s="214">
        <v>9.4035659999999996</v>
      </c>
      <c r="X56" s="214">
        <v>9.5520639999999997</v>
      </c>
      <c r="Y56" s="214">
        <v>9.6074330000000003</v>
      </c>
      <c r="Z56" s="214">
        <v>9.8975480000000005</v>
      </c>
      <c r="AA56" s="214">
        <v>9.2595159999999996</v>
      </c>
      <c r="AB56" s="214">
        <v>9.5035349999999994</v>
      </c>
      <c r="AC56" s="214">
        <v>9.5238709999999998</v>
      </c>
      <c r="AD56" s="214">
        <v>9.7195</v>
      </c>
      <c r="AE56" s="214">
        <v>9.7711930000000002</v>
      </c>
      <c r="AF56" s="214">
        <v>9.8461999999999996</v>
      </c>
      <c r="AG56" s="214">
        <v>9.9889349999999997</v>
      </c>
      <c r="AH56" s="214">
        <v>9.9975159999999992</v>
      </c>
      <c r="AI56" s="214">
        <v>9.8783999999999992</v>
      </c>
      <c r="AJ56" s="214">
        <v>9.9349030000000003</v>
      </c>
      <c r="AK56" s="214">
        <v>9.7988330000000001</v>
      </c>
      <c r="AL56" s="214">
        <v>9.8056769999999993</v>
      </c>
      <c r="AM56" s="214">
        <v>9.378387</v>
      </c>
      <c r="AN56" s="214">
        <v>9.8343100000000003</v>
      </c>
      <c r="AO56" s="214">
        <v>9.9317740000000008</v>
      </c>
      <c r="AP56" s="214">
        <v>9.8762670000000004</v>
      </c>
      <c r="AQ56" s="214">
        <v>10.057968000000001</v>
      </c>
      <c r="AR56" s="214">
        <v>10.279733</v>
      </c>
      <c r="AS56" s="214">
        <v>10.224031999999999</v>
      </c>
      <c r="AT56" s="214">
        <v>10.292548</v>
      </c>
      <c r="AU56" s="214">
        <v>10.020367</v>
      </c>
      <c r="AV56" s="214">
        <v>10.059032</v>
      </c>
      <c r="AW56" s="214">
        <v>9.9687669999999997</v>
      </c>
      <c r="AX56" s="214">
        <v>10.012871000000001</v>
      </c>
      <c r="AY56" s="214">
        <v>9.3164829999999998</v>
      </c>
      <c r="AZ56" s="214">
        <v>9.5519639999999999</v>
      </c>
      <c r="BA56" s="214">
        <v>9.833774</v>
      </c>
      <c r="BB56" s="754">
        <v>9.8965329999999998</v>
      </c>
      <c r="BC56" s="214">
        <v>10.125548</v>
      </c>
      <c r="BD56" s="214">
        <v>10.268767</v>
      </c>
      <c r="BE56" s="214">
        <v>10.159419</v>
      </c>
      <c r="BF56" s="214">
        <v>10.175419</v>
      </c>
      <c r="BG56" s="214">
        <v>9.7849000000000004</v>
      </c>
      <c r="BH56" s="214">
        <v>10.093322581000001</v>
      </c>
      <c r="BI56" s="214">
        <v>10.2073</v>
      </c>
      <c r="BJ56" s="355">
        <v>10.22505</v>
      </c>
      <c r="BK56" s="355">
        <v>9.7301649999999995</v>
      </c>
      <c r="BL56" s="355">
        <v>9.8775499999999994</v>
      </c>
      <c r="BM56" s="355">
        <v>9.9902859999999993</v>
      </c>
      <c r="BN56" s="355">
        <v>10.08611</v>
      </c>
      <c r="BO56" s="355">
        <v>10.33713</v>
      </c>
      <c r="BP56" s="355">
        <v>10.47289</v>
      </c>
      <c r="BQ56" s="355">
        <v>10.230309999999999</v>
      </c>
      <c r="BR56" s="355">
        <v>10.222479999999999</v>
      </c>
      <c r="BS56" s="355">
        <v>10.05855</v>
      </c>
      <c r="BT56" s="355">
        <v>9.9732780000000005</v>
      </c>
      <c r="BU56" s="355">
        <v>10.123139999999999</v>
      </c>
      <c r="BV56" s="355">
        <v>10.21251</v>
      </c>
    </row>
    <row r="57" spans="1:74" ht="11.1" customHeight="1" x14ac:dyDescent="0.2">
      <c r="A57" s="61" t="s">
        <v>958</v>
      </c>
      <c r="B57" s="179" t="s">
        <v>544</v>
      </c>
      <c r="C57" s="214">
        <v>1.4144509999999999</v>
      </c>
      <c r="D57" s="214">
        <v>1.4017139999999999</v>
      </c>
      <c r="E57" s="214">
        <v>1.4614510000000001</v>
      </c>
      <c r="F57" s="214">
        <v>1.5244329999999999</v>
      </c>
      <c r="G57" s="214">
        <v>1.4495480000000001</v>
      </c>
      <c r="H57" s="214">
        <v>1.5217000000000001</v>
      </c>
      <c r="I57" s="214">
        <v>1.5608059999999999</v>
      </c>
      <c r="J57" s="214">
        <v>1.6048709999999999</v>
      </c>
      <c r="K57" s="214">
        <v>1.5439659999999999</v>
      </c>
      <c r="L57" s="214">
        <v>1.4258710000000001</v>
      </c>
      <c r="M57" s="214">
        <v>1.4911000000000001</v>
      </c>
      <c r="N57" s="214">
        <v>1.5859350000000001</v>
      </c>
      <c r="O57" s="214">
        <v>1.479225</v>
      </c>
      <c r="P57" s="214">
        <v>1.4526779999999999</v>
      </c>
      <c r="Q57" s="214">
        <v>1.4209670000000001</v>
      </c>
      <c r="R57" s="214">
        <v>1.4982329999999999</v>
      </c>
      <c r="S57" s="214">
        <v>1.467516</v>
      </c>
      <c r="T57" s="214">
        <v>1.521433</v>
      </c>
      <c r="U57" s="214">
        <v>1.636741</v>
      </c>
      <c r="V57" s="214">
        <v>1.674838</v>
      </c>
      <c r="W57" s="214">
        <v>1.6185659999999999</v>
      </c>
      <c r="X57" s="214">
        <v>1.484612</v>
      </c>
      <c r="Y57" s="214">
        <v>1.569566</v>
      </c>
      <c r="Z57" s="214">
        <v>1.664838</v>
      </c>
      <c r="AA57" s="214">
        <v>1.5133540000000001</v>
      </c>
      <c r="AB57" s="214">
        <v>1.525285</v>
      </c>
      <c r="AC57" s="214">
        <v>1.498483</v>
      </c>
      <c r="AD57" s="214">
        <v>1.590733</v>
      </c>
      <c r="AE57" s="214">
        <v>1.6080000000000001</v>
      </c>
      <c r="AF57" s="214">
        <v>1.6402330000000001</v>
      </c>
      <c r="AG57" s="214">
        <v>1.6699029999999999</v>
      </c>
      <c r="AH57" s="214">
        <v>1.600225</v>
      </c>
      <c r="AI57" s="214">
        <v>1.5465329999999999</v>
      </c>
      <c r="AJ57" s="214">
        <v>1.5535159999999999</v>
      </c>
      <c r="AK57" s="214">
        <v>1.6336999999999999</v>
      </c>
      <c r="AL57" s="214">
        <v>1.698032</v>
      </c>
      <c r="AM57" s="214">
        <v>1.5814189999999999</v>
      </c>
      <c r="AN57" s="214">
        <v>1.5778970000000001</v>
      </c>
      <c r="AO57" s="214">
        <v>1.574613</v>
      </c>
      <c r="AP57" s="214">
        <v>1.592433</v>
      </c>
      <c r="AQ57" s="214">
        <v>1.606419</v>
      </c>
      <c r="AR57" s="214">
        <v>1.6618329999999999</v>
      </c>
      <c r="AS57" s="214">
        <v>1.736548</v>
      </c>
      <c r="AT57" s="214">
        <v>1.7958069999999999</v>
      </c>
      <c r="AU57" s="214">
        <v>1.737933</v>
      </c>
      <c r="AV57" s="214">
        <v>1.591161</v>
      </c>
      <c r="AW57" s="214">
        <v>1.6803999999999999</v>
      </c>
      <c r="AX57" s="214">
        <v>1.6611940000000001</v>
      </c>
      <c r="AY57" s="214">
        <v>1.6153869999999999</v>
      </c>
      <c r="AZ57" s="214">
        <v>1.604285</v>
      </c>
      <c r="BA57" s="214">
        <v>1.676709</v>
      </c>
      <c r="BB57" s="754">
        <v>1.7339329999999999</v>
      </c>
      <c r="BC57" s="214">
        <v>1.7131289999999999</v>
      </c>
      <c r="BD57" s="214">
        <v>1.763633</v>
      </c>
      <c r="BE57" s="214">
        <v>1.816419</v>
      </c>
      <c r="BF57" s="214">
        <v>1.764065</v>
      </c>
      <c r="BG57" s="214">
        <v>1.6640999999999999</v>
      </c>
      <c r="BH57" s="214">
        <v>1.5750645161000001</v>
      </c>
      <c r="BI57" s="214">
        <v>1.6725000000000001</v>
      </c>
      <c r="BJ57" s="355">
        <v>1.7220740000000001</v>
      </c>
      <c r="BK57" s="355">
        <v>1.5895379999999999</v>
      </c>
      <c r="BL57" s="355">
        <v>1.576343</v>
      </c>
      <c r="BM57" s="355">
        <v>1.60711</v>
      </c>
      <c r="BN57" s="355">
        <v>1.6562859999999999</v>
      </c>
      <c r="BO57" s="355">
        <v>1.7094210000000001</v>
      </c>
      <c r="BP57" s="355">
        <v>1.7710980000000001</v>
      </c>
      <c r="BQ57" s="355">
        <v>1.776224</v>
      </c>
      <c r="BR57" s="355">
        <v>1.7192430000000001</v>
      </c>
      <c r="BS57" s="355">
        <v>1.6596150000000001</v>
      </c>
      <c r="BT57" s="355">
        <v>1.5583720000000001</v>
      </c>
      <c r="BU57" s="355">
        <v>1.6354439999999999</v>
      </c>
      <c r="BV57" s="355">
        <v>1.7013069999999999</v>
      </c>
    </row>
    <row r="58" spans="1:74" ht="11.1" customHeight="1" x14ac:dyDescent="0.2">
      <c r="A58" s="61" t="s">
        <v>959</v>
      </c>
      <c r="B58" s="179" t="s">
        <v>545</v>
      </c>
      <c r="C58" s="214">
        <v>4.479838</v>
      </c>
      <c r="D58" s="214">
        <v>4.2805</v>
      </c>
      <c r="E58" s="214">
        <v>4.2838060000000002</v>
      </c>
      <c r="F58" s="214">
        <v>4.4164329999999996</v>
      </c>
      <c r="G58" s="214">
        <v>4.7671289999999997</v>
      </c>
      <c r="H58" s="214">
        <v>4.7915000000000001</v>
      </c>
      <c r="I58" s="214">
        <v>4.9338059999999997</v>
      </c>
      <c r="J58" s="214">
        <v>4.9299670000000004</v>
      </c>
      <c r="K58" s="214">
        <v>4.8883660000000004</v>
      </c>
      <c r="L58" s="214">
        <v>4.8148059999999999</v>
      </c>
      <c r="M58" s="214">
        <v>5.0496660000000002</v>
      </c>
      <c r="N58" s="214">
        <v>5.1216119999999998</v>
      </c>
      <c r="O58" s="214">
        <v>4.6852900000000002</v>
      </c>
      <c r="P58" s="214">
        <v>4.5944640000000003</v>
      </c>
      <c r="Q58" s="214">
        <v>4.7796770000000004</v>
      </c>
      <c r="R58" s="214">
        <v>4.9878999999999998</v>
      </c>
      <c r="S58" s="214">
        <v>5.0261290000000001</v>
      </c>
      <c r="T58" s="214">
        <v>4.8959999999999999</v>
      </c>
      <c r="U58" s="214">
        <v>5.0211930000000002</v>
      </c>
      <c r="V58" s="214">
        <v>5.0424509999999998</v>
      </c>
      <c r="W58" s="214">
        <v>4.9398</v>
      </c>
      <c r="X58" s="214">
        <v>4.6619999999999999</v>
      </c>
      <c r="Y58" s="214">
        <v>5.0116329999999998</v>
      </c>
      <c r="Z58" s="214">
        <v>5.3228710000000001</v>
      </c>
      <c r="AA58" s="214">
        <v>4.8352250000000003</v>
      </c>
      <c r="AB58" s="214">
        <v>4.7523569999999999</v>
      </c>
      <c r="AC58" s="214">
        <v>4.8937090000000003</v>
      </c>
      <c r="AD58" s="214">
        <v>4.9914329999999998</v>
      </c>
      <c r="AE58" s="214">
        <v>4.9828060000000001</v>
      </c>
      <c r="AF58" s="214">
        <v>5.0317999999999996</v>
      </c>
      <c r="AG58" s="214">
        <v>5.1011930000000003</v>
      </c>
      <c r="AH58" s="214">
        <v>5.1065800000000001</v>
      </c>
      <c r="AI58" s="214">
        <v>5.0608000000000004</v>
      </c>
      <c r="AJ58" s="214">
        <v>4.816516</v>
      </c>
      <c r="AK58" s="214">
        <v>5.1690329999999998</v>
      </c>
      <c r="AL58" s="214">
        <v>5.0420959999999999</v>
      </c>
      <c r="AM58" s="214">
        <v>4.5302579999999999</v>
      </c>
      <c r="AN58" s="214">
        <v>4.6677929999999996</v>
      </c>
      <c r="AO58" s="214">
        <v>4.8482900000000004</v>
      </c>
      <c r="AP58" s="214">
        <v>4.6588000000000003</v>
      </c>
      <c r="AQ58" s="214">
        <v>4.7604189999999997</v>
      </c>
      <c r="AR58" s="214">
        <v>4.9535999999999998</v>
      </c>
      <c r="AS58" s="214">
        <v>4.9334189999999998</v>
      </c>
      <c r="AT58" s="214">
        <v>4.9391939999999996</v>
      </c>
      <c r="AU58" s="214">
        <v>4.8881329999999998</v>
      </c>
      <c r="AV58" s="214">
        <v>4.6141290000000001</v>
      </c>
      <c r="AW58" s="214">
        <v>5.0659669999999997</v>
      </c>
      <c r="AX58" s="214">
        <v>5.1476449999999998</v>
      </c>
      <c r="AY58" s="214">
        <v>4.7968060000000001</v>
      </c>
      <c r="AZ58" s="214">
        <v>4.6722140000000003</v>
      </c>
      <c r="BA58" s="214">
        <v>4.7807089999999999</v>
      </c>
      <c r="BB58" s="754">
        <v>5.035533</v>
      </c>
      <c r="BC58" s="214">
        <v>5.23</v>
      </c>
      <c r="BD58" s="214">
        <v>5.2747330000000003</v>
      </c>
      <c r="BE58" s="214">
        <v>5.1707099999999997</v>
      </c>
      <c r="BF58" s="214">
        <v>5.0637740000000004</v>
      </c>
      <c r="BG58" s="214">
        <v>4.5702670000000003</v>
      </c>
      <c r="BH58" s="214">
        <v>4.8546012386999999</v>
      </c>
      <c r="BI58" s="214">
        <v>5.1850766999999998</v>
      </c>
      <c r="BJ58" s="355">
        <v>5.2381650000000004</v>
      </c>
      <c r="BK58" s="355">
        <v>4.8856299999999999</v>
      </c>
      <c r="BL58" s="355">
        <v>4.8110270000000002</v>
      </c>
      <c r="BM58" s="355">
        <v>4.9465560000000002</v>
      </c>
      <c r="BN58" s="355">
        <v>5.1072699999999998</v>
      </c>
      <c r="BO58" s="355">
        <v>5.3075369999999999</v>
      </c>
      <c r="BP58" s="355">
        <v>5.3654929999999998</v>
      </c>
      <c r="BQ58" s="355">
        <v>5.3269900000000003</v>
      </c>
      <c r="BR58" s="355">
        <v>5.249492</v>
      </c>
      <c r="BS58" s="355">
        <v>5.1386649999999996</v>
      </c>
      <c r="BT58" s="355">
        <v>4.8046059999999997</v>
      </c>
      <c r="BU58" s="355">
        <v>5.1146830000000003</v>
      </c>
      <c r="BV58" s="355">
        <v>5.2321140000000002</v>
      </c>
    </row>
    <row r="59" spans="1:74" ht="11.1" customHeight="1" x14ac:dyDescent="0.2">
      <c r="A59" s="61" t="s">
        <v>960</v>
      </c>
      <c r="B59" s="179" t="s">
        <v>546</v>
      </c>
      <c r="C59" s="214">
        <v>0.39538699999999999</v>
      </c>
      <c r="D59" s="214">
        <v>0.50414199999999998</v>
      </c>
      <c r="E59" s="214">
        <v>0.56941900000000001</v>
      </c>
      <c r="F59" s="214">
        <v>0.50819999999999999</v>
      </c>
      <c r="G59" s="214">
        <v>0.48809599999999997</v>
      </c>
      <c r="H59" s="214">
        <v>0.46896599999999999</v>
      </c>
      <c r="I59" s="214">
        <v>0.48141899999999999</v>
      </c>
      <c r="J59" s="214">
        <v>0.41687099999999999</v>
      </c>
      <c r="K59" s="214">
        <v>0.43383300000000002</v>
      </c>
      <c r="L59" s="214">
        <v>0.42029</v>
      </c>
      <c r="M59" s="214">
        <v>0.46616600000000002</v>
      </c>
      <c r="N59" s="214">
        <v>0.45477400000000001</v>
      </c>
      <c r="O59" s="214">
        <v>0.47632200000000002</v>
      </c>
      <c r="P59" s="214">
        <v>0.42746400000000001</v>
      </c>
      <c r="Q59" s="214">
        <v>0.46083800000000003</v>
      </c>
      <c r="R59" s="214">
        <v>0.420433</v>
      </c>
      <c r="S59" s="214">
        <v>0.45429000000000003</v>
      </c>
      <c r="T59" s="214">
        <v>0.45469999999999999</v>
      </c>
      <c r="U59" s="214">
        <v>0.40212900000000001</v>
      </c>
      <c r="V59" s="214">
        <v>0.43867699999999998</v>
      </c>
      <c r="W59" s="214">
        <v>0.40976600000000002</v>
      </c>
      <c r="X59" s="214">
        <v>0.41564499999999999</v>
      </c>
      <c r="Y59" s="214">
        <v>0.46200000000000002</v>
      </c>
      <c r="Z59" s="214">
        <v>0.40116099999999999</v>
      </c>
      <c r="AA59" s="214">
        <v>0.37667699999999998</v>
      </c>
      <c r="AB59" s="214">
        <v>0.41949999999999998</v>
      </c>
      <c r="AC59" s="214">
        <v>0.47832200000000002</v>
      </c>
      <c r="AD59" s="214">
        <v>0.466833</v>
      </c>
      <c r="AE59" s="214">
        <v>0.43551600000000001</v>
      </c>
      <c r="AF59" s="214">
        <v>0.41333300000000001</v>
      </c>
      <c r="AG59" s="214">
        <v>0.426064</v>
      </c>
      <c r="AH59" s="214">
        <v>0.40367700000000001</v>
      </c>
      <c r="AI59" s="214">
        <v>0.41413299999999997</v>
      </c>
      <c r="AJ59" s="214">
        <v>0.41932199999999997</v>
      </c>
      <c r="AK59" s="214">
        <v>0.3765</v>
      </c>
      <c r="AL59" s="214">
        <v>0.376419</v>
      </c>
      <c r="AM59" s="214">
        <v>0.39503199999999999</v>
      </c>
      <c r="AN59" s="214">
        <v>0.40337899999999999</v>
      </c>
      <c r="AO59" s="214">
        <v>0.39993600000000001</v>
      </c>
      <c r="AP59" s="214">
        <v>0.43496699999999999</v>
      </c>
      <c r="AQ59" s="214">
        <v>0.42699999999999999</v>
      </c>
      <c r="AR59" s="214">
        <v>0.38943299999999997</v>
      </c>
      <c r="AS59" s="214">
        <v>0.400613</v>
      </c>
      <c r="AT59" s="214">
        <v>0.41983900000000002</v>
      </c>
      <c r="AU59" s="214">
        <v>0.43596699999999999</v>
      </c>
      <c r="AV59" s="214">
        <v>0.45480700000000002</v>
      </c>
      <c r="AW59" s="214">
        <v>0.45013300000000001</v>
      </c>
      <c r="AX59" s="214">
        <v>0.40090300000000001</v>
      </c>
      <c r="AY59" s="214">
        <v>0.47332200000000002</v>
      </c>
      <c r="AZ59" s="214">
        <v>0.48399999999999999</v>
      </c>
      <c r="BA59" s="214">
        <v>0.42674099999999998</v>
      </c>
      <c r="BB59" s="754">
        <v>0.40513300000000002</v>
      </c>
      <c r="BC59" s="214">
        <v>0.42283799999999999</v>
      </c>
      <c r="BD59" s="214">
        <v>0.41463299999999997</v>
      </c>
      <c r="BE59" s="214">
        <v>0.39635500000000001</v>
      </c>
      <c r="BF59" s="214">
        <v>0.43474200000000002</v>
      </c>
      <c r="BG59" s="214">
        <v>0.45976699999999998</v>
      </c>
      <c r="BH59" s="214">
        <v>0.43338709676999998</v>
      </c>
      <c r="BI59" s="214">
        <v>0.39986666666999998</v>
      </c>
      <c r="BJ59" s="355">
        <v>0.41403590000000001</v>
      </c>
      <c r="BK59" s="355">
        <v>0.43414970000000003</v>
      </c>
      <c r="BL59" s="355">
        <v>0.45697140000000003</v>
      </c>
      <c r="BM59" s="355">
        <v>0.487097</v>
      </c>
      <c r="BN59" s="355">
        <v>0.48682429999999999</v>
      </c>
      <c r="BO59" s="355">
        <v>0.46482230000000002</v>
      </c>
      <c r="BP59" s="355">
        <v>0.4378995</v>
      </c>
      <c r="BQ59" s="355">
        <v>0.41819539999999999</v>
      </c>
      <c r="BR59" s="355">
        <v>0.41922160000000003</v>
      </c>
      <c r="BS59" s="355">
        <v>0.41482750000000002</v>
      </c>
      <c r="BT59" s="355">
        <v>0.41213680000000003</v>
      </c>
      <c r="BU59" s="355">
        <v>0.40787990000000002</v>
      </c>
      <c r="BV59" s="355">
        <v>0.40243089999999998</v>
      </c>
    </row>
    <row r="60" spans="1:74" ht="11.1" customHeight="1" x14ac:dyDescent="0.2">
      <c r="A60" s="61" t="s">
        <v>961</v>
      </c>
      <c r="B60" s="640" t="s">
        <v>1206</v>
      </c>
      <c r="C60" s="214">
        <v>2.4805440000000001</v>
      </c>
      <c r="D60" s="214">
        <v>2.3834620000000002</v>
      </c>
      <c r="E60" s="214">
        <v>2.3788339999999999</v>
      </c>
      <c r="F60" s="214">
        <v>2.4238309999999998</v>
      </c>
      <c r="G60" s="214">
        <v>2.5422199999999999</v>
      </c>
      <c r="H60" s="214">
        <v>2.69373</v>
      </c>
      <c r="I60" s="214">
        <v>2.7503190000000002</v>
      </c>
      <c r="J60" s="214">
        <v>2.701705</v>
      </c>
      <c r="K60" s="214">
        <v>2.6517629999999999</v>
      </c>
      <c r="L60" s="214">
        <v>2.478091</v>
      </c>
      <c r="M60" s="214">
        <v>2.5052639999999999</v>
      </c>
      <c r="N60" s="214">
        <v>2.5944790000000002</v>
      </c>
      <c r="O60" s="214">
        <v>2.4586420000000002</v>
      </c>
      <c r="P60" s="214">
        <v>2.4227810000000001</v>
      </c>
      <c r="Q60" s="214">
        <v>2.38306</v>
      </c>
      <c r="R60" s="214">
        <v>2.4850970000000001</v>
      </c>
      <c r="S60" s="214">
        <v>2.483123</v>
      </c>
      <c r="T60" s="214">
        <v>2.5450309999999998</v>
      </c>
      <c r="U60" s="214">
        <v>2.7175750000000001</v>
      </c>
      <c r="V60" s="214">
        <v>2.7029299999999998</v>
      </c>
      <c r="W60" s="214">
        <v>2.6757300000000002</v>
      </c>
      <c r="X60" s="214">
        <v>2.4597699999999998</v>
      </c>
      <c r="Y60" s="214">
        <v>2.542462</v>
      </c>
      <c r="Z60" s="214">
        <v>2.5627070000000001</v>
      </c>
      <c r="AA60" s="214">
        <v>2.4640930000000001</v>
      </c>
      <c r="AB60" s="214">
        <v>2.4175309999999999</v>
      </c>
      <c r="AC60" s="214">
        <v>2.424318</v>
      </c>
      <c r="AD60" s="214">
        <v>2.4552320000000001</v>
      </c>
      <c r="AE60" s="214">
        <v>2.512737</v>
      </c>
      <c r="AF60" s="214">
        <v>2.4826630000000001</v>
      </c>
      <c r="AG60" s="214">
        <v>2.644158</v>
      </c>
      <c r="AH60" s="214">
        <v>2.6774469999999999</v>
      </c>
      <c r="AI60" s="214">
        <v>2.5717970000000001</v>
      </c>
      <c r="AJ60" s="214">
        <v>2.487479</v>
      </c>
      <c r="AK60" s="214">
        <v>2.5542310000000001</v>
      </c>
      <c r="AL60" s="214">
        <v>2.6214149999999998</v>
      </c>
      <c r="AM60" s="214">
        <v>2.4953560000000001</v>
      </c>
      <c r="AN60" s="214">
        <v>2.436655</v>
      </c>
      <c r="AO60" s="214">
        <v>2.4830649999999999</v>
      </c>
      <c r="AP60" s="214">
        <v>2.5274320000000001</v>
      </c>
      <c r="AQ60" s="214">
        <v>2.5611609999999998</v>
      </c>
      <c r="AR60" s="214">
        <v>2.6315680000000001</v>
      </c>
      <c r="AS60" s="214">
        <v>2.7491300000000001</v>
      </c>
      <c r="AT60" s="214">
        <v>2.6957439999999999</v>
      </c>
      <c r="AU60" s="214">
        <v>2.5938680000000001</v>
      </c>
      <c r="AV60" s="214">
        <v>2.3917419999999998</v>
      </c>
      <c r="AW60" s="214">
        <v>2.499034</v>
      </c>
      <c r="AX60" s="214">
        <v>2.5354839999999998</v>
      </c>
      <c r="AY60" s="214">
        <v>2.4793509999999999</v>
      </c>
      <c r="AZ60" s="214">
        <v>2.48746</v>
      </c>
      <c r="BA60" s="214">
        <v>2.524349</v>
      </c>
      <c r="BB60" s="754">
        <v>2.6103640000000001</v>
      </c>
      <c r="BC60" s="214">
        <v>2.6367379999999998</v>
      </c>
      <c r="BD60" s="214">
        <v>2.6844009999999998</v>
      </c>
      <c r="BE60" s="214">
        <v>2.6913860000000001</v>
      </c>
      <c r="BF60" s="214">
        <v>2.6475179999999998</v>
      </c>
      <c r="BG60" s="214">
        <v>2.339601</v>
      </c>
      <c r="BH60" s="214">
        <v>2.5202731537999998</v>
      </c>
      <c r="BI60" s="214">
        <v>2.6464236956999998</v>
      </c>
      <c r="BJ60" s="355">
        <v>2.679287</v>
      </c>
      <c r="BK60" s="355">
        <v>2.5603660000000001</v>
      </c>
      <c r="BL60" s="355">
        <v>2.4892509999999999</v>
      </c>
      <c r="BM60" s="355">
        <v>2.515476</v>
      </c>
      <c r="BN60" s="355">
        <v>2.6282459999999999</v>
      </c>
      <c r="BO60" s="355">
        <v>2.736774</v>
      </c>
      <c r="BP60" s="355">
        <v>2.761498</v>
      </c>
      <c r="BQ60" s="355">
        <v>2.8276870000000001</v>
      </c>
      <c r="BR60" s="355">
        <v>2.762038</v>
      </c>
      <c r="BS60" s="355">
        <v>2.6612939999999998</v>
      </c>
      <c r="BT60" s="355">
        <v>2.4774389999999999</v>
      </c>
      <c r="BU60" s="355">
        <v>2.5743459999999998</v>
      </c>
      <c r="BV60" s="355">
        <v>2.6393810000000002</v>
      </c>
    </row>
    <row r="61" spans="1:74" ht="11.1" customHeight="1" x14ac:dyDescent="0.2">
      <c r="A61" s="61" t="s">
        <v>962</v>
      </c>
      <c r="B61" s="179" t="s">
        <v>714</v>
      </c>
      <c r="C61" s="214">
        <v>17.898315</v>
      </c>
      <c r="D61" s="214">
        <v>17.973174</v>
      </c>
      <c r="E61" s="214">
        <v>18.312411999999998</v>
      </c>
      <c r="F61" s="214">
        <v>18.728997</v>
      </c>
      <c r="G61" s="214">
        <v>19.406509</v>
      </c>
      <c r="H61" s="214">
        <v>19.788761999999998</v>
      </c>
      <c r="I61" s="214">
        <v>19.958608000000002</v>
      </c>
      <c r="J61" s="214">
        <v>19.822768</v>
      </c>
      <c r="K61" s="214">
        <v>19.338094000000002</v>
      </c>
      <c r="L61" s="214">
        <v>19.041056999999999</v>
      </c>
      <c r="M61" s="214">
        <v>19.289528000000001</v>
      </c>
      <c r="N61" s="214">
        <v>19.627993</v>
      </c>
      <c r="O61" s="214">
        <v>18.353995000000001</v>
      </c>
      <c r="P61" s="214">
        <v>18.512671999999998</v>
      </c>
      <c r="Q61" s="214">
        <v>19.078154000000001</v>
      </c>
      <c r="R61" s="214">
        <v>19.903963000000001</v>
      </c>
      <c r="S61" s="214">
        <v>20.151895</v>
      </c>
      <c r="T61" s="214">
        <v>20.096962999999999</v>
      </c>
      <c r="U61" s="214">
        <v>20.669862999999999</v>
      </c>
      <c r="V61" s="214">
        <v>20.487604000000001</v>
      </c>
      <c r="W61" s="214">
        <v>19.657661000000001</v>
      </c>
      <c r="X61" s="214">
        <v>19.018349000000001</v>
      </c>
      <c r="Y61" s="214">
        <v>19.57986</v>
      </c>
      <c r="Z61" s="214">
        <v>20.247221</v>
      </c>
      <c r="AA61" s="214">
        <v>18.841315999999999</v>
      </c>
      <c r="AB61" s="214">
        <v>19.019207999999999</v>
      </c>
      <c r="AC61" s="214">
        <v>19.428412000000002</v>
      </c>
      <c r="AD61" s="214">
        <v>20.038864</v>
      </c>
      <c r="AE61" s="214">
        <v>20.195412999999999</v>
      </c>
      <c r="AF61" s="214">
        <v>20.278061999999998</v>
      </c>
      <c r="AG61" s="214">
        <v>20.683091000000001</v>
      </c>
      <c r="AH61" s="214">
        <v>20.624863999999999</v>
      </c>
      <c r="AI61" s="214">
        <v>20.054396000000001</v>
      </c>
      <c r="AJ61" s="214">
        <v>19.653348000000001</v>
      </c>
      <c r="AK61" s="214">
        <v>19.874963000000001</v>
      </c>
      <c r="AL61" s="214">
        <v>19.876315999999999</v>
      </c>
      <c r="AM61" s="214">
        <v>18.734774999999999</v>
      </c>
      <c r="AN61" s="214">
        <v>19.346</v>
      </c>
      <c r="AO61" s="214">
        <v>19.903226</v>
      </c>
      <c r="AP61" s="214">
        <v>19.918499000000001</v>
      </c>
      <c r="AQ61" s="214">
        <v>20.310193000000002</v>
      </c>
      <c r="AR61" s="214">
        <v>20.804334000000001</v>
      </c>
      <c r="AS61" s="214">
        <v>20.916257999999999</v>
      </c>
      <c r="AT61" s="214">
        <v>20.981421999999998</v>
      </c>
      <c r="AU61" s="214">
        <v>20.321467999999999</v>
      </c>
      <c r="AV61" s="214">
        <v>19.587226000000001</v>
      </c>
      <c r="AW61" s="214">
        <v>20.013200999999999</v>
      </c>
      <c r="AX61" s="214">
        <v>20.087935999999999</v>
      </c>
      <c r="AY61" s="214">
        <v>19.034735999999999</v>
      </c>
      <c r="AZ61" s="214">
        <v>19.21153</v>
      </c>
      <c r="BA61" s="214">
        <v>19.921153</v>
      </c>
      <c r="BB61" s="754">
        <v>20.538295999999999</v>
      </c>
      <c r="BC61" s="214">
        <v>21.036477999999999</v>
      </c>
      <c r="BD61" s="214">
        <v>21.321100000000001</v>
      </c>
      <c r="BE61" s="214">
        <v>21.111450000000001</v>
      </c>
      <c r="BF61" s="214">
        <v>20.919518</v>
      </c>
      <c r="BG61" s="214">
        <v>19.297435</v>
      </c>
      <c r="BH61" s="214">
        <v>19.958896446000001</v>
      </c>
      <c r="BI61" s="214">
        <v>20.497742851999998</v>
      </c>
      <c r="BJ61" s="355">
        <v>20.670850000000002</v>
      </c>
      <c r="BK61" s="355">
        <v>19.60782</v>
      </c>
      <c r="BL61" s="355">
        <v>19.67916</v>
      </c>
      <c r="BM61" s="355">
        <v>20.221</v>
      </c>
      <c r="BN61" s="355">
        <v>20.824860000000001</v>
      </c>
      <c r="BO61" s="355">
        <v>21.454920000000001</v>
      </c>
      <c r="BP61" s="355">
        <v>21.707129999999999</v>
      </c>
      <c r="BQ61" s="355">
        <v>21.465009999999999</v>
      </c>
      <c r="BR61" s="355">
        <v>21.233139999999999</v>
      </c>
      <c r="BS61" s="355">
        <v>20.541650000000001</v>
      </c>
      <c r="BT61" s="355">
        <v>19.703520000000001</v>
      </c>
      <c r="BU61" s="355">
        <v>20.241340000000001</v>
      </c>
      <c r="BV61" s="355">
        <v>20.545010000000001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754"/>
      <c r="BC62" s="214"/>
      <c r="BD62" s="214"/>
      <c r="BE62" s="214"/>
      <c r="BF62" s="214"/>
      <c r="BG62" s="214"/>
      <c r="BH62" s="214"/>
      <c r="BI62" s="214"/>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14.934450999999999</v>
      </c>
      <c r="D63" s="214">
        <v>14.541642</v>
      </c>
      <c r="E63" s="214">
        <v>14.907</v>
      </c>
      <c r="F63" s="214">
        <v>15.282366</v>
      </c>
      <c r="G63" s="214">
        <v>15.713645</v>
      </c>
      <c r="H63" s="214">
        <v>16.312965999999999</v>
      </c>
      <c r="I63" s="214">
        <v>16.483225000000001</v>
      </c>
      <c r="J63" s="214">
        <v>16.290645000000001</v>
      </c>
      <c r="K63" s="214">
        <v>16.156666000000001</v>
      </c>
      <c r="L63" s="214">
        <v>15.474966999999999</v>
      </c>
      <c r="M63" s="214">
        <v>16.135100000000001</v>
      </c>
      <c r="N63" s="214">
        <v>16.376871000000001</v>
      </c>
      <c r="O63" s="214">
        <v>15.649224999999999</v>
      </c>
      <c r="P63" s="214">
        <v>15.517678</v>
      </c>
      <c r="Q63" s="214">
        <v>15.390032</v>
      </c>
      <c r="R63" s="214">
        <v>16.264299999999999</v>
      </c>
      <c r="S63" s="214">
        <v>16.196611999999998</v>
      </c>
      <c r="T63" s="214">
        <v>16.087199999999999</v>
      </c>
      <c r="U63" s="214">
        <v>16.880032</v>
      </c>
      <c r="V63" s="214">
        <v>16.707000000000001</v>
      </c>
      <c r="W63" s="214">
        <v>16.358166000000001</v>
      </c>
      <c r="X63" s="214">
        <v>15.659708999999999</v>
      </c>
      <c r="Y63" s="214">
        <v>16.366533</v>
      </c>
      <c r="Z63" s="214">
        <v>16.751258</v>
      </c>
      <c r="AA63" s="214">
        <v>15.766935</v>
      </c>
      <c r="AB63" s="214">
        <v>15.63475</v>
      </c>
      <c r="AC63" s="214">
        <v>15.877644999999999</v>
      </c>
      <c r="AD63" s="214">
        <v>16.520900000000001</v>
      </c>
      <c r="AE63" s="214">
        <v>16.612258000000001</v>
      </c>
      <c r="AF63" s="214">
        <v>16.923866</v>
      </c>
      <c r="AG63" s="214">
        <v>17.184902999999998</v>
      </c>
      <c r="AH63" s="214">
        <v>16.962322</v>
      </c>
      <c r="AI63" s="214">
        <v>16.427233000000001</v>
      </c>
      <c r="AJ63" s="214">
        <v>15.690967000000001</v>
      </c>
      <c r="AK63" s="214">
        <v>16.682832999999999</v>
      </c>
      <c r="AL63" s="214">
        <v>16.841805999999998</v>
      </c>
      <c r="AM63" s="214">
        <v>16.296935999999999</v>
      </c>
      <c r="AN63" s="214">
        <v>16.178792999999999</v>
      </c>
      <c r="AO63" s="214">
        <v>16.287289999999999</v>
      </c>
      <c r="AP63" s="214">
        <v>16.223099999999999</v>
      </c>
      <c r="AQ63" s="214">
        <v>16.476807000000001</v>
      </c>
      <c r="AR63" s="214">
        <v>16.802900000000001</v>
      </c>
      <c r="AS63" s="214">
        <v>16.999516</v>
      </c>
      <c r="AT63" s="214">
        <v>16.975999999999999</v>
      </c>
      <c r="AU63" s="214">
        <v>16.6874</v>
      </c>
      <c r="AV63" s="214">
        <v>15.782774</v>
      </c>
      <c r="AW63" s="214">
        <v>16.544899999999998</v>
      </c>
      <c r="AX63" s="214">
        <v>16.895807000000001</v>
      </c>
      <c r="AY63" s="214">
        <v>16.457999999999998</v>
      </c>
      <c r="AZ63" s="214">
        <v>15.819891999999999</v>
      </c>
      <c r="BA63" s="214">
        <v>16.380224999999999</v>
      </c>
      <c r="BB63" s="754">
        <v>17.264832999999999</v>
      </c>
      <c r="BC63" s="214">
        <v>17.494064000000002</v>
      </c>
      <c r="BD63" s="214">
        <v>17.513133</v>
      </c>
      <c r="BE63" s="214">
        <v>17.643709999999999</v>
      </c>
      <c r="BF63" s="214">
        <v>17.232935999999999</v>
      </c>
      <c r="BG63" s="214">
        <v>15.787566999999999</v>
      </c>
      <c r="BH63" s="214">
        <v>16.274387097000002</v>
      </c>
      <c r="BI63" s="214">
        <v>17.086933333000001</v>
      </c>
      <c r="BJ63" s="355">
        <v>17.123930000000001</v>
      </c>
      <c r="BK63" s="355">
        <v>16.497170000000001</v>
      </c>
      <c r="BL63" s="355">
        <v>16.28764</v>
      </c>
      <c r="BM63" s="355">
        <v>16.532859999999999</v>
      </c>
      <c r="BN63" s="355">
        <v>17.015029999999999</v>
      </c>
      <c r="BO63" s="355">
        <v>17.32479</v>
      </c>
      <c r="BP63" s="355">
        <v>17.644539999999999</v>
      </c>
      <c r="BQ63" s="355">
        <v>17.559920000000002</v>
      </c>
      <c r="BR63" s="355">
        <v>17.268930000000001</v>
      </c>
      <c r="BS63" s="355">
        <v>16.853400000000001</v>
      </c>
      <c r="BT63" s="355">
        <v>15.94617</v>
      </c>
      <c r="BU63" s="355">
        <v>16.711379999999998</v>
      </c>
      <c r="BV63" s="355">
        <v>16.997240000000001</v>
      </c>
    </row>
    <row r="64" spans="1:74" ht="11.1" customHeight="1" x14ac:dyDescent="0.2">
      <c r="A64" s="61" t="s">
        <v>963</v>
      </c>
      <c r="B64" s="180" t="s">
        <v>547</v>
      </c>
      <c r="C64" s="214">
        <v>17.823159</v>
      </c>
      <c r="D64" s="214">
        <v>17.813963000000001</v>
      </c>
      <c r="E64" s="214">
        <v>17.813963000000001</v>
      </c>
      <c r="F64" s="214">
        <v>17.813963000000001</v>
      </c>
      <c r="G64" s="214">
        <v>17.815463000000001</v>
      </c>
      <c r="H64" s="214">
        <v>17.815463000000001</v>
      </c>
      <c r="I64" s="214">
        <v>17.817762999999999</v>
      </c>
      <c r="J64" s="214">
        <v>17.819762999999998</v>
      </c>
      <c r="K64" s="214">
        <v>17.819762999999998</v>
      </c>
      <c r="L64" s="214">
        <v>17.819762999999998</v>
      </c>
      <c r="M64" s="214">
        <v>17.819762999999998</v>
      </c>
      <c r="N64" s="214">
        <v>17.819762999999998</v>
      </c>
      <c r="O64" s="214">
        <v>17.924630000000001</v>
      </c>
      <c r="P64" s="214">
        <v>17.924630000000001</v>
      </c>
      <c r="Q64" s="214">
        <v>17.930630000000001</v>
      </c>
      <c r="R64" s="214">
        <v>17.951229999999999</v>
      </c>
      <c r="S64" s="214">
        <v>17.951229999999999</v>
      </c>
      <c r="T64" s="214">
        <v>17.824694999999998</v>
      </c>
      <c r="U64" s="214">
        <v>17.834695</v>
      </c>
      <c r="V64" s="214">
        <v>17.834695</v>
      </c>
      <c r="W64" s="214">
        <v>17.834695</v>
      </c>
      <c r="X64" s="214">
        <v>17.850695000000002</v>
      </c>
      <c r="Y64" s="214">
        <v>17.810694999999999</v>
      </c>
      <c r="Z64" s="214">
        <v>17.811382999999999</v>
      </c>
      <c r="AA64" s="214">
        <v>17.967088</v>
      </c>
      <c r="AB64" s="214">
        <v>17.949587999999999</v>
      </c>
      <c r="AC64" s="214">
        <v>17.949587999999999</v>
      </c>
      <c r="AD64" s="214">
        <v>17.961587999999999</v>
      </c>
      <c r="AE64" s="214">
        <v>17.961587999999999</v>
      </c>
      <c r="AF64" s="214">
        <v>18.055938000000001</v>
      </c>
      <c r="AG64" s="214">
        <v>18.096938000000002</v>
      </c>
      <c r="AH64" s="214">
        <v>18.097937999999999</v>
      </c>
      <c r="AI64" s="214">
        <v>18.13785</v>
      </c>
      <c r="AJ64" s="214">
        <v>18.132850000000001</v>
      </c>
      <c r="AK64" s="214">
        <v>18.1861</v>
      </c>
      <c r="AL64" s="214">
        <v>18.1861</v>
      </c>
      <c r="AM64" s="214">
        <v>18.317036000000002</v>
      </c>
      <c r="AN64" s="214">
        <v>18.317036000000002</v>
      </c>
      <c r="AO64" s="214">
        <v>18.319036000000001</v>
      </c>
      <c r="AP64" s="214">
        <v>18.319036000000001</v>
      </c>
      <c r="AQ64" s="214">
        <v>18.319036000000001</v>
      </c>
      <c r="AR64" s="214">
        <v>18.433316000000001</v>
      </c>
      <c r="AS64" s="214">
        <v>18.433316000000001</v>
      </c>
      <c r="AT64" s="214">
        <v>18.433316000000001</v>
      </c>
      <c r="AU64" s="214">
        <v>18.456316000000001</v>
      </c>
      <c r="AV64" s="214">
        <v>18.471316000000002</v>
      </c>
      <c r="AW64" s="214">
        <v>18.491015999999998</v>
      </c>
      <c r="AX64" s="214">
        <v>18.510016</v>
      </c>
      <c r="AY64" s="214">
        <v>18.620826999999998</v>
      </c>
      <c r="AZ64" s="214">
        <v>18.617027</v>
      </c>
      <c r="BA64" s="214">
        <v>18.620777</v>
      </c>
      <c r="BB64" s="754">
        <v>18.620777</v>
      </c>
      <c r="BC64" s="214">
        <v>18.556777</v>
      </c>
      <c r="BD64" s="214">
        <v>18.568777000000001</v>
      </c>
      <c r="BE64" s="214">
        <v>18.568777000000001</v>
      </c>
      <c r="BF64" s="214">
        <v>18.572576999999999</v>
      </c>
      <c r="BG64" s="214">
        <v>18.502576999999999</v>
      </c>
      <c r="BH64" s="214">
        <v>18.502579999999998</v>
      </c>
      <c r="BI64" s="214">
        <v>18.502579999999998</v>
      </c>
      <c r="BJ64" s="355">
        <v>18.502579999999998</v>
      </c>
      <c r="BK64" s="355">
        <v>18.502579999999998</v>
      </c>
      <c r="BL64" s="355">
        <v>18.502579999999998</v>
      </c>
      <c r="BM64" s="355">
        <v>18.502579999999998</v>
      </c>
      <c r="BN64" s="355">
        <v>18.537579999999998</v>
      </c>
      <c r="BO64" s="355">
        <v>18.537579999999998</v>
      </c>
      <c r="BP64" s="355">
        <v>18.537579999999998</v>
      </c>
      <c r="BQ64" s="355">
        <v>18.537579999999998</v>
      </c>
      <c r="BR64" s="355">
        <v>18.537579999999998</v>
      </c>
      <c r="BS64" s="355">
        <v>18.537579999999998</v>
      </c>
      <c r="BT64" s="355">
        <v>18.537579999999998</v>
      </c>
      <c r="BU64" s="355">
        <v>18.537579999999998</v>
      </c>
      <c r="BV64" s="355">
        <v>18.537579999999998</v>
      </c>
    </row>
    <row r="65" spans="1:74" ht="11.1" customHeight="1" x14ac:dyDescent="0.2">
      <c r="A65" s="61" t="s">
        <v>964</v>
      </c>
      <c r="B65" s="181" t="s">
        <v>874</v>
      </c>
      <c r="C65" s="215">
        <v>0.83792390562999997</v>
      </c>
      <c r="D65" s="215">
        <v>0.81630583829000003</v>
      </c>
      <c r="E65" s="215">
        <v>0.83681548007999995</v>
      </c>
      <c r="F65" s="215">
        <v>0.85788692836000002</v>
      </c>
      <c r="G65" s="215">
        <v>0.88202282478000005</v>
      </c>
      <c r="H65" s="215">
        <v>0.91566332011999996</v>
      </c>
      <c r="I65" s="215">
        <v>0.92510069867</v>
      </c>
      <c r="J65" s="215">
        <v>0.91418976783999994</v>
      </c>
      <c r="K65" s="215">
        <v>0.90667120545000002</v>
      </c>
      <c r="L65" s="215">
        <v>0.86841598285999999</v>
      </c>
      <c r="M65" s="215">
        <v>0.90546097610999998</v>
      </c>
      <c r="N65" s="215">
        <v>0.91902855273999995</v>
      </c>
      <c r="O65" s="215">
        <v>0.87305707287000001</v>
      </c>
      <c r="P65" s="215">
        <v>0.86571817660999995</v>
      </c>
      <c r="Q65" s="215">
        <v>0.85830960763999997</v>
      </c>
      <c r="R65" s="215">
        <v>0.90602705219000002</v>
      </c>
      <c r="S65" s="215">
        <v>0.90225639134000002</v>
      </c>
      <c r="T65" s="215">
        <v>0.90252315677999995</v>
      </c>
      <c r="U65" s="215">
        <v>0.94647158249999996</v>
      </c>
      <c r="V65" s="215">
        <v>0.93676959431999995</v>
      </c>
      <c r="W65" s="215">
        <v>0.91721030273000004</v>
      </c>
      <c r="X65" s="215">
        <v>0.87726046521000001</v>
      </c>
      <c r="Y65" s="215">
        <v>0.91891602209000001</v>
      </c>
      <c r="Z65" s="215">
        <v>0.94048047813000002</v>
      </c>
      <c r="AA65" s="215">
        <v>0.87754537629999996</v>
      </c>
      <c r="AB65" s="215">
        <v>0.87103670569000002</v>
      </c>
      <c r="AC65" s="215">
        <v>0.88456877115999999</v>
      </c>
      <c r="AD65" s="215">
        <v>0.91979061094000003</v>
      </c>
      <c r="AE65" s="215">
        <v>0.92487690955000001</v>
      </c>
      <c r="AF65" s="215">
        <v>0.93730195572999997</v>
      </c>
      <c r="AG65" s="215">
        <v>0.94960280020999999</v>
      </c>
      <c r="AH65" s="215">
        <v>0.93725163606999995</v>
      </c>
      <c r="AI65" s="215">
        <v>0.90568799498999997</v>
      </c>
      <c r="AJ65" s="215">
        <v>0.86533374511000005</v>
      </c>
      <c r="AK65" s="215">
        <v>0.91733978147999995</v>
      </c>
      <c r="AL65" s="215">
        <v>0.92608123786999996</v>
      </c>
      <c r="AM65" s="215">
        <v>0.88971468965</v>
      </c>
      <c r="AN65" s="215">
        <v>0.8832647924</v>
      </c>
      <c r="AO65" s="215">
        <v>0.88909099802000002</v>
      </c>
      <c r="AP65" s="215">
        <v>0.88558699267999996</v>
      </c>
      <c r="AQ65" s="215">
        <v>0.8994363568</v>
      </c>
      <c r="AR65" s="215">
        <v>0.91155058591000004</v>
      </c>
      <c r="AS65" s="215">
        <v>0.92221692504999997</v>
      </c>
      <c r="AT65" s="215">
        <v>0.92094119147999998</v>
      </c>
      <c r="AU65" s="215">
        <v>0.90415660416999999</v>
      </c>
      <c r="AV65" s="215">
        <v>0.85444772857999995</v>
      </c>
      <c r="AW65" s="215">
        <v>0.89475343053</v>
      </c>
      <c r="AX65" s="215">
        <v>0.91279267397999997</v>
      </c>
      <c r="AY65" s="215">
        <v>0.88384903635000001</v>
      </c>
      <c r="AZ65" s="215">
        <v>0.84975393761999996</v>
      </c>
      <c r="BA65" s="215">
        <v>0.87967462367000004</v>
      </c>
      <c r="BB65" s="758">
        <v>0.92718112675999997</v>
      </c>
      <c r="BC65" s="215">
        <v>0.94273181166999998</v>
      </c>
      <c r="BD65" s="215">
        <v>0.94314951383000001</v>
      </c>
      <c r="BE65" s="215">
        <v>0.95018158708</v>
      </c>
      <c r="BF65" s="215">
        <v>0.92786994502999998</v>
      </c>
      <c r="BG65" s="215">
        <v>0.85326314275000004</v>
      </c>
      <c r="BH65" s="215">
        <v>0.87957393492000002</v>
      </c>
      <c r="BI65" s="215">
        <v>0.92348922871000005</v>
      </c>
      <c r="BJ65" s="386">
        <v>0.9254888</v>
      </c>
      <c r="BK65" s="386">
        <v>0.89161480000000004</v>
      </c>
      <c r="BL65" s="386">
        <v>0.88029049999999998</v>
      </c>
      <c r="BM65" s="386">
        <v>0.89354319999999998</v>
      </c>
      <c r="BN65" s="386">
        <v>0.91786710000000005</v>
      </c>
      <c r="BO65" s="386">
        <v>0.93457670000000004</v>
      </c>
      <c r="BP65" s="386">
        <v>0.9518257</v>
      </c>
      <c r="BQ65" s="386">
        <v>0.94726069999999996</v>
      </c>
      <c r="BR65" s="386">
        <v>0.93156349999999999</v>
      </c>
      <c r="BS65" s="386">
        <v>0.90914799999999996</v>
      </c>
      <c r="BT65" s="386">
        <v>0.86020799999999997</v>
      </c>
      <c r="BU65" s="386">
        <v>0.90148669999999997</v>
      </c>
      <c r="BV65" s="386">
        <v>0.91690729999999998</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404"/>
      <c r="AZ66" s="404"/>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23" t="s">
        <v>1016</v>
      </c>
      <c r="C67" s="820"/>
      <c r="D67" s="820"/>
      <c r="E67" s="820"/>
      <c r="F67" s="820"/>
      <c r="G67" s="820"/>
      <c r="H67" s="820"/>
      <c r="I67" s="820"/>
      <c r="J67" s="820"/>
      <c r="K67" s="820"/>
      <c r="L67" s="820"/>
      <c r="M67" s="820"/>
      <c r="N67" s="820"/>
      <c r="O67" s="820"/>
      <c r="P67" s="820"/>
      <c r="Q67" s="820"/>
      <c r="BH67" s="214"/>
    </row>
    <row r="68" spans="1:74" s="443" customFormat="1" ht="22.35" customHeight="1" x14ac:dyDescent="0.2">
      <c r="A68" s="442"/>
      <c r="B68" s="842" t="s">
        <v>1208</v>
      </c>
      <c r="C68" s="810"/>
      <c r="D68" s="810"/>
      <c r="E68" s="810"/>
      <c r="F68" s="810"/>
      <c r="G68" s="810"/>
      <c r="H68" s="810"/>
      <c r="I68" s="810"/>
      <c r="J68" s="810"/>
      <c r="K68" s="810"/>
      <c r="L68" s="810"/>
      <c r="M68" s="810"/>
      <c r="N68" s="810"/>
      <c r="O68" s="810"/>
      <c r="P68" s="810"/>
      <c r="Q68" s="806"/>
      <c r="AY68" s="535"/>
      <c r="AZ68" s="535"/>
      <c r="BA68" s="535"/>
      <c r="BB68" s="535"/>
      <c r="BC68" s="535"/>
      <c r="BD68" s="662"/>
      <c r="BE68" s="662"/>
      <c r="BF68" s="662"/>
      <c r="BG68" s="535"/>
      <c r="BH68" s="214"/>
      <c r="BI68" s="535"/>
      <c r="BJ68" s="535"/>
    </row>
    <row r="69" spans="1:74" s="443" customFormat="1" ht="12" customHeight="1" x14ac:dyDescent="0.2">
      <c r="A69" s="442"/>
      <c r="B69" s="809" t="s">
        <v>1041</v>
      </c>
      <c r="C69" s="810"/>
      <c r="D69" s="810"/>
      <c r="E69" s="810"/>
      <c r="F69" s="810"/>
      <c r="G69" s="810"/>
      <c r="H69" s="810"/>
      <c r="I69" s="810"/>
      <c r="J69" s="810"/>
      <c r="K69" s="810"/>
      <c r="L69" s="810"/>
      <c r="M69" s="810"/>
      <c r="N69" s="810"/>
      <c r="O69" s="810"/>
      <c r="P69" s="810"/>
      <c r="Q69" s="806"/>
      <c r="AY69" s="535"/>
      <c r="AZ69" s="535"/>
      <c r="BA69" s="535"/>
      <c r="BB69" s="535"/>
      <c r="BC69" s="535"/>
      <c r="BD69" s="662"/>
      <c r="BE69" s="662"/>
      <c r="BF69" s="662"/>
      <c r="BG69" s="535"/>
      <c r="BH69" s="214"/>
      <c r="BI69" s="535"/>
      <c r="BJ69" s="535"/>
    </row>
    <row r="70" spans="1:74" s="443" customFormat="1" ht="12" customHeight="1" x14ac:dyDescent="0.2">
      <c r="A70" s="442"/>
      <c r="B70" s="809" t="s">
        <v>1059</v>
      </c>
      <c r="C70" s="810"/>
      <c r="D70" s="810"/>
      <c r="E70" s="810"/>
      <c r="F70" s="810"/>
      <c r="G70" s="810"/>
      <c r="H70" s="810"/>
      <c r="I70" s="810"/>
      <c r="J70" s="810"/>
      <c r="K70" s="810"/>
      <c r="L70" s="810"/>
      <c r="M70" s="810"/>
      <c r="N70" s="810"/>
      <c r="O70" s="810"/>
      <c r="P70" s="810"/>
      <c r="Q70" s="806"/>
      <c r="AY70" s="535"/>
      <c r="AZ70" s="535"/>
      <c r="BA70" s="535"/>
      <c r="BB70" s="535"/>
      <c r="BC70" s="535"/>
      <c r="BD70" s="662"/>
      <c r="BE70" s="662"/>
      <c r="BF70" s="662"/>
      <c r="BG70" s="535"/>
      <c r="BH70" s="214"/>
      <c r="BI70" s="535"/>
      <c r="BJ70" s="535"/>
    </row>
    <row r="71" spans="1:74" s="443" customFormat="1" ht="12" customHeight="1" x14ac:dyDescent="0.2">
      <c r="A71" s="442"/>
      <c r="B71" s="811" t="s">
        <v>1061</v>
      </c>
      <c r="C71" s="805"/>
      <c r="D71" s="805"/>
      <c r="E71" s="805"/>
      <c r="F71" s="805"/>
      <c r="G71" s="805"/>
      <c r="H71" s="805"/>
      <c r="I71" s="805"/>
      <c r="J71" s="805"/>
      <c r="K71" s="805"/>
      <c r="L71" s="805"/>
      <c r="M71" s="805"/>
      <c r="N71" s="805"/>
      <c r="O71" s="805"/>
      <c r="P71" s="805"/>
      <c r="Q71" s="806"/>
      <c r="AY71" s="535"/>
      <c r="AZ71" s="535"/>
      <c r="BA71" s="535"/>
      <c r="BB71" s="535"/>
      <c r="BC71" s="535"/>
      <c r="BD71" s="662"/>
      <c r="BE71" s="662"/>
      <c r="BF71" s="662"/>
      <c r="BG71" s="535"/>
      <c r="BH71" s="214"/>
      <c r="BI71" s="535"/>
      <c r="BJ71" s="535"/>
    </row>
    <row r="72" spans="1:74" s="443" customFormat="1" ht="12" customHeight="1" x14ac:dyDescent="0.2">
      <c r="A72" s="442"/>
      <c r="B72" s="804" t="s">
        <v>1045</v>
      </c>
      <c r="C72" s="805"/>
      <c r="D72" s="805"/>
      <c r="E72" s="805"/>
      <c r="F72" s="805"/>
      <c r="G72" s="805"/>
      <c r="H72" s="805"/>
      <c r="I72" s="805"/>
      <c r="J72" s="805"/>
      <c r="K72" s="805"/>
      <c r="L72" s="805"/>
      <c r="M72" s="805"/>
      <c r="N72" s="805"/>
      <c r="O72" s="805"/>
      <c r="P72" s="805"/>
      <c r="Q72" s="806"/>
      <c r="AY72" s="535"/>
      <c r="AZ72" s="535"/>
      <c r="BA72" s="535"/>
      <c r="BB72" s="535"/>
      <c r="BC72" s="535"/>
      <c r="BD72" s="662"/>
      <c r="BE72" s="662"/>
      <c r="BF72" s="662"/>
      <c r="BG72" s="535"/>
      <c r="BH72" s="214"/>
      <c r="BI72" s="535"/>
      <c r="BJ72" s="535"/>
    </row>
    <row r="73" spans="1:74" s="443" customFormat="1" ht="12" customHeight="1" x14ac:dyDescent="0.2">
      <c r="A73" s="436"/>
      <c r="B73" s="826" t="s">
        <v>1151</v>
      </c>
      <c r="C73" s="806"/>
      <c r="D73" s="806"/>
      <c r="E73" s="806"/>
      <c r="F73" s="806"/>
      <c r="G73" s="806"/>
      <c r="H73" s="806"/>
      <c r="I73" s="806"/>
      <c r="J73" s="806"/>
      <c r="K73" s="806"/>
      <c r="L73" s="806"/>
      <c r="M73" s="806"/>
      <c r="N73" s="806"/>
      <c r="O73" s="806"/>
      <c r="P73" s="806"/>
      <c r="Q73" s="806"/>
      <c r="AY73" s="535"/>
      <c r="AZ73" s="535"/>
      <c r="BA73" s="535"/>
      <c r="BB73" s="535"/>
      <c r="BC73" s="535"/>
      <c r="BD73" s="662"/>
      <c r="BE73" s="662"/>
      <c r="BF73" s="662"/>
      <c r="BG73" s="535"/>
      <c r="BH73" s="214"/>
      <c r="BI73" s="535"/>
      <c r="BJ73" s="53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7"/>
      <c r="BE74" s="647"/>
      <c r="BF74" s="647"/>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7"/>
      <c r="BE75" s="647"/>
      <c r="BF75" s="647"/>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7"/>
      <c r="BE76" s="647"/>
      <c r="BF76" s="647"/>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7"/>
      <c r="BE77" s="647"/>
      <c r="BF77" s="647"/>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7"/>
      <c r="BE78" s="647"/>
      <c r="BF78" s="647"/>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7"/>
      <c r="BE79" s="647"/>
      <c r="BF79" s="647"/>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7"/>
      <c r="BE80" s="647"/>
      <c r="BF80" s="647"/>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7"/>
      <c r="BE81" s="647"/>
      <c r="BF81" s="647"/>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7"/>
      <c r="BE82" s="647"/>
      <c r="BF82" s="647"/>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I13" sqref="BI1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4" customWidth="1"/>
    <col min="59" max="62" width="6.5703125" style="403" customWidth="1"/>
    <col min="63" max="74" width="6.5703125" style="2" customWidth="1"/>
    <col min="75" max="16384" width="9.5703125" style="2"/>
  </cols>
  <sheetData>
    <row r="1" spans="1:74" ht="15.75" customHeight="1" x14ac:dyDescent="0.2">
      <c r="A1" s="812" t="s">
        <v>995</v>
      </c>
      <c r="B1" s="849" t="s">
        <v>250</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305"/>
    </row>
    <row r="2" spans="1:74" s="5"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665"/>
      <c r="BE2" s="665"/>
      <c r="BF2" s="665"/>
      <c r="BG2" s="531"/>
      <c r="BH2" s="531"/>
      <c r="BI2" s="531"/>
      <c r="BJ2" s="531"/>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6"/>
      <c r="BE5" s="666"/>
      <c r="BF5" s="666"/>
      <c r="BG5" s="666"/>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172.3</v>
      </c>
      <c r="BC6" s="240">
        <v>166.8</v>
      </c>
      <c r="BD6" s="240">
        <v>157.4</v>
      </c>
      <c r="BE6" s="240">
        <v>162.1</v>
      </c>
      <c r="BF6" s="240">
        <v>171.1</v>
      </c>
      <c r="BG6" s="240">
        <v>182.6</v>
      </c>
      <c r="BH6" s="240">
        <v>174.85990000000001</v>
      </c>
      <c r="BI6" s="240">
        <v>188.18620000000001</v>
      </c>
      <c r="BJ6" s="333">
        <v>184.22409999999999</v>
      </c>
      <c r="BK6" s="333">
        <v>167.15450000000001</v>
      </c>
      <c r="BL6" s="333">
        <v>165.5376</v>
      </c>
      <c r="BM6" s="333">
        <v>171.7825</v>
      </c>
      <c r="BN6" s="333">
        <v>178.02670000000001</v>
      </c>
      <c r="BO6" s="333">
        <v>180.53290000000001</v>
      </c>
      <c r="BP6" s="333">
        <v>180.55840000000001</v>
      </c>
      <c r="BQ6" s="333">
        <v>176.82409999999999</v>
      </c>
      <c r="BR6" s="333">
        <v>175.93870000000001</v>
      </c>
      <c r="BS6" s="333">
        <v>174.08539999999999</v>
      </c>
      <c r="BT6" s="333">
        <v>172.0455</v>
      </c>
      <c r="BU6" s="333">
        <v>166.99080000000001</v>
      </c>
      <c r="BV6" s="333">
        <v>165.0067</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397"/>
      <c r="BK7" s="397"/>
      <c r="BL7" s="397"/>
      <c r="BM7" s="397"/>
      <c r="BN7" s="397"/>
      <c r="BO7" s="397"/>
      <c r="BP7" s="397"/>
      <c r="BQ7" s="397"/>
      <c r="BR7" s="397"/>
      <c r="BS7" s="397"/>
      <c r="BT7" s="397"/>
      <c r="BU7" s="397"/>
      <c r="BV7" s="397"/>
    </row>
    <row r="8" spans="1:74" ht="11.1" customHeight="1" x14ac:dyDescent="0.2">
      <c r="A8" s="1" t="s">
        <v>629</v>
      </c>
      <c r="B8" s="183" t="s">
        <v>550</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240">
        <v>228.75</v>
      </c>
      <c r="BE8" s="240">
        <v>224.18</v>
      </c>
      <c r="BF8" s="240">
        <v>232.57499999999999</v>
      </c>
      <c r="BG8" s="240">
        <v>269.64999999999998</v>
      </c>
      <c r="BH8" s="240">
        <v>249.58</v>
      </c>
      <c r="BI8" s="240">
        <v>251.42500000000001</v>
      </c>
      <c r="BJ8" s="333">
        <v>263.30770000000001</v>
      </c>
      <c r="BK8" s="333">
        <v>251.64279999999999</v>
      </c>
      <c r="BL8" s="333">
        <v>242.17150000000001</v>
      </c>
      <c r="BM8" s="333">
        <v>246.02160000000001</v>
      </c>
      <c r="BN8" s="333">
        <v>249.97900000000001</v>
      </c>
      <c r="BO8" s="333">
        <v>253.89660000000001</v>
      </c>
      <c r="BP8" s="333">
        <v>254.1857</v>
      </c>
      <c r="BQ8" s="333">
        <v>251.99690000000001</v>
      </c>
      <c r="BR8" s="333">
        <v>250.1078</v>
      </c>
      <c r="BS8" s="333">
        <v>248.5153</v>
      </c>
      <c r="BT8" s="333">
        <v>249.25319999999999</v>
      </c>
      <c r="BU8" s="333">
        <v>245.14429999999999</v>
      </c>
      <c r="BV8" s="333">
        <v>245.19470000000001</v>
      </c>
    </row>
    <row r="9" spans="1:74" ht="11.1" customHeight="1" x14ac:dyDescent="0.2">
      <c r="A9" s="1" t="s">
        <v>630</v>
      </c>
      <c r="B9" s="183" t="s">
        <v>551</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240">
        <v>223.05</v>
      </c>
      <c r="BE9" s="240">
        <v>220.68</v>
      </c>
      <c r="BF9" s="240">
        <v>228.47499999999999</v>
      </c>
      <c r="BG9" s="240">
        <v>247.32499999999999</v>
      </c>
      <c r="BH9" s="240">
        <v>238.62</v>
      </c>
      <c r="BI9" s="240">
        <v>249.75</v>
      </c>
      <c r="BJ9" s="333">
        <v>248.52809999999999</v>
      </c>
      <c r="BK9" s="333">
        <v>229.7664</v>
      </c>
      <c r="BL9" s="333">
        <v>228.8758</v>
      </c>
      <c r="BM9" s="333">
        <v>236.91550000000001</v>
      </c>
      <c r="BN9" s="333">
        <v>244.17850000000001</v>
      </c>
      <c r="BO9" s="333">
        <v>250.2157</v>
      </c>
      <c r="BP9" s="333">
        <v>252.74709999999999</v>
      </c>
      <c r="BQ9" s="333">
        <v>247.4785</v>
      </c>
      <c r="BR9" s="333">
        <v>246.8323</v>
      </c>
      <c r="BS9" s="333">
        <v>245.80590000000001</v>
      </c>
      <c r="BT9" s="333">
        <v>243.60120000000001</v>
      </c>
      <c r="BU9" s="333">
        <v>235.39080000000001</v>
      </c>
      <c r="BV9" s="333">
        <v>231.59569999999999</v>
      </c>
    </row>
    <row r="10" spans="1:74" ht="11.1" customHeight="1" x14ac:dyDescent="0.2">
      <c r="A10" s="1" t="s">
        <v>631</v>
      </c>
      <c r="B10" s="183" t="s">
        <v>552</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240">
        <v>211.4</v>
      </c>
      <c r="BE10" s="240">
        <v>204.34</v>
      </c>
      <c r="BF10" s="240">
        <v>214.32499999999999</v>
      </c>
      <c r="BG10" s="240">
        <v>247.375</v>
      </c>
      <c r="BH10" s="240">
        <v>228</v>
      </c>
      <c r="BI10" s="240">
        <v>227.45</v>
      </c>
      <c r="BJ10" s="333">
        <v>232.82820000000001</v>
      </c>
      <c r="BK10" s="333">
        <v>219.99520000000001</v>
      </c>
      <c r="BL10" s="333">
        <v>215.80179999999999</v>
      </c>
      <c r="BM10" s="333">
        <v>220.4057</v>
      </c>
      <c r="BN10" s="333">
        <v>227.7038</v>
      </c>
      <c r="BO10" s="333">
        <v>230.2166</v>
      </c>
      <c r="BP10" s="333">
        <v>230.38220000000001</v>
      </c>
      <c r="BQ10" s="333">
        <v>226.48679999999999</v>
      </c>
      <c r="BR10" s="333">
        <v>225.47919999999999</v>
      </c>
      <c r="BS10" s="333">
        <v>222.6207</v>
      </c>
      <c r="BT10" s="333">
        <v>221.60050000000001</v>
      </c>
      <c r="BU10" s="333">
        <v>217.0402</v>
      </c>
      <c r="BV10" s="333">
        <v>214.56280000000001</v>
      </c>
    </row>
    <row r="11" spans="1:74" ht="11.1" customHeight="1" x14ac:dyDescent="0.2">
      <c r="A11" s="1" t="s">
        <v>632</v>
      </c>
      <c r="B11" s="183" t="s">
        <v>553</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240">
        <v>241.4</v>
      </c>
      <c r="BE11" s="240">
        <v>234</v>
      </c>
      <c r="BF11" s="240">
        <v>243.45</v>
      </c>
      <c r="BG11" s="240">
        <v>259.95</v>
      </c>
      <c r="BH11" s="240">
        <v>253.58</v>
      </c>
      <c r="BI11" s="240">
        <v>254</v>
      </c>
      <c r="BJ11" s="333">
        <v>248.26650000000001</v>
      </c>
      <c r="BK11" s="333">
        <v>232.8467</v>
      </c>
      <c r="BL11" s="333">
        <v>227.5479</v>
      </c>
      <c r="BM11" s="333">
        <v>234.03659999999999</v>
      </c>
      <c r="BN11" s="333">
        <v>239.2954</v>
      </c>
      <c r="BO11" s="333">
        <v>247.84139999999999</v>
      </c>
      <c r="BP11" s="333">
        <v>249.54040000000001</v>
      </c>
      <c r="BQ11" s="333">
        <v>250.39330000000001</v>
      </c>
      <c r="BR11" s="333">
        <v>254.071</v>
      </c>
      <c r="BS11" s="333">
        <v>252.50579999999999</v>
      </c>
      <c r="BT11" s="333">
        <v>250.01910000000001</v>
      </c>
      <c r="BU11" s="333">
        <v>243.42359999999999</v>
      </c>
      <c r="BV11" s="333">
        <v>230.3006</v>
      </c>
    </row>
    <row r="12" spans="1:74" ht="11.1" customHeight="1" x14ac:dyDescent="0.2">
      <c r="A12" s="1" t="s">
        <v>633</v>
      </c>
      <c r="B12" s="183" t="s">
        <v>554</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240">
        <v>288</v>
      </c>
      <c r="BE12" s="240">
        <v>281.64</v>
      </c>
      <c r="BF12" s="240">
        <v>287.39999999999998</v>
      </c>
      <c r="BG12" s="240">
        <v>302.02499999999998</v>
      </c>
      <c r="BH12" s="240">
        <v>294.26</v>
      </c>
      <c r="BI12" s="240">
        <v>305.47500000000002</v>
      </c>
      <c r="BJ12" s="333">
        <v>295.42219999999998</v>
      </c>
      <c r="BK12" s="333">
        <v>283.46080000000001</v>
      </c>
      <c r="BL12" s="333">
        <v>283.03070000000002</v>
      </c>
      <c r="BM12" s="333">
        <v>292.74439999999998</v>
      </c>
      <c r="BN12" s="333">
        <v>303.0521</v>
      </c>
      <c r="BO12" s="333">
        <v>309.27069999999998</v>
      </c>
      <c r="BP12" s="333">
        <v>310.8501</v>
      </c>
      <c r="BQ12" s="333">
        <v>307.6071</v>
      </c>
      <c r="BR12" s="333">
        <v>304.1003</v>
      </c>
      <c r="BS12" s="333">
        <v>298.88159999999999</v>
      </c>
      <c r="BT12" s="333">
        <v>295.74299999999999</v>
      </c>
      <c r="BU12" s="333">
        <v>287.87729999999999</v>
      </c>
      <c r="BV12" s="333">
        <v>280.54020000000003</v>
      </c>
    </row>
    <row r="13" spans="1:74" ht="11.1" customHeight="1" x14ac:dyDescent="0.2">
      <c r="A13" s="1" t="s">
        <v>634</v>
      </c>
      <c r="B13" s="183" t="s">
        <v>592</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240">
        <v>234.65</v>
      </c>
      <c r="BE13" s="240">
        <v>229.98</v>
      </c>
      <c r="BF13" s="240">
        <v>238.02500000000001</v>
      </c>
      <c r="BG13" s="240">
        <v>264.52499999999998</v>
      </c>
      <c r="BH13" s="240">
        <v>250.5</v>
      </c>
      <c r="BI13" s="240">
        <v>256.35000000000002</v>
      </c>
      <c r="BJ13" s="333">
        <v>259.05239999999998</v>
      </c>
      <c r="BK13" s="333">
        <v>245.0556</v>
      </c>
      <c r="BL13" s="333">
        <v>240.6087</v>
      </c>
      <c r="BM13" s="333">
        <v>247.01320000000001</v>
      </c>
      <c r="BN13" s="333">
        <v>253.4803</v>
      </c>
      <c r="BO13" s="333">
        <v>258.34840000000003</v>
      </c>
      <c r="BP13" s="333">
        <v>259.57380000000001</v>
      </c>
      <c r="BQ13" s="333">
        <v>256.11799999999999</v>
      </c>
      <c r="BR13" s="333">
        <v>254.34649999999999</v>
      </c>
      <c r="BS13" s="333">
        <v>252.4049</v>
      </c>
      <c r="BT13" s="333">
        <v>251.1628</v>
      </c>
      <c r="BU13" s="333">
        <v>244.83260000000001</v>
      </c>
      <c r="BV13" s="333">
        <v>241.8058</v>
      </c>
    </row>
    <row r="14" spans="1:74" ht="11.1" customHeight="1" x14ac:dyDescent="0.2">
      <c r="A14" s="1" t="s">
        <v>657</v>
      </c>
      <c r="B14" s="10" t="s">
        <v>16</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240">
        <v>246.02500000000001</v>
      </c>
      <c r="BE14" s="240">
        <v>241.44</v>
      </c>
      <c r="BF14" s="240">
        <v>249.4</v>
      </c>
      <c r="BG14" s="240">
        <v>276.125</v>
      </c>
      <c r="BH14" s="240">
        <v>262.10000000000002</v>
      </c>
      <c r="BI14" s="240">
        <v>267.75</v>
      </c>
      <c r="BJ14" s="333">
        <v>270.44779999999997</v>
      </c>
      <c r="BK14" s="333">
        <v>256.25209999999998</v>
      </c>
      <c r="BL14" s="333">
        <v>251.785</v>
      </c>
      <c r="BM14" s="333">
        <v>257.96100000000001</v>
      </c>
      <c r="BN14" s="333">
        <v>264.46510000000001</v>
      </c>
      <c r="BO14" s="333">
        <v>269.38099999999997</v>
      </c>
      <c r="BP14" s="333">
        <v>270.50479999999999</v>
      </c>
      <c r="BQ14" s="333">
        <v>267.26100000000002</v>
      </c>
      <c r="BR14" s="333">
        <v>265.56479999999999</v>
      </c>
      <c r="BS14" s="333">
        <v>263.72460000000001</v>
      </c>
      <c r="BT14" s="333">
        <v>262.666</v>
      </c>
      <c r="BU14" s="333">
        <v>256.49290000000002</v>
      </c>
      <c r="BV14" s="333">
        <v>253.63229999999999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70.308999999999997</v>
      </c>
      <c r="AN18" s="68">
        <v>71.066000000000003</v>
      </c>
      <c r="AO18" s="68">
        <v>65.92</v>
      </c>
      <c r="AP18" s="68">
        <v>69.090999999999994</v>
      </c>
      <c r="AQ18" s="68">
        <v>69.707999999999998</v>
      </c>
      <c r="AR18" s="68">
        <v>73.138000000000005</v>
      </c>
      <c r="AS18" s="68">
        <v>72.616</v>
      </c>
      <c r="AT18" s="68">
        <v>65.183999999999997</v>
      </c>
      <c r="AU18" s="68">
        <v>58.841999999999999</v>
      </c>
      <c r="AV18" s="68">
        <v>60.975000000000001</v>
      </c>
      <c r="AW18" s="68">
        <v>63.052</v>
      </c>
      <c r="AX18" s="68">
        <v>65.379000000000005</v>
      </c>
      <c r="AY18" s="68">
        <v>74.254000000000005</v>
      </c>
      <c r="AZ18" s="68">
        <v>72.760999999999996</v>
      </c>
      <c r="BA18" s="68">
        <v>65.27</v>
      </c>
      <c r="BB18" s="68">
        <v>68.271000000000001</v>
      </c>
      <c r="BC18" s="68">
        <v>70.430000000000007</v>
      </c>
      <c r="BD18" s="68">
        <v>67.222999999999999</v>
      </c>
      <c r="BE18" s="68">
        <v>64.144000000000005</v>
      </c>
      <c r="BF18" s="68">
        <v>60.417000000000002</v>
      </c>
      <c r="BG18" s="68">
        <v>58.805</v>
      </c>
      <c r="BH18" s="68">
        <v>52.865714285999999</v>
      </c>
      <c r="BI18" s="68">
        <v>58.45</v>
      </c>
      <c r="BJ18" s="329">
        <v>63.886519999999997</v>
      </c>
      <c r="BK18" s="329">
        <v>69.109269999999995</v>
      </c>
      <c r="BL18" s="329">
        <v>69.261750000000006</v>
      </c>
      <c r="BM18" s="329">
        <v>65.982519999999994</v>
      </c>
      <c r="BN18" s="329">
        <v>64.852990000000005</v>
      </c>
      <c r="BO18" s="329">
        <v>65.640559999999994</v>
      </c>
      <c r="BP18" s="329">
        <v>66.154039999999995</v>
      </c>
      <c r="BQ18" s="329">
        <v>65.11448</v>
      </c>
      <c r="BR18" s="329">
        <v>63.911720000000003</v>
      </c>
      <c r="BS18" s="329">
        <v>62.493079999999999</v>
      </c>
      <c r="BT18" s="329">
        <v>59.200380000000003</v>
      </c>
      <c r="BU18" s="329">
        <v>60.331560000000003</v>
      </c>
      <c r="BV18" s="329">
        <v>65.287189999999995</v>
      </c>
    </row>
    <row r="19" spans="1:74" ht="11.1" customHeight="1" x14ac:dyDescent="0.2">
      <c r="A19" s="1" t="s">
        <v>620</v>
      </c>
      <c r="B19" s="183" t="s">
        <v>551</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62.335999999999999</v>
      </c>
      <c r="AN19" s="68">
        <v>60.365000000000002</v>
      </c>
      <c r="AO19" s="68">
        <v>57.094000000000001</v>
      </c>
      <c r="AP19" s="68">
        <v>54.581000000000003</v>
      </c>
      <c r="AQ19" s="68">
        <v>54.210999999999999</v>
      </c>
      <c r="AR19" s="68">
        <v>53.898000000000003</v>
      </c>
      <c r="AS19" s="68">
        <v>51.933</v>
      </c>
      <c r="AT19" s="68">
        <v>51.959000000000003</v>
      </c>
      <c r="AU19" s="68">
        <v>51.100999999999999</v>
      </c>
      <c r="AV19" s="68">
        <v>49.811</v>
      </c>
      <c r="AW19" s="68">
        <v>50.31</v>
      </c>
      <c r="AX19" s="68">
        <v>53.228999999999999</v>
      </c>
      <c r="AY19" s="68">
        <v>60.081000000000003</v>
      </c>
      <c r="AZ19" s="68">
        <v>59.963999999999999</v>
      </c>
      <c r="BA19" s="68">
        <v>56.984999999999999</v>
      </c>
      <c r="BB19" s="68">
        <v>56.805</v>
      </c>
      <c r="BC19" s="68">
        <v>55.29</v>
      </c>
      <c r="BD19" s="68">
        <v>53.579000000000001</v>
      </c>
      <c r="BE19" s="68">
        <v>53.122999999999998</v>
      </c>
      <c r="BF19" s="68">
        <v>51.503999999999998</v>
      </c>
      <c r="BG19" s="68">
        <v>50.351999999999997</v>
      </c>
      <c r="BH19" s="68">
        <v>44.838999999999999</v>
      </c>
      <c r="BI19" s="68">
        <v>47.247</v>
      </c>
      <c r="BJ19" s="329">
        <v>51.308439999999997</v>
      </c>
      <c r="BK19" s="329">
        <v>55.415730000000003</v>
      </c>
      <c r="BL19" s="329">
        <v>55.8767</v>
      </c>
      <c r="BM19" s="329">
        <v>53.291899999999998</v>
      </c>
      <c r="BN19" s="329">
        <v>51.515560000000001</v>
      </c>
      <c r="BO19" s="329">
        <v>49.531770000000002</v>
      </c>
      <c r="BP19" s="329">
        <v>50.849769999999999</v>
      </c>
      <c r="BQ19" s="329">
        <v>50.547669999999997</v>
      </c>
      <c r="BR19" s="329">
        <v>49.689500000000002</v>
      </c>
      <c r="BS19" s="329">
        <v>49.597619999999999</v>
      </c>
      <c r="BT19" s="329">
        <v>47.36083</v>
      </c>
      <c r="BU19" s="329">
        <v>48.594659999999998</v>
      </c>
      <c r="BV19" s="329">
        <v>51.982109999999999</v>
      </c>
    </row>
    <row r="20" spans="1:74" ht="11.1" customHeight="1" x14ac:dyDescent="0.2">
      <c r="A20" s="1" t="s">
        <v>621</v>
      </c>
      <c r="B20" s="183" t="s">
        <v>552</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86.569000000000003</v>
      </c>
      <c r="AN20" s="68">
        <v>83.823999999999998</v>
      </c>
      <c r="AO20" s="68">
        <v>82.876999999999995</v>
      </c>
      <c r="AP20" s="68">
        <v>82.477000000000004</v>
      </c>
      <c r="AQ20" s="68">
        <v>82.111000000000004</v>
      </c>
      <c r="AR20" s="68">
        <v>80.28</v>
      </c>
      <c r="AS20" s="68">
        <v>79.007000000000005</v>
      </c>
      <c r="AT20" s="68">
        <v>78.138000000000005</v>
      </c>
      <c r="AU20" s="68">
        <v>83.221000000000004</v>
      </c>
      <c r="AV20" s="68">
        <v>79.302000000000007</v>
      </c>
      <c r="AW20" s="68">
        <v>82.506</v>
      </c>
      <c r="AX20" s="68">
        <v>82.783000000000001</v>
      </c>
      <c r="AY20" s="68">
        <v>86.144999999999996</v>
      </c>
      <c r="AZ20" s="68">
        <v>81.147999999999996</v>
      </c>
      <c r="BA20" s="68">
        <v>79.072000000000003</v>
      </c>
      <c r="BB20" s="68">
        <v>80.591999999999999</v>
      </c>
      <c r="BC20" s="68">
        <v>81.251000000000005</v>
      </c>
      <c r="BD20" s="68">
        <v>82.415999999999997</v>
      </c>
      <c r="BE20" s="68">
        <v>81.813999999999993</v>
      </c>
      <c r="BF20" s="68">
        <v>80.510000000000005</v>
      </c>
      <c r="BG20" s="68">
        <v>78.513999999999996</v>
      </c>
      <c r="BH20" s="68">
        <v>78.223714286000003</v>
      </c>
      <c r="BI20" s="68">
        <v>78.399000000000001</v>
      </c>
      <c r="BJ20" s="329">
        <v>81.317089999999993</v>
      </c>
      <c r="BK20" s="329">
        <v>81.604709999999997</v>
      </c>
      <c r="BL20" s="329">
        <v>81.007230000000007</v>
      </c>
      <c r="BM20" s="329">
        <v>80.762270000000001</v>
      </c>
      <c r="BN20" s="329">
        <v>80.439210000000003</v>
      </c>
      <c r="BO20" s="329">
        <v>81.476209999999995</v>
      </c>
      <c r="BP20" s="329">
        <v>80.5124</v>
      </c>
      <c r="BQ20" s="329">
        <v>81.487710000000007</v>
      </c>
      <c r="BR20" s="329">
        <v>79.707009999999997</v>
      </c>
      <c r="BS20" s="329">
        <v>80.514840000000007</v>
      </c>
      <c r="BT20" s="329">
        <v>80.142650000000003</v>
      </c>
      <c r="BU20" s="329">
        <v>82.889219999999995</v>
      </c>
      <c r="BV20" s="329">
        <v>84.550899999999999</v>
      </c>
    </row>
    <row r="21" spans="1:74" ht="11.1" customHeight="1" x14ac:dyDescent="0.2">
      <c r="A21" s="1" t="s">
        <v>622</v>
      </c>
      <c r="B21" s="183" t="s">
        <v>553</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8.0009999999999994</v>
      </c>
      <c r="AN21" s="68">
        <v>8.3789999999999996</v>
      </c>
      <c r="AO21" s="68">
        <v>8.3859999999999992</v>
      </c>
      <c r="AP21" s="68">
        <v>7.6059999999999999</v>
      </c>
      <c r="AQ21" s="68">
        <v>7.5670000000000002</v>
      </c>
      <c r="AR21" s="68">
        <v>7.444</v>
      </c>
      <c r="AS21" s="68">
        <v>7.4180000000000001</v>
      </c>
      <c r="AT21" s="68">
        <v>6.8330000000000002</v>
      </c>
      <c r="AU21" s="68">
        <v>6.9370000000000003</v>
      </c>
      <c r="AV21" s="68">
        <v>7.2949999999999999</v>
      </c>
      <c r="AW21" s="68">
        <v>8.0960000000000001</v>
      </c>
      <c r="AX21" s="68">
        <v>7.91</v>
      </c>
      <c r="AY21" s="68">
        <v>8.6180000000000003</v>
      </c>
      <c r="AZ21" s="68">
        <v>8.4559999999999995</v>
      </c>
      <c r="BA21" s="68">
        <v>7.94</v>
      </c>
      <c r="BB21" s="68">
        <v>7.8090000000000002</v>
      </c>
      <c r="BC21" s="68">
        <v>7.6760000000000002</v>
      </c>
      <c r="BD21" s="68">
        <v>7.0209999999999999</v>
      </c>
      <c r="BE21" s="68">
        <v>6.6959999999999997</v>
      </c>
      <c r="BF21" s="68">
        <v>6.5069999999999997</v>
      </c>
      <c r="BG21" s="68">
        <v>6.8940000000000001</v>
      </c>
      <c r="BH21" s="68">
        <v>7.0044285714000001</v>
      </c>
      <c r="BI21" s="68">
        <v>7.0369999999999999</v>
      </c>
      <c r="BJ21" s="329">
        <v>7.3717189999999997</v>
      </c>
      <c r="BK21" s="329">
        <v>7.4312740000000002</v>
      </c>
      <c r="BL21" s="329">
        <v>7.4395379999999998</v>
      </c>
      <c r="BM21" s="329">
        <v>7.3379060000000003</v>
      </c>
      <c r="BN21" s="329">
        <v>7.1757960000000001</v>
      </c>
      <c r="BO21" s="329">
        <v>7.216647</v>
      </c>
      <c r="BP21" s="329">
        <v>7.4252609999999999</v>
      </c>
      <c r="BQ21" s="329">
        <v>7.3782579999999998</v>
      </c>
      <c r="BR21" s="329">
        <v>7.2326379999999997</v>
      </c>
      <c r="BS21" s="329">
        <v>7.3239039999999997</v>
      </c>
      <c r="BT21" s="329">
        <v>7.3628749999999998</v>
      </c>
      <c r="BU21" s="329">
        <v>7.95547</v>
      </c>
      <c r="BV21" s="329">
        <v>7.8871409999999997</v>
      </c>
    </row>
    <row r="22" spans="1:74" ht="11.1" customHeight="1" x14ac:dyDescent="0.2">
      <c r="A22" s="1" t="s">
        <v>623</v>
      </c>
      <c r="B22" s="183" t="s">
        <v>554</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34.433</v>
      </c>
      <c r="AN22" s="68">
        <v>32.585000000000001</v>
      </c>
      <c r="AO22" s="68">
        <v>29.439</v>
      </c>
      <c r="AP22" s="68">
        <v>29.724</v>
      </c>
      <c r="AQ22" s="68">
        <v>29.812000000000001</v>
      </c>
      <c r="AR22" s="68">
        <v>27.902000000000001</v>
      </c>
      <c r="AS22" s="68">
        <v>29.957999999999998</v>
      </c>
      <c r="AT22" s="68">
        <v>28.297000000000001</v>
      </c>
      <c r="AU22" s="68">
        <v>27.596</v>
      </c>
      <c r="AV22" s="68">
        <v>28.210999999999999</v>
      </c>
      <c r="AW22" s="68">
        <v>29.878</v>
      </c>
      <c r="AX22" s="68">
        <v>29.286000000000001</v>
      </c>
      <c r="AY22" s="68">
        <v>30.949000000000002</v>
      </c>
      <c r="AZ22" s="68">
        <v>30.789000000000001</v>
      </c>
      <c r="BA22" s="68">
        <v>29.686</v>
      </c>
      <c r="BB22" s="68">
        <v>30.238</v>
      </c>
      <c r="BC22" s="68">
        <v>27.474</v>
      </c>
      <c r="BD22" s="68">
        <v>27.704000000000001</v>
      </c>
      <c r="BE22" s="68">
        <v>27.28</v>
      </c>
      <c r="BF22" s="68">
        <v>27.254000000000001</v>
      </c>
      <c r="BG22" s="68">
        <v>29.244</v>
      </c>
      <c r="BH22" s="68">
        <v>27.549428571</v>
      </c>
      <c r="BI22" s="68">
        <v>29.748999999999999</v>
      </c>
      <c r="BJ22" s="329">
        <v>31.396650000000001</v>
      </c>
      <c r="BK22" s="329">
        <v>33.014130000000002</v>
      </c>
      <c r="BL22" s="329">
        <v>31.752749999999999</v>
      </c>
      <c r="BM22" s="329">
        <v>30.096979999999999</v>
      </c>
      <c r="BN22" s="329">
        <v>28.592880000000001</v>
      </c>
      <c r="BO22" s="329">
        <v>28.057020000000001</v>
      </c>
      <c r="BP22" s="329">
        <v>28.16827</v>
      </c>
      <c r="BQ22" s="329">
        <v>28.00938</v>
      </c>
      <c r="BR22" s="329">
        <v>27.606380000000001</v>
      </c>
      <c r="BS22" s="329">
        <v>27.90202</v>
      </c>
      <c r="BT22" s="329">
        <v>28.093530000000001</v>
      </c>
      <c r="BU22" s="329">
        <v>29.779710000000001</v>
      </c>
      <c r="BV22" s="329">
        <v>31.36026</v>
      </c>
    </row>
    <row r="23" spans="1:74" ht="11.1" customHeight="1" x14ac:dyDescent="0.2">
      <c r="A23" s="1" t="s">
        <v>624</v>
      </c>
      <c r="B23" s="183" t="s">
        <v>122</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261.64800000000002</v>
      </c>
      <c r="AN23" s="68">
        <v>256.21899999999999</v>
      </c>
      <c r="AO23" s="68">
        <v>243.71600000000001</v>
      </c>
      <c r="AP23" s="68">
        <v>243.47900000000001</v>
      </c>
      <c r="AQ23" s="68">
        <v>243.40899999999999</v>
      </c>
      <c r="AR23" s="68">
        <v>242.66200000000001</v>
      </c>
      <c r="AS23" s="68">
        <v>240.93199999999999</v>
      </c>
      <c r="AT23" s="68">
        <v>230.411</v>
      </c>
      <c r="AU23" s="68">
        <v>227.697</v>
      </c>
      <c r="AV23" s="68">
        <v>225.59399999999999</v>
      </c>
      <c r="AW23" s="68">
        <v>233.84200000000001</v>
      </c>
      <c r="AX23" s="68">
        <v>238.58699999999999</v>
      </c>
      <c r="AY23" s="68">
        <v>260.04700000000003</v>
      </c>
      <c r="AZ23" s="68">
        <v>253.11799999999999</v>
      </c>
      <c r="BA23" s="68">
        <v>238.953</v>
      </c>
      <c r="BB23" s="68">
        <v>243.715</v>
      </c>
      <c r="BC23" s="68">
        <v>242.12100000000001</v>
      </c>
      <c r="BD23" s="68">
        <v>237.94300000000001</v>
      </c>
      <c r="BE23" s="68">
        <v>233.05699999999999</v>
      </c>
      <c r="BF23" s="68">
        <v>226.19200000000001</v>
      </c>
      <c r="BG23" s="68">
        <v>223.809</v>
      </c>
      <c r="BH23" s="68">
        <v>210.48228571000001</v>
      </c>
      <c r="BI23" s="68">
        <v>220.88200000000001</v>
      </c>
      <c r="BJ23" s="329">
        <v>235.28039999999999</v>
      </c>
      <c r="BK23" s="329">
        <v>246.57509999999999</v>
      </c>
      <c r="BL23" s="329">
        <v>245.33799999999999</v>
      </c>
      <c r="BM23" s="329">
        <v>237.4716</v>
      </c>
      <c r="BN23" s="329">
        <v>232.57640000000001</v>
      </c>
      <c r="BO23" s="329">
        <v>231.9222</v>
      </c>
      <c r="BP23" s="329">
        <v>233.1097</v>
      </c>
      <c r="BQ23" s="329">
        <v>232.53749999999999</v>
      </c>
      <c r="BR23" s="329">
        <v>228.1473</v>
      </c>
      <c r="BS23" s="329">
        <v>227.83150000000001</v>
      </c>
      <c r="BT23" s="329">
        <v>222.16030000000001</v>
      </c>
      <c r="BU23" s="329">
        <v>229.5506</v>
      </c>
      <c r="BV23" s="329">
        <v>241.0676</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26.513000000000002</v>
      </c>
      <c r="AN25" s="68">
        <v>26.896999999999998</v>
      </c>
      <c r="AO25" s="68">
        <v>26.262</v>
      </c>
      <c r="AP25" s="68">
        <v>24.664999999999999</v>
      </c>
      <c r="AQ25" s="68">
        <v>23.375</v>
      </c>
      <c r="AR25" s="68">
        <v>24.655999999999999</v>
      </c>
      <c r="AS25" s="68">
        <v>24.445</v>
      </c>
      <c r="AT25" s="68">
        <v>25.552</v>
      </c>
      <c r="AU25" s="68">
        <v>24.803000000000001</v>
      </c>
      <c r="AV25" s="68">
        <v>25.751999999999999</v>
      </c>
      <c r="AW25" s="68">
        <v>26.134</v>
      </c>
      <c r="AX25" s="68">
        <v>28.382999999999999</v>
      </c>
      <c r="AY25" s="68">
        <v>28.495999999999999</v>
      </c>
      <c r="AZ25" s="68">
        <v>25.727</v>
      </c>
      <c r="BA25" s="68">
        <v>21.728000000000002</v>
      </c>
      <c r="BB25" s="68">
        <v>21.827999999999999</v>
      </c>
      <c r="BC25" s="68">
        <v>21.983000000000001</v>
      </c>
      <c r="BD25" s="68">
        <v>22.48</v>
      </c>
      <c r="BE25" s="68">
        <v>23.157</v>
      </c>
      <c r="BF25" s="68">
        <v>24.584</v>
      </c>
      <c r="BG25" s="68">
        <v>21.765000000000001</v>
      </c>
      <c r="BH25" s="68">
        <v>22.107714286</v>
      </c>
      <c r="BI25" s="68">
        <v>23.706</v>
      </c>
      <c r="BJ25" s="329">
        <v>27.37154</v>
      </c>
      <c r="BK25" s="329">
        <v>27.02366</v>
      </c>
      <c r="BL25" s="329">
        <v>28.148070000000001</v>
      </c>
      <c r="BM25" s="329">
        <v>24.661660000000001</v>
      </c>
      <c r="BN25" s="329">
        <v>22.110309999999998</v>
      </c>
      <c r="BO25" s="329">
        <v>23.10999</v>
      </c>
      <c r="BP25" s="329">
        <v>23.395489999999999</v>
      </c>
      <c r="BQ25" s="329">
        <v>23.35126</v>
      </c>
      <c r="BR25" s="329">
        <v>23.812329999999999</v>
      </c>
      <c r="BS25" s="329">
        <v>23.971609999999998</v>
      </c>
      <c r="BT25" s="329">
        <v>23.64</v>
      </c>
      <c r="BU25" s="329">
        <v>23.984359999999999</v>
      </c>
      <c r="BV25" s="329">
        <v>25.314240000000002</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235.13499999999999</v>
      </c>
      <c r="AN27" s="69">
        <v>229.322</v>
      </c>
      <c r="AO27" s="69">
        <v>217.45400000000001</v>
      </c>
      <c r="AP27" s="69">
        <v>218.81399999999999</v>
      </c>
      <c r="AQ27" s="69">
        <v>220.03399999999999</v>
      </c>
      <c r="AR27" s="69">
        <v>218.006</v>
      </c>
      <c r="AS27" s="69">
        <v>216.48699999999999</v>
      </c>
      <c r="AT27" s="69">
        <v>204.85900000000001</v>
      </c>
      <c r="AU27" s="69">
        <v>202.89400000000001</v>
      </c>
      <c r="AV27" s="69">
        <v>199.84200000000001</v>
      </c>
      <c r="AW27" s="69">
        <v>207.708</v>
      </c>
      <c r="AX27" s="69">
        <v>210.20400000000001</v>
      </c>
      <c r="AY27" s="69">
        <v>231.55099999999999</v>
      </c>
      <c r="AZ27" s="69">
        <v>227.39099999999999</v>
      </c>
      <c r="BA27" s="69">
        <v>217.22499999999999</v>
      </c>
      <c r="BB27" s="69">
        <v>221.887</v>
      </c>
      <c r="BC27" s="69">
        <v>220.13800000000001</v>
      </c>
      <c r="BD27" s="69">
        <v>215.46299999999999</v>
      </c>
      <c r="BE27" s="69">
        <v>209.9</v>
      </c>
      <c r="BF27" s="69">
        <v>201.608</v>
      </c>
      <c r="BG27" s="69">
        <v>202.04400000000001</v>
      </c>
      <c r="BH27" s="69">
        <v>188.37528571000001</v>
      </c>
      <c r="BI27" s="69">
        <v>197.17599999999999</v>
      </c>
      <c r="BJ27" s="350">
        <v>207.90889999999999</v>
      </c>
      <c r="BK27" s="350">
        <v>219.5514</v>
      </c>
      <c r="BL27" s="350">
        <v>217.18989999999999</v>
      </c>
      <c r="BM27" s="350">
        <v>212.8099</v>
      </c>
      <c r="BN27" s="350">
        <v>210.46610000000001</v>
      </c>
      <c r="BO27" s="350">
        <v>208.81219999999999</v>
      </c>
      <c r="BP27" s="350">
        <v>209.71430000000001</v>
      </c>
      <c r="BQ27" s="350">
        <v>209.18620000000001</v>
      </c>
      <c r="BR27" s="350">
        <v>204.3349</v>
      </c>
      <c r="BS27" s="350">
        <v>203.85990000000001</v>
      </c>
      <c r="BT27" s="350">
        <v>198.52029999999999</v>
      </c>
      <c r="BU27" s="350">
        <v>205.56630000000001</v>
      </c>
      <c r="BV27" s="350">
        <v>215.7533</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23" t="s">
        <v>1016</v>
      </c>
      <c r="C29" s="820"/>
      <c r="D29" s="820"/>
      <c r="E29" s="820"/>
      <c r="F29" s="820"/>
      <c r="G29" s="820"/>
      <c r="H29" s="820"/>
      <c r="I29" s="820"/>
      <c r="J29" s="820"/>
      <c r="K29" s="820"/>
      <c r="L29" s="820"/>
      <c r="M29" s="820"/>
      <c r="N29" s="820"/>
      <c r="O29" s="820"/>
      <c r="P29" s="820"/>
      <c r="Q29" s="820"/>
      <c r="AY29" s="532"/>
      <c r="AZ29" s="532"/>
      <c r="BA29" s="532"/>
      <c r="BB29" s="532"/>
      <c r="BC29" s="532"/>
      <c r="BD29" s="667"/>
      <c r="BE29" s="667"/>
      <c r="BF29" s="667"/>
      <c r="BG29" s="532"/>
      <c r="BH29" s="532"/>
      <c r="BI29" s="532"/>
      <c r="BJ29" s="532"/>
    </row>
    <row r="30" spans="1:74" s="280" customFormat="1" ht="12" customHeight="1" x14ac:dyDescent="0.2">
      <c r="A30" s="1"/>
      <c r="B30" s="825" t="s">
        <v>138</v>
      </c>
      <c r="C30" s="820"/>
      <c r="D30" s="820"/>
      <c r="E30" s="820"/>
      <c r="F30" s="820"/>
      <c r="G30" s="820"/>
      <c r="H30" s="820"/>
      <c r="I30" s="820"/>
      <c r="J30" s="820"/>
      <c r="K30" s="820"/>
      <c r="L30" s="820"/>
      <c r="M30" s="820"/>
      <c r="N30" s="820"/>
      <c r="O30" s="820"/>
      <c r="P30" s="820"/>
      <c r="Q30" s="820"/>
      <c r="AY30" s="532"/>
      <c r="AZ30" s="532"/>
      <c r="BA30" s="532"/>
      <c r="BB30" s="532"/>
      <c r="BC30" s="532"/>
      <c r="BD30" s="667"/>
      <c r="BE30" s="667"/>
      <c r="BF30" s="667"/>
      <c r="BG30" s="532"/>
      <c r="BH30" s="532"/>
      <c r="BI30" s="532"/>
      <c r="BJ30" s="532"/>
    </row>
    <row r="31" spans="1:74" s="446" customFormat="1" ht="12" customHeight="1" x14ac:dyDescent="0.2">
      <c r="A31" s="445"/>
      <c r="B31" s="809" t="s">
        <v>1041</v>
      </c>
      <c r="C31" s="810"/>
      <c r="D31" s="810"/>
      <c r="E31" s="810"/>
      <c r="F31" s="810"/>
      <c r="G31" s="810"/>
      <c r="H31" s="810"/>
      <c r="I31" s="810"/>
      <c r="J31" s="810"/>
      <c r="K31" s="810"/>
      <c r="L31" s="810"/>
      <c r="M31" s="810"/>
      <c r="N31" s="810"/>
      <c r="O31" s="810"/>
      <c r="P31" s="810"/>
      <c r="Q31" s="806"/>
      <c r="AY31" s="533"/>
      <c r="AZ31" s="533"/>
      <c r="BA31" s="533"/>
      <c r="BB31" s="533"/>
      <c r="BC31" s="533"/>
      <c r="BD31" s="668"/>
      <c r="BE31" s="668"/>
      <c r="BF31" s="668"/>
      <c r="BG31" s="533"/>
      <c r="BH31" s="533"/>
      <c r="BI31" s="533"/>
      <c r="BJ31" s="533"/>
    </row>
    <row r="32" spans="1:74" s="446" customFormat="1" ht="12" customHeight="1" x14ac:dyDescent="0.2">
      <c r="A32" s="445"/>
      <c r="B32" s="804" t="s">
        <v>1062</v>
      </c>
      <c r="C32" s="806"/>
      <c r="D32" s="806"/>
      <c r="E32" s="806"/>
      <c r="F32" s="806"/>
      <c r="G32" s="806"/>
      <c r="H32" s="806"/>
      <c r="I32" s="806"/>
      <c r="J32" s="806"/>
      <c r="K32" s="806"/>
      <c r="L32" s="806"/>
      <c r="M32" s="806"/>
      <c r="N32" s="806"/>
      <c r="O32" s="806"/>
      <c r="P32" s="806"/>
      <c r="Q32" s="806"/>
      <c r="AY32" s="533"/>
      <c r="AZ32" s="533"/>
      <c r="BA32" s="533"/>
      <c r="BB32" s="533"/>
      <c r="BC32" s="533"/>
      <c r="BD32" s="668"/>
      <c r="BE32" s="668"/>
      <c r="BF32" s="668"/>
      <c r="BG32" s="533"/>
      <c r="BH32" s="533"/>
      <c r="BI32" s="533"/>
      <c r="BJ32" s="533"/>
    </row>
    <row r="33" spans="1:74" s="446" customFormat="1" ht="12" customHeight="1" x14ac:dyDescent="0.2">
      <c r="A33" s="445"/>
      <c r="B33" s="848" t="s">
        <v>1063</v>
      </c>
      <c r="C33" s="806"/>
      <c r="D33" s="806"/>
      <c r="E33" s="806"/>
      <c r="F33" s="806"/>
      <c r="G33" s="806"/>
      <c r="H33" s="806"/>
      <c r="I33" s="806"/>
      <c r="J33" s="806"/>
      <c r="K33" s="806"/>
      <c r="L33" s="806"/>
      <c r="M33" s="806"/>
      <c r="N33" s="806"/>
      <c r="O33" s="806"/>
      <c r="P33" s="806"/>
      <c r="Q33" s="806"/>
      <c r="AY33" s="533"/>
      <c r="AZ33" s="533"/>
      <c r="BA33" s="533"/>
      <c r="BB33" s="533"/>
      <c r="BC33" s="533"/>
      <c r="BD33" s="668"/>
      <c r="BE33" s="668"/>
      <c r="BF33" s="668"/>
      <c r="BG33" s="533"/>
      <c r="BH33" s="533"/>
      <c r="BI33" s="533"/>
      <c r="BJ33" s="533"/>
    </row>
    <row r="34" spans="1:74" s="446" customFormat="1" ht="12" customHeight="1" x14ac:dyDescent="0.2">
      <c r="A34" s="445"/>
      <c r="B34" s="809" t="s">
        <v>1065</v>
      </c>
      <c r="C34" s="810"/>
      <c r="D34" s="810"/>
      <c r="E34" s="810"/>
      <c r="F34" s="810"/>
      <c r="G34" s="810"/>
      <c r="H34" s="810"/>
      <c r="I34" s="810"/>
      <c r="J34" s="810"/>
      <c r="K34" s="810"/>
      <c r="L34" s="810"/>
      <c r="M34" s="810"/>
      <c r="N34" s="810"/>
      <c r="O34" s="810"/>
      <c r="P34" s="810"/>
      <c r="Q34" s="806"/>
      <c r="AY34" s="533"/>
      <c r="AZ34" s="533"/>
      <c r="BA34" s="533"/>
      <c r="BB34" s="533"/>
      <c r="BC34" s="533"/>
      <c r="BD34" s="668"/>
      <c r="BE34" s="668"/>
      <c r="BF34" s="668"/>
      <c r="BG34" s="533"/>
      <c r="BH34" s="533"/>
      <c r="BI34" s="533"/>
      <c r="BJ34" s="533"/>
    </row>
    <row r="35" spans="1:74" s="446" customFormat="1" ht="12" customHeight="1" x14ac:dyDescent="0.2">
      <c r="A35" s="445"/>
      <c r="B35" s="811" t="s">
        <v>1066</v>
      </c>
      <c r="C35" s="805"/>
      <c r="D35" s="805"/>
      <c r="E35" s="805"/>
      <c r="F35" s="805"/>
      <c r="G35" s="805"/>
      <c r="H35" s="805"/>
      <c r="I35" s="805"/>
      <c r="J35" s="805"/>
      <c r="K35" s="805"/>
      <c r="L35" s="805"/>
      <c r="M35" s="805"/>
      <c r="N35" s="805"/>
      <c r="O35" s="805"/>
      <c r="P35" s="805"/>
      <c r="Q35" s="806"/>
      <c r="AY35" s="533"/>
      <c r="AZ35" s="533"/>
      <c r="BA35" s="533"/>
      <c r="BB35" s="533"/>
      <c r="BC35" s="533"/>
      <c r="BD35" s="668"/>
      <c r="BE35" s="668"/>
      <c r="BF35" s="668"/>
      <c r="BG35" s="533"/>
      <c r="BH35" s="533"/>
      <c r="BI35" s="533"/>
      <c r="BJ35" s="533"/>
    </row>
    <row r="36" spans="1:74" s="446" customFormat="1" ht="12" customHeight="1" x14ac:dyDescent="0.2">
      <c r="A36" s="445"/>
      <c r="B36" s="804" t="s">
        <v>1045</v>
      </c>
      <c r="C36" s="805"/>
      <c r="D36" s="805"/>
      <c r="E36" s="805"/>
      <c r="F36" s="805"/>
      <c r="G36" s="805"/>
      <c r="H36" s="805"/>
      <c r="I36" s="805"/>
      <c r="J36" s="805"/>
      <c r="K36" s="805"/>
      <c r="L36" s="805"/>
      <c r="M36" s="805"/>
      <c r="N36" s="805"/>
      <c r="O36" s="805"/>
      <c r="P36" s="805"/>
      <c r="Q36" s="806"/>
      <c r="AY36" s="533"/>
      <c r="AZ36" s="533"/>
      <c r="BA36" s="533"/>
      <c r="BB36" s="533"/>
      <c r="BC36" s="533"/>
      <c r="BD36" s="668"/>
      <c r="BE36" s="668"/>
      <c r="BF36" s="668"/>
      <c r="BG36" s="533"/>
      <c r="BH36" s="533"/>
      <c r="BI36" s="533"/>
      <c r="BJ36" s="533"/>
    </row>
    <row r="37" spans="1:74" s="447" customFormat="1" ht="12" customHeight="1" x14ac:dyDescent="0.2">
      <c r="A37" s="436"/>
      <c r="B37" s="826" t="s">
        <v>1151</v>
      </c>
      <c r="C37" s="806"/>
      <c r="D37" s="806"/>
      <c r="E37" s="806"/>
      <c r="F37" s="806"/>
      <c r="G37" s="806"/>
      <c r="H37" s="806"/>
      <c r="I37" s="806"/>
      <c r="J37" s="806"/>
      <c r="K37" s="806"/>
      <c r="L37" s="806"/>
      <c r="M37" s="806"/>
      <c r="N37" s="806"/>
      <c r="O37" s="806"/>
      <c r="P37" s="806"/>
      <c r="Q37" s="806"/>
      <c r="AY37" s="534"/>
      <c r="AZ37" s="534"/>
      <c r="BA37" s="534"/>
      <c r="BB37" s="534"/>
      <c r="BC37" s="534"/>
      <c r="BD37" s="669"/>
      <c r="BE37" s="669"/>
      <c r="BF37" s="669"/>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H32" sqref="BH32"/>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70" customWidth="1"/>
    <col min="59" max="62" width="6.5703125" style="396" customWidth="1"/>
    <col min="63" max="74" width="6.5703125" style="72" customWidth="1"/>
    <col min="75" max="16384" width="9.5703125" style="72"/>
  </cols>
  <sheetData>
    <row r="1" spans="1:74" ht="13.35" customHeight="1" x14ac:dyDescent="0.2">
      <c r="A1" s="812" t="s">
        <v>995</v>
      </c>
      <c r="B1" s="853" t="s">
        <v>251</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304"/>
    </row>
    <row r="2" spans="1:74"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3"/>
      <c r="BA5" s="743"/>
      <c r="BB5" s="743"/>
      <c r="BC5" s="743"/>
      <c r="BD5" s="797"/>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78.075868548000003</v>
      </c>
      <c r="AB6" s="214">
        <v>78.463815107000002</v>
      </c>
      <c r="AC6" s="214">
        <v>78.810305774</v>
      </c>
      <c r="AD6" s="214">
        <v>79.947986</v>
      </c>
      <c r="AE6" s="214">
        <v>78.797208032</v>
      </c>
      <c r="AF6" s="214">
        <v>78.613866866999999</v>
      </c>
      <c r="AG6" s="214">
        <v>78.862992581</v>
      </c>
      <c r="AH6" s="214">
        <v>78.952723355000003</v>
      </c>
      <c r="AI6" s="214">
        <v>79.451042999999999</v>
      </c>
      <c r="AJ6" s="214">
        <v>78.872316902999998</v>
      </c>
      <c r="AK6" s="214">
        <v>78.541217433</v>
      </c>
      <c r="AL6" s="214">
        <v>78.545799935000005</v>
      </c>
      <c r="AM6" s="214">
        <v>78.802749839000001</v>
      </c>
      <c r="AN6" s="214">
        <v>79.814588240999996</v>
      </c>
      <c r="AO6" s="214">
        <v>78.989994676999999</v>
      </c>
      <c r="AP6" s="214">
        <v>78.876574466999998</v>
      </c>
      <c r="AQ6" s="214">
        <v>78.498340515999999</v>
      </c>
      <c r="AR6" s="214">
        <v>77.428476867000001</v>
      </c>
      <c r="AS6" s="214">
        <v>78.086887161000007</v>
      </c>
      <c r="AT6" s="214">
        <v>77.261902774000006</v>
      </c>
      <c r="AU6" s="214">
        <v>76.788316832999996</v>
      </c>
      <c r="AV6" s="214">
        <v>76.287394903000006</v>
      </c>
      <c r="AW6" s="214">
        <v>76.990765167000006</v>
      </c>
      <c r="AX6" s="214">
        <v>76.012760903</v>
      </c>
      <c r="AY6" s="214">
        <v>75.456597548000005</v>
      </c>
      <c r="AZ6" s="214">
        <v>76.713840500000003</v>
      </c>
      <c r="BA6" s="214">
        <v>76.813630548000006</v>
      </c>
      <c r="BB6" s="214">
        <v>76.935265866999998</v>
      </c>
      <c r="BC6" s="214">
        <v>77.133766613000006</v>
      </c>
      <c r="BD6" s="214">
        <v>78.026131433000003</v>
      </c>
      <c r="BE6" s="214">
        <v>78.820342676999999</v>
      </c>
      <c r="BF6" s="214">
        <v>78.763317516000001</v>
      </c>
      <c r="BG6" s="214">
        <v>80.228858567000003</v>
      </c>
      <c r="BH6" s="214">
        <v>80.851429999999993</v>
      </c>
      <c r="BI6" s="214">
        <v>82.611829999999998</v>
      </c>
      <c r="BJ6" s="355">
        <v>83.399050000000003</v>
      </c>
      <c r="BK6" s="355">
        <v>83.763589999999994</v>
      </c>
      <c r="BL6" s="355">
        <v>84.116680000000002</v>
      </c>
      <c r="BM6" s="355">
        <v>84.343810000000005</v>
      </c>
      <c r="BN6" s="355">
        <v>84.464349999999996</v>
      </c>
      <c r="BO6" s="355">
        <v>84.942030000000003</v>
      </c>
      <c r="BP6" s="355">
        <v>85.487520000000004</v>
      </c>
      <c r="BQ6" s="355">
        <v>85.887060000000005</v>
      </c>
      <c r="BR6" s="355">
        <v>86.304339999999996</v>
      </c>
      <c r="BS6" s="355">
        <v>86.387180000000001</v>
      </c>
      <c r="BT6" s="355">
        <v>86.575199999999995</v>
      </c>
      <c r="BU6" s="355">
        <v>86.820779999999999</v>
      </c>
      <c r="BV6" s="355">
        <v>87.147170000000003</v>
      </c>
    </row>
    <row r="7" spans="1:74" ht="11.1" customHeight="1" x14ac:dyDescent="0.2">
      <c r="A7" s="76" t="s">
        <v>972</v>
      </c>
      <c r="B7" s="185" t="s">
        <v>556</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0.86069874193999996</v>
      </c>
      <c r="AH7" s="214">
        <v>0.81213077419000002</v>
      </c>
      <c r="AI7" s="214">
        <v>0.91999966666999999</v>
      </c>
      <c r="AJ7" s="214">
        <v>0.94134241934999996</v>
      </c>
      <c r="AK7" s="214">
        <v>0.98966583333000002</v>
      </c>
      <c r="AL7" s="214">
        <v>0.99811180644999997</v>
      </c>
      <c r="AM7" s="214">
        <v>0.98985696773999998</v>
      </c>
      <c r="AN7" s="214">
        <v>0.98047362068999999</v>
      </c>
      <c r="AO7" s="214">
        <v>0.96446416129000001</v>
      </c>
      <c r="AP7" s="214">
        <v>0.87527080000000002</v>
      </c>
      <c r="AQ7" s="214">
        <v>0.87380251613000004</v>
      </c>
      <c r="AR7" s="214">
        <v>0.82939439999999998</v>
      </c>
      <c r="AS7" s="214">
        <v>0.80725641935000003</v>
      </c>
      <c r="AT7" s="214">
        <v>0.80381354838999997</v>
      </c>
      <c r="AU7" s="214">
        <v>0.83234090000000005</v>
      </c>
      <c r="AV7" s="214">
        <v>0.92084509677000004</v>
      </c>
      <c r="AW7" s="214">
        <v>1.1925930667</v>
      </c>
      <c r="AX7" s="214">
        <v>1.0197435483999999</v>
      </c>
      <c r="AY7" s="214">
        <v>1.0007277742</v>
      </c>
      <c r="AZ7" s="214">
        <v>1.0051831429</v>
      </c>
      <c r="BA7" s="214">
        <v>1.0110912258</v>
      </c>
      <c r="BB7" s="214">
        <v>1.0124299333</v>
      </c>
      <c r="BC7" s="214">
        <v>0.98061022581000001</v>
      </c>
      <c r="BD7" s="214">
        <v>0.91696866666999999</v>
      </c>
      <c r="BE7" s="214">
        <v>0.77498987097000005</v>
      </c>
      <c r="BF7" s="214">
        <v>0.78796567742000001</v>
      </c>
      <c r="BG7" s="214">
        <v>0.90684129999999996</v>
      </c>
      <c r="BH7" s="214">
        <v>0.90669100000000002</v>
      </c>
      <c r="BI7" s="214">
        <v>0.95278359999999995</v>
      </c>
      <c r="BJ7" s="355">
        <v>0.97067309999999996</v>
      </c>
      <c r="BK7" s="355">
        <v>0.97572760000000003</v>
      </c>
      <c r="BL7" s="355">
        <v>1.021941</v>
      </c>
      <c r="BM7" s="355">
        <v>1.010562</v>
      </c>
      <c r="BN7" s="355">
        <v>0.92296219999999995</v>
      </c>
      <c r="BO7" s="355">
        <v>0.84472800000000003</v>
      </c>
      <c r="BP7" s="355">
        <v>0.78252679999999997</v>
      </c>
      <c r="BQ7" s="355">
        <v>0.65843929999999995</v>
      </c>
      <c r="BR7" s="355">
        <v>0.80391449999999998</v>
      </c>
      <c r="BS7" s="355">
        <v>0.85488439999999999</v>
      </c>
      <c r="BT7" s="355">
        <v>0.88936170000000003</v>
      </c>
      <c r="BU7" s="355">
        <v>0.94434059999999997</v>
      </c>
      <c r="BV7" s="355">
        <v>0.96929900000000002</v>
      </c>
    </row>
    <row r="8" spans="1:74" ht="11.1" customHeight="1" x14ac:dyDescent="0.2">
      <c r="A8" s="76" t="s">
        <v>975</v>
      </c>
      <c r="B8" s="185" t="s">
        <v>134</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3.4163715483999999</v>
      </c>
      <c r="AB8" s="214">
        <v>3.3588606071</v>
      </c>
      <c r="AC8" s="214">
        <v>3.0849011289999999</v>
      </c>
      <c r="AD8" s="214">
        <v>3.5699841666999999</v>
      </c>
      <c r="AE8" s="214">
        <v>3.5924043548000002</v>
      </c>
      <c r="AF8" s="214">
        <v>3.5121537332999999</v>
      </c>
      <c r="AG8" s="214">
        <v>3.7630379676999999</v>
      </c>
      <c r="AH8" s="214">
        <v>3.8430978386999999</v>
      </c>
      <c r="AI8" s="214">
        <v>3.8741262333000002</v>
      </c>
      <c r="AJ8" s="214">
        <v>3.5772226129</v>
      </c>
      <c r="AK8" s="214">
        <v>3.3795202999999998</v>
      </c>
      <c r="AL8" s="214">
        <v>3.4914604194000001</v>
      </c>
      <c r="AM8" s="214">
        <v>3.3836677742000001</v>
      </c>
      <c r="AN8" s="214">
        <v>3.3510010000000001</v>
      </c>
      <c r="AO8" s="214">
        <v>3.4631873548000001</v>
      </c>
      <c r="AP8" s="214">
        <v>3.2638519666999999</v>
      </c>
      <c r="AQ8" s="214">
        <v>3.4481251290000001</v>
      </c>
      <c r="AR8" s="214">
        <v>3.1231889332999998</v>
      </c>
      <c r="AS8" s="214">
        <v>3.1915445161</v>
      </c>
      <c r="AT8" s="214">
        <v>3.3021173548</v>
      </c>
      <c r="AU8" s="214">
        <v>3.1273675666999998</v>
      </c>
      <c r="AV8" s="214">
        <v>3.2552880000000002</v>
      </c>
      <c r="AW8" s="214">
        <v>3.2728111000000002</v>
      </c>
      <c r="AX8" s="214">
        <v>3.3603478065000001</v>
      </c>
      <c r="AY8" s="214">
        <v>3.2790364194000001</v>
      </c>
      <c r="AZ8" s="214">
        <v>3.2280752143</v>
      </c>
      <c r="BA8" s="214">
        <v>3.2786619355000002</v>
      </c>
      <c r="BB8" s="214">
        <v>2.9928531333000001</v>
      </c>
      <c r="BC8" s="214">
        <v>3.0659200645000002</v>
      </c>
      <c r="BD8" s="214">
        <v>2.9208150332999998</v>
      </c>
      <c r="BE8" s="214">
        <v>3.0457113870999999</v>
      </c>
      <c r="BF8" s="214">
        <v>2.8567250323</v>
      </c>
      <c r="BG8" s="214">
        <v>2.9555283000000001</v>
      </c>
      <c r="BH8" s="214">
        <v>2.7118169999999999</v>
      </c>
      <c r="BI8" s="214">
        <v>3.219312</v>
      </c>
      <c r="BJ8" s="355">
        <v>3.275226</v>
      </c>
      <c r="BK8" s="355">
        <v>3.4221360000000001</v>
      </c>
      <c r="BL8" s="355">
        <v>3.460413</v>
      </c>
      <c r="BM8" s="355">
        <v>3.4794200000000002</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976</v>
      </c>
      <c r="B9" s="185" t="s">
        <v>126</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73.645321323000005</v>
      </c>
      <c r="AB9" s="214">
        <v>74.122460429</v>
      </c>
      <c r="AC9" s="214">
        <v>74.740799773999996</v>
      </c>
      <c r="AD9" s="214">
        <v>75.386041667000001</v>
      </c>
      <c r="AE9" s="214">
        <v>74.265332193999996</v>
      </c>
      <c r="AF9" s="214">
        <v>74.235048800000001</v>
      </c>
      <c r="AG9" s="214">
        <v>74.239255870999997</v>
      </c>
      <c r="AH9" s="214">
        <v>74.297494741999998</v>
      </c>
      <c r="AI9" s="214">
        <v>74.656917100000001</v>
      </c>
      <c r="AJ9" s="214">
        <v>74.353751871</v>
      </c>
      <c r="AK9" s="214">
        <v>74.1720313</v>
      </c>
      <c r="AL9" s="214">
        <v>74.056227710000002</v>
      </c>
      <c r="AM9" s="214">
        <v>74.429225097</v>
      </c>
      <c r="AN9" s="214">
        <v>75.483113621000001</v>
      </c>
      <c r="AO9" s="214">
        <v>74.562343161000001</v>
      </c>
      <c r="AP9" s="214">
        <v>74.737451699999994</v>
      </c>
      <c r="AQ9" s="214">
        <v>74.176412870999997</v>
      </c>
      <c r="AR9" s="214">
        <v>73.475893533000004</v>
      </c>
      <c r="AS9" s="214">
        <v>74.088086226000001</v>
      </c>
      <c r="AT9" s="214">
        <v>73.155971871000006</v>
      </c>
      <c r="AU9" s="214">
        <v>72.828608367000001</v>
      </c>
      <c r="AV9" s="214">
        <v>72.111261806000002</v>
      </c>
      <c r="AW9" s="214">
        <v>72.525361000000004</v>
      </c>
      <c r="AX9" s="214">
        <v>71.632669547999996</v>
      </c>
      <c r="AY9" s="214">
        <v>71.176833354999999</v>
      </c>
      <c r="AZ9" s="214">
        <v>72.480582143000007</v>
      </c>
      <c r="BA9" s="214">
        <v>72.523877386999999</v>
      </c>
      <c r="BB9" s="214">
        <v>72.929982800000005</v>
      </c>
      <c r="BC9" s="214">
        <v>73.087236322999999</v>
      </c>
      <c r="BD9" s="214">
        <v>74.188347733000001</v>
      </c>
      <c r="BE9" s="214">
        <v>74.999641419</v>
      </c>
      <c r="BF9" s="214">
        <v>75.118626805999995</v>
      </c>
      <c r="BG9" s="214">
        <v>76.366488966999995</v>
      </c>
      <c r="BH9" s="214">
        <v>77.232919999999993</v>
      </c>
      <c r="BI9" s="214">
        <v>78.439729999999997</v>
      </c>
      <c r="BJ9" s="355">
        <v>79.153149999999997</v>
      </c>
      <c r="BK9" s="355">
        <v>79.365719999999996</v>
      </c>
      <c r="BL9" s="355">
        <v>79.634320000000002</v>
      </c>
      <c r="BM9" s="355">
        <v>79.853830000000002</v>
      </c>
      <c r="BN9" s="355">
        <v>80.148150000000001</v>
      </c>
      <c r="BO9" s="355">
        <v>80.740369999999999</v>
      </c>
      <c r="BP9" s="355">
        <v>81.465050000000005</v>
      </c>
      <c r="BQ9" s="355">
        <v>81.938100000000006</v>
      </c>
      <c r="BR9" s="355">
        <v>82.250619999999998</v>
      </c>
      <c r="BS9" s="355">
        <v>82.4392</v>
      </c>
      <c r="BT9" s="355">
        <v>82.524019999999993</v>
      </c>
      <c r="BU9" s="355">
        <v>82.657129999999995</v>
      </c>
      <c r="BV9" s="355">
        <v>82.902649999999994</v>
      </c>
    </row>
    <row r="10" spans="1:74" ht="11.1" customHeight="1" x14ac:dyDescent="0.2">
      <c r="A10" s="76" t="s">
        <v>666</v>
      </c>
      <c r="B10" s="185" t="s">
        <v>557</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73.444870968000004</v>
      </c>
      <c r="AB10" s="214">
        <v>73.809785714</v>
      </c>
      <c r="AC10" s="214">
        <v>74.135741934999999</v>
      </c>
      <c r="AD10" s="214">
        <v>75.205933333000004</v>
      </c>
      <c r="AE10" s="214">
        <v>74.123419354999996</v>
      </c>
      <c r="AF10" s="214">
        <v>73.950966667000003</v>
      </c>
      <c r="AG10" s="214">
        <v>74.185290323000004</v>
      </c>
      <c r="AH10" s="214">
        <v>74.269709676999994</v>
      </c>
      <c r="AI10" s="214">
        <v>74.738466666999997</v>
      </c>
      <c r="AJ10" s="214">
        <v>74.194064515999997</v>
      </c>
      <c r="AK10" s="214">
        <v>73.882599999999996</v>
      </c>
      <c r="AL10" s="214">
        <v>73.886935484000006</v>
      </c>
      <c r="AM10" s="214">
        <v>73.776419355000002</v>
      </c>
      <c r="AN10" s="214">
        <v>74.723689655000001</v>
      </c>
      <c r="AO10" s="214">
        <v>73.951709676999997</v>
      </c>
      <c r="AP10" s="214">
        <v>73.845533333000006</v>
      </c>
      <c r="AQ10" s="214">
        <v>73.491419355000005</v>
      </c>
      <c r="AR10" s="214">
        <v>72.489800000000002</v>
      </c>
      <c r="AS10" s="214">
        <v>73.106193547999993</v>
      </c>
      <c r="AT10" s="214">
        <v>72.333838709999995</v>
      </c>
      <c r="AU10" s="214">
        <v>71.890466666999998</v>
      </c>
      <c r="AV10" s="214">
        <v>71.421483871000007</v>
      </c>
      <c r="AW10" s="214">
        <v>72.08</v>
      </c>
      <c r="AX10" s="214">
        <v>71.164387097000002</v>
      </c>
      <c r="AY10" s="214">
        <v>70.666129032000001</v>
      </c>
      <c r="AZ10" s="214">
        <v>71.591392857000002</v>
      </c>
      <c r="BA10" s="214">
        <v>71.615709676999998</v>
      </c>
      <c r="BB10" s="214">
        <v>71.751599999999996</v>
      </c>
      <c r="BC10" s="214">
        <v>71.831580645000003</v>
      </c>
      <c r="BD10" s="214">
        <v>72.681899999999999</v>
      </c>
      <c r="BE10" s="214">
        <v>73.450193548000001</v>
      </c>
      <c r="BF10" s="214">
        <v>73.502064516000004</v>
      </c>
      <c r="BG10" s="214">
        <v>75.000566667000001</v>
      </c>
      <c r="BH10" s="214">
        <v>75.426590000000004</v>
      </c>
      <c r="BI10" s="214">
        <v>77.097970000000004</v>
      </c>
      <c r="BJ10" s="355">
        <v>77.834360000000004</v>
      </c>
      <c r="BK10" s="355">
        <v>78.131129999999999</v>
      </c>
      <c r="BL10" s="355">
        <v>78.456360000000004</v>
      </c>
      <c r="BM10" s="355">
        <v>78.652829999999994</v>
      </c>
      <c r="BN10" s="355">
        <v>78.744159999999994</v>
      </c>
      <c r="BO10" s="355">
        <v>79.176069999999996</v>
      </c>
      <c r="BP10" s="355">
        <v>79.667950000000005</v>
      </c>
      <c r="BQ10" s="355">
        <v>80.023150000000001</v>
      </c>
      <c r="BR10" s="355">
        <v>80.396029999999996</v>
      </c>
      <c r="BS10" s="355">
        <v>80.456469999999996</v>
      </c>
      <c r="BT10" s="355">
        <v>80.614800000000002</v>
      </c>
      <c r="BU10" s="355">
        <v>80.826830000000001</v>
      </c>
      <c r="BV10" s="355">
        <v>81.113749999999996</v>
      </c>
    </row>
    <row r="11" spans="1:74" ht="11.1" customHeight="1" x14ac:dyDescent="0.2">
      <c r="A11" s="636" t="s">
        <v>672</v>
      </c>
      <c r="B11" s="637" t="s">
        <v>1192</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0.17235723333</v>
      </c>
      <c r="BC11" s="214">
        <v>0.17722793547999999</v>
      </c>
      <c r="BD11" s="214">
        <v>0.1879007</v>
      </c>
      <c r="BE11" s="214">
        <v>0.16738283871000001</v>
      </c>
      <c r="BF11" s="214">
        <v>0.25362032258</v>
      </c>
      <c r="BG11" s="214">
        <v>9.3380966667000007E-2</v>
      </c>
      <c r="BH11" s="214">
        <v>0.215</v>
      </c>
      <c r="BI11" s="214">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6" t="s">
        <v>1193</v>
      </c>
      <c r="B12" s="637" t="s">
        <v>1194</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1.6889637666999999</v>
      </c>
      <c r="BC12" s="214">
        <v>1.9607187419000001</v>
      </c>
      <c r="BD12" s="214">
        <v>1.7487261000000001</v>
      </c>
      <c r="BE12" s="214">
        <v>1.7287880968</v>
      </c>
      <c r="BF12" s="214">
        <v>1.4693055483999999</v>
      </c>
      <c r="BG12" s="214">
        <v>1.8244232332999999</v>
      </c>
      <c r="BH12" s="214">
        <v>2.5276691375000002</v>
      </c>
      <c r="BI12" s="214">
        <v>2.653</v>
      </c>
      <c r="BJ12" s="355">
        <v>2.7229999999999999</v>
      </c>
      <c r="BK12" s="355">
        <v>2.8980000000000001</v>
      </c>
      <c r="BL12" s="355">
        <v>3</v>
      </c>
      <c r="BM12" s="355">
        <v>2.9049999999999998</v>
      </c>
      <c r="BN12" s="355">
        <v>2.7650000000000001</v>
      </c>
      <c r="BO12" s="355">
        <v>2.9049999999999998</v>
      </c>
      <c r="BP12" s="355">
        <v>2.903</v>
      </c>
      <c r="BQ12" s="355">
        <v>2.9180000000000001</v>
      </c>
      <c r="BR12" s="355">
        <v>2.9119999999999999</v>
      </c>
      <c r="BS12" s="355">
        <v>2.7330000000000001</v>
      </c>
      <c r="BT12" s="355">
        <v>3.1240000000000001</v>
      </c>
      <c r="BU12" s="355">
        <v>3.4742000000000002</v>
      </c>
      <c r="BV12" s="355">
        <v>3.8330000000000002</v>
      </c>
    </row>
    <row r="13" spans="1:74" ht="11.1" customHeight="1" x14ac:dyDescent="0.2">
      <c r="A13" s="636" t="s">
        <v>671</v>
      </c>
      <c r="B13" s="637" t="s">
        <v>1156</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8.1897790644999997</v>
      </c>
      <c r="AU13" s="214">
        <v>7.8531397332999999</v>
      </c>
      <c r="AV13" s="214">
        <v>7.2797125484</v>
      </c>
      <c r="AW13" s="214">
        <v>7.3983096000000002</v>
      </c>
      <c r="AX13" s="214">
        <v>8.7712862903000008</v>
      </c>
      <c r="AY13" s="214">
        <v>8.9894624515999997</v>
      </c>
      <c r="AZ13" s="214">
        <v>8.7857919642999995</v>
      </c>
      <c r="BA13" s="214">
        <v>8.8921149031999995</v>
      </c>
      <c r="BB13" s="214">
        <v>7.7692269999999999</v>
      </c>
      <c r="BC13" s="214">
        <v>7.6969101289999999</v>
      </c>
      <c r="BD13" s="214">
        <v>7.8046515333000004</v>
      </c>
      <c r="BE13" s="214">
        <v>7.9126568065000003</v>
      </c>
      <c r="BF13" s="214">
        <v>7.7418490323000002</v>
      </c>
      <c r="BG13" s="214">
        <v>7.5558286667000001</v>
      </c>
      <c r="BH13" s="214">
        <v>7.1479600000000003</v>
      </c>
      <c r="BI13" s="214">
        <v>7.210051</v>
      </c>
      <c r="BJ13" s="355">
        <v>7.8113109999999999</v>
      </c>
      <c r="BK13" s="355">
        <v>8.4052819999999997</v>
      </c>
      <c r="BL13" s="355">
        <v>8.5624669999999998</v>
      </c>
      <c r="BM13" s="355">
        <v>7.8311520000000003</v>
      </c>
      <c r="BN13" s="355">
        <v>7.8305379999999998</v>
      </c>
      <c r="BO13" s="355">
        <v>8.070252</v>
      </c>
      <c r="BP13" s="355">
        <v>7.6</v>
      </c>
      <c r="BQ13" s="355">
        <v>7.4</v>
      </c>
      <c r="BR13" s="355">
        <v>7.45</v>
      </c>
      <c r="BS13" s="355">
        <v>7.6</v>
      </c>
      <c r="BT13" s="355">
        <v>6.9</v>
      </c>
      <c r="BU13" s="355">
        <v>7</v>
      </c>
      <c r="BV13" s="355">
        <v>7.0316859999999997</v>
      </c>
    </row>
    <row r="14" spans="1:74" ht="11.1" customHeight="1" x14ac:dyDescent="0.2">
      <c r="A14" s="636" t="s">
        <v>1195</v>
      </c>
      <c r="B14" s="637" t="s">
        <v>1157</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5.5938986667000004</v>
      </c>
      <c r="AQ14" s="214">
        <v>5.7548317097000004</v>
      </c>
      <c r="AR14" s="214">
        <v>5.5522819999999999</v>
      </c>
      <c r="AS14" s="214">
        <v>5.5788244839000001</v>
      </c>
      <c r="AT14" s="214">
        <v>6.0470359355000003</v>
      </c>
      <c r="AU14" s="214">
        <v>6.1740625667</v>
      </c>
      <c r="AV14" s="214">
        <v>5.5956819677</v>
      </c>
      <c r="AW14" s="214">
        <v>6.4981045333000003</v>
      </c>
      <c r="AX14" s="214">
        <v>6.7422766128999996</v>
      </c>
      <c r="AY14" s="214">
        <v>7.1137447096999997</v>
      </c>
      <c r="AZ14" s="214">
        <v>7.2498734643000002</v>
      </c>
      <c r="BA14" s="214">
        <v>7.3641849677</v>
      </c>
      <c r="BB14" s="214">
        <v>6.5527512999999997</v>
      </c>
      <c r="BC14" s="214">
        <v>6.2284323225999998</v>
      </c>
      <c r="BD14" s="214">
        <v>6.6953293</v>
      </c>
      <c r="BE14" s="214">
        <v>6.2850159031999997</v>
      </c>
      <c r="BF14" s="214">
        <v>6.4984021289999996</v>
      </c>
      <c r="BG14" s="214">
        <v>6.4553839000000002</v>
      </c>
      <c r="BH14" s="214">
        <v>6.8354220000000003</v>
      </c>
      <c r="BI14" s="214">
        <v>6.8091429999999997</v>
      </c>
      <c r="BJ14" s="355">
        <v>6.9479280000000001</v>
      </c>
      <c r="BK14" s="355">
        <v>8.0382730000000002</v>
      </c>
      <c r="BL14" s="355">
        <v>8.4945620000000002</v>
      </c>
      <c r="BM14" s="355">
        <v>8.0776050000000001</v>
      </c>
      <c r="BN14" s="355">
        <v>6.9380480000000002</v>
      </c>
      <c r="BO14" s="355">
        <v>7.1664099999999999</v>
      </c>
      <c r="BP14" s="355">
        <v>6.8831049999999996</v>
      </c>
      <c r="BQ14" s="355">
        <v>6.8584649999999998</v>
      </c>
      <c r="BR14" s="355">
        <v>6.962758</v>
      </c>
      <c r="BS14" s="355">
        <v>7.206194</v>
      </c>
      <c r="BT14" s="355">
        <v>6.7389460000000003</v>
      </c>
      <c r="BU14" s="355">
        <v>7.0311539999999999</v>
      </c>
      <c r="BV14" s="355">
        <v>7.4029170000000004</v>
      </c>
    </row>
    <row r="15" spans="1:74" ht="11.1" customHeight="1" x14ac:dyDescent="0.2">
      <c r="A15" s="76" t="s">
        <v>673</v>
      </c>
      <c r="B15" s="185" t="s">
        <v>558</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0.15906451613</v>
      </c>
      <c r="AB15" s="214">
        <v>0.15985714286</v>
      </c>
      <c r="AC15" s="214">
        <v>0.16058064516000001</v>
      </c>
      <c r="AD15" s="214">
        <v>0.16289999999999999</v>
      </c>
      <c r="AE15" s="214">
        <v>0.1605483871</v>
      </c>
      <c r="AF15" s="214">
        <v>0.16016666667000001</v>
      </c>
      <c r="AG15" s="214">
        <v>0.16067741934999999</v>
      </c>
      <c r="AH15" s="214">
        <v>0.16087096774000001</v>
      </c>
      <c r="AI15" s="214">
        <v>0.16186666666999999</v>
      </c>
      <c r="AJ15" s="214">
        <v>0.16067741934999999</v>
      </c>
      <c r="AK15" s="214">
        <v>0.16003333333</v>
      </c>
      <c r="AL15" s="214">
        <v>0.16003225805999999</v>
      </c>
      <c r="AM15" s="214">
        <v>0.15822580645000001</v>
      </c>
      <c r="AN15" s="214">
        <v>0.16024137930999999</v>
      </c>
      <c r="AO15" s="214">
        <v>0.15861290322999999</v>
      </c>
      <c r="AP15" s="214">
        <v>0.15836666666999999</v>
      </c>
      <c r="AQ15" s="214">
        <v>0.15761290322999999</v>
      </c>
      <c r="AR15" s="214">
        <v>0.15546666667</v>
      </c>
      <c r="AS15" s="214">
        <v>0.15677419355</v>
      </c>
      <c r="AT15" s="214">
        <v>0.15512903225999999</v>
      </c>
      <c r="AU15" s="214">
        <v>0.15416666667000001</v>
      </c>
      <c r="AV15" s="214">
        <v>0.15316129032</v>
      </c>
      <c r="AW15" s="214">
        <v>0.15459999999999999</v>
      </c>
      <c r="AX15" s="214">
        <v>0.15261290323000001</v>
      </c>
      <c r="AY15" s="214">
        <v>0.15587096774</v>
      </c>
      <c r="AZ15" s="214">
        <v>0.16210714286</v>
      </c>
      <c r="BA15" s="214">
        <v>0.15616129032000001</v>
      </c>
      <c r="BB15" s="214">
        <v>0.16356666667</v>
      </c>
      <c r="BC15" s="214">
        <v>9.3709677419000006E-2</v>
      </c>
      <c r="BD15" s="214">
        <v>0.13356666667</v>
      </c>
      <c r="BE15" s="214">
        <v>0.15941935484</v>
      </c>
      <c r="BF15" s="214">
        <v>0.15593548387</v>
      </c>
      <c r="BG15" s="214">
        <v>0.17496666666999999</v>
      </c>
      <c r="BH15" s="214">
        <v>0.1579631</v>
      </c>
      <c r="BI15" s="214">
        <v>0.1614632</v>
      </c>
      <c r="BJ15" s="355">
        <v>0.16300539999999999</v>
      </c>
      <c r="BK15" s="355">
        <v>0.16362689999999999</v>
      </c>
      <c r="BL15" s="355">
        <v>0.16430800000000001</v>
      </c>
      <c r="BM15" s="355">
        <v>0.16471949999999999</v>
      </c>
      <c r="BN15" s="355">
        <v>0.16491069999999999</v>
      </c>
      <c r="BO15" s="355">
        <v>0.1658153</v>
      </c>
      <c r="BP15" s="355">
        <v>0.1668454</v>
      </c>
      <c r="BQ15" s="355">
        <v>0.1675893</v>
      </c>
      <c r="BR15" s="355">
        <v>0.1683702</v>
      </c>
      <c r="BS15" s="355">
        <v>0.1684968</v>
      </c>
      <c r="BT15" s="355">
        <v>0.16882839999999999</v>
      </c>
      <c r="BU15" s="355">
        <v>0.16927239999999999</v>
      </c>
      <c r="BV15" s="355">
        <v>0.1698733</v>
      </c>
    </row>
    <row r="16" spans="1:74" ht="11.1" customHeight="1" x14ac:dyDescent="0.2">
      <c r="A16" s="76" t="s">
        <v>18</v>
      </c>
      <c r="B16" s="185" t="s">
        <v>559</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-16.000612903</v>
      </c>
      <c r="AF16" s="214">
        <v>-12.118733333</v>
      </c>
      <c r="AG16" s="214">
        <v>-9.1258387097</v>
      </c>
      <c r="AH16" s="214">
        <v>-9.9779354838999996</v>
      </c>
      <c r="AI16" s="214">
        <v>-12.442133332999999</v>
      </c>
      <c r="AJ16" s="214">
        <v>-10.604387097</v>
      </c>
      <c r="AK16" s="214">
        <v>0.42830000000000001</v>
      </c>
      <c r="AL16" s="214">
        <v>8.5485483871000003</v>
      </c>
      <c r="AM16" s="214">
        <v>23.578258065</v>
      </c>
      <c r="AN16" s="214">
        <v>13.918448275999999</v>
      </c>
      <c r="AO16" s="214">
        <v>1.8338709677</v>
      </c>
      <c r="AP16" s="214">
        <v>-5.4229666666999998</v>
      </c>
      <c r="AQ16" s="214">
        <v>-10.420161289999999</v>
      </c>
      <c r="AR16" s="214">
        <v>-7.4065000000000003</v>
      </c>
      <c r="AS16" s="214">
        <v>-4.2683225805999996</v>
      </c>
      <c r="AT16" s="214">
        <v>-3.9933870967999998</v>
      </c>
      <c r="AU16" s="214">
        <v>-8.7707666667000002</v>
      </c>
      <c r="AV16" s="214">
        <v>-10.005838710000001</v>
      </c>
      <c r="AW16" s="214">
        <v>1.1677999999999999</v>
      </c>
      <c r="AX16" s="214">
        <v>21.689419354999998</v>
      </c>
      <c r="AY16" s="214">
        <v>21.777774193999999</v>
      </c>
      <c r="AZ16" s="214">
        <v>10.194714286</v>
      </c>
      <c r="BA16" s="214">
        <v>8.8442580645</v>
      </c>
      <c r="BB16" s="214">
        <v>-7.6661000000000001</v>
      </c>
      <c r="BC16" s="214">
        <v>-11.004064516</v>
      </c>
      <c r="BD16" s="214">
        <v>-8.3204333333000005</v>
      </c>
      <c r="BE16" s="214">
        <v>-4.8075483870999998</v>
      </c>
      <c r="BF16" s="214">
        <v>-6.2813225806000004</v>
      </c>
      <c r="BG16" s="214">
        <v>-10.587433333</v>
      </c>
      <c r="BH16" s="214">
        <v>-8.2007880184000008</v>
      </c>
      <c r="BI16" s="214">
        <v>2.9909380952000002</v>
      </c>
      <c r="BJ16" s="355">
        <v>18.83277</v>
      </c>
      <c r="BK16" s="355">
        <v>24.03593</v>
      </c>
      <c r="BL16" s="355">
        <v>19.02741</v>
      </c>
      <c r="BM16" s="355">
        <v>5.3997070000000003</v>
      </c>
      <c r="BN16" s="355">
        <v>-7.1302199999999996</v>
      </c>
      <c r="BO16" s="355">
        <v>-12.66362</v>
      </c>
      <c r="BP16" s="355">
        <v>-11.23953</v>
      </c>
      <c r="BQ16" s="355">
        <v>-8.4516240000000007</v>
      </c>
      <c r="BR16" s="355">
        <v>-8.6571130000000007</v>
      </c>
      <c r="BS16" s="355">
        <v>-11.806660000000001</v>
      </c>
      <c r="BT16" s="355">
        <v>-9.4947719999999993</v>
      </c>
      <c r="BU16" s="355">
        <v>1.789196</v>
      </c>
      <c r="BV16" s="355">
        <v>18.140650000000001</v>
      </c>
    </row>
    <row r="17" spans="1:74" ht="11.1" customHeight="1" x14ac:dyDescent="0.2">
      <c r="A17" s="71" t="s">
        <v>969</v>
      </c>
      <c r="B17" s="185" t="s">
        <v>561</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101.51703981</v>
      </c>
      <c r="AB17" s="214">
        <v>104.35955192999999</v>
      </c>
      <c r="AC17" s="214">
        <v>83.535245000000003</v>
      </c>
      <c r="AD17" s="214">
        <v>67.148974899999999</v>
      </c>
      <c r="AE17" s="214">
        <v>60.543815805999998</v>
      </c>
      <c r="AF17" s="214">
        <v>64.262172766999996</v>
      </c>
      <c r="AG17" s="214">
        <v>67.579904386999999</v>
      </c>
      <c r="AH17" s="214">
        <v>66.678151290000002</v>
      </c>
      <c r="AI17" s="214">
        <v>63.999711400000002</v>
      </c>
      <c r="AJ17" s="214">
        <v>65.936433581000003</v>
      </c>
      <c r="AK17" s="214">
        <v>76.554372400000005</v>
      </c>
      <c r="AL17" s="214">
        <v>84.708528064999996</v>
      </c>
      <c r="AM17" s="214">
        <v>100.90255310000001</v>
      </c>
      <c r="AN17" s="214">
        <v>91.871983792999998</v>
      </c>
      <c r="AO17" s="214">
        <v>77.423207645000005</v>
      </c>
      <c r="AP17" s="214">
        <v>70.696407132999994</v>
      </c>
      <c r="AQ17" s="214">
        <v>65.165750451999997</v>
      </c>
      <c r="AR17" s="214">
        <v>67.201174233000003</v>
      </c>
      <c r="AS17" s="214">
        <v>71.457205806000005</v>
      </c>
      <c r="AT17" s="214">
        <v>70.036115902999995</v>
      </c>
      <c r="AU17" s="214">
        <v>64.490706166999999</v>
      </c>
      <c r="AV17" s="214">
        <v>63.342446451999997</v>
      </c>
      <c r="AW17" s="214">
        <v>73.506575267000002</v>
      </c>
      <c r="AX17" s="214">
        <v>93.972714612999994</v>
      </c>
      <c r="AY17" s="214">
        <v>93.238334323000004</v>
      </c>
      <c r="AZ17" s="214">
        <v>81.929159786</v>
      </c>
      <c r="BA17" s="214">
        <v>80.897562355000005</v>
      </c>
      <c r="BB17" s="214">
        <v>63.949981033</v>
      </c>
      <c r="BC17" s="214">
        <v>60.607118032000002</v>
      </c>
      <c r="BD17" s="214">
        <v>64.044480566999994</v>
      </c>
      <c r="BE17" s="214">
        <v>68.869166031999995</v>
      </c>
      <c r="BF17" s="214">
        <v>67.405343419000005</v>
      </c>
      <c r="BG17" s="214">
        <v>63.958346433000003</v>
      </c>
      <c r="BH17" s="214">
        <v>65.383634082</v>
      </c>
      <c r="BI17" s="214">
        <v>78.213279295000007</v>
      </c>
      <c r="BJ17" s="355">
        <v>95.185519999999997</v>
      </c>
      <c r="BK17" s="355">
        <v>100.1747</v>
      </c>
      <c r="BL17" s="355">
        <v>95.010990000000007</v>
      </c>
      <c r="BM17" s="355">
        <v>81.260810000000006</v>
      </c>
      <c r="BN17" s="355">
        <v>70.060239999999993</v>
      </c>
      <c r="BO17" s="355">
        <v>64.839849999999998</v>
      </c>
      <c r="BP17" s="355">
        <v>66.579170000000005</v>
      </c>
      <c r="BQ17" s="355">
        <v>69.543620000000004</v>
      </c>
      <c r="BR17" s="355">
        <v>69.662530000000004</v>
      </c>
      <c r="BS17" s="355">
        <v>66.659120000000001</v>
      </c>
      <c r="BT17" s="355">
        <v>68.545910000000006</v>
      </c>
      <c r="BU17" s="355">
        <v>79.499939999999995</v>
      </c>
      <c r="BV17" s="355">
        <v>95.440039999999996</v>
      </c>
    </row>
    <row r="18" spans="1:74" ht="11.1" customHeight="1" x14ac:dyDescent="0.2">
      <c r="A18" s="76" t="s">
        <v>675</v>
      </c>
      <c r="B18" s="185" t="s">
        <v>144</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-1.0338130639000001</v>
      </c>
      <c r="AB18" s="214">
        <v>0.11081386142999999</v>
      </c>
      <c r="AC18" s="214">
        <v>5.5915577741999997E-2</v>
      </c>
      <c r="AD18" s="214">
        <v>-0.21834223</v>
      </c>
      <c r="AE18" s="214">
        <v>-0.60363100225999999</v>
      </c>
      <c r="AF18" s="214">
        <v>-0.93205013000000003</v>
      </c>
      <c r="AG18" s="214">
        <v>-0.87958106677000003</v>
      </c>
      <c r="AH18" s="214">
        <v>-0.46122612806000002</v>
      </c>
      <c r="AI18" s="214">
        <v>-0.62188313666999995</v>
      </c>
      <c r="AJ18" s="214">
        <v>-1.8297314484</v>
      </c>
      <c r="AK18" s="214">
        <v>-1.58311063</v>
      </c>
      <c r="AL18" s="214">
        <v>-1.2193232616</v>
      </c>
      <c r="AM18" s="214">
        <v>-1.0654042903000001</v>
      </c>
      <c r="AN18" s="214">
        <v>-0.32381406896999998</v>
      </c>
      <c r="AO18" s="214">
        <v>-1.3151293871</v>
      </c>
      <c r="AP18" s="214">
        <v>-1.1278857</v>
      </c>
      <c r="AQ18" s="214">
        <v>-1.6131921613</v>
      </c>
      <c r="AR18" s="214">
        <v>-0.38591036667</v>
      </c>
      <c r="AS18" s="214">
        <v>-0.77571577419000004</v>
      </c>
      <c r="AT18" s="214">
        <v>1.3416311613</v>
      </c>
      <c r="AU18" s="214">
        <v>0.56604256666999997</v>
      </c>
      <c r="AV18" s="214">
        <v>-1.1264815483999999</v>
      </c>
      <c r="AW18" s="214">
        <v>-1.4113800667</v>
      </c>
      <c r="AX18" s="214">
        <v>-1.4147266774</v>
      </c>
      <c r="AY18" s="214">
        <v>0.29244619355000001</v>
      </c>
      <c r="AZ18" s="214">
        <v>1.1487298571</v>
      </c>
      <c r="BA18" s="214">
        <v>2.0777530968</v>
      </c>
      <c r="BB18" s="214">
        <v>0.27209683333000001</v>
      </c>
      <c r="BC18" s="214">
        <v>0.63325780644999996</v>
      </c>
      <c r="BD18" s="214">
        <v>-0.28992313333000003</v>
      </c>
      <c r="BE18" s="214">
        <v>0.26622922581000003</v>
      </c>
      <c r="BF18" s="214">
        <v>1.6164707097</v>
      </c>
      <c r="BG18" s="214">
        <v>0.36845899999999998</v>
      </c>
      <c r="BH18" s="214">
        <v>-2.0754417815999999</v>
      </c>
      <c r="BI18" s="214">
        <v>-2.1231679952000002</v>
      </c>
      <c r="BJ18" s="355">
        <v>-1.305771</v>
      </c>
      <c r="BK18" s="355">
        <v>1.085148</v>
      </c>
      <c r="BL18" s="355">
        <v>0.8962833</v>
      </c>
      <c r="BM18" s="355">
        <v>2.1468379999999998</v>
      </c>
      <c r="BN18" s="355">
        <v>-1.0304530000000001</v>
      </c>
      <c r="BO18" s="355">
        <v>-2.2914400000000001E-2</v>
      </c>
      <c r="BP18" s="355">
        <v>-0.77822210000000003</v>
      </c>
      <c r="BQ18" s="355">
        <v>-0.27184930000000002</v>
      </c>
      <c r="BR18" s="355">
        <v>-0.62518439999999997</v>
      </c>
      <c r="BS18" s="355">
        <v>-2.1602969999999999</v>
      </c>
      <c r="BT18" s="355">
        <v>-1.643219</v>
      </c>
      <c r="BU18" s="355">
        <v>-1.352069</v>
      </c>
      <c r="BV18" s="355">
        <v>-0.4437294</v>
      </c>
    </row>
    <row r="19" spans="1:74" ht="11.1" customHeight="1" x14ac:dyDescent="0.2">
      <c r="A19" s="77" t="s">
        <v>970</v>
      </c>
      <c r="B19" s="185" t="s">
        <v>560</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100.48322674000001</v>
      </c>
      <c r="AB19" s="214">
        <v>104.47036579</v>
      </c>
      <c r="AC19" s="214">
        <v>83.591160578</v>
      </c>
      <c r="AD19" s="214">
        <v>66.930632669999994</v>
      </c>
      <c r="AE19" s="214">
        <v>59.940184803999998</v>
      </c>
      <c r="AF19" s="214">
        <v>63.330122637000002</v>
      </c>
      <c r="AG19" s="214">
        <v>66.700323319999995</v>
      </c>
      <c r="AH19" s="214">
        <v>66.216925161999995</v>
      </c>
      <c r="AI19" s="214">
        <v>63.377828262999998</v>
      </c>
      <c r="AJ19" s="214">
        <v>64.106702131999995</v>
      </c>
      <c r="AK19" s="214">
        <v>74.971261769999998</v>
      </c>
      <c r="AL19" s="214">
        <v>83.489204803000007</v>
      </c>
      <c r="AM19" s="214">
        <v>99.837148806000002</v>
      </c>
      <c r="AN19" s="214">
        <v>91.548169724000005</v>
      </c>
      <c r="AO19" s="214">
        <v>76.108078258000006</v>
      </c>
      <c r="AP19" s="214">
        <v>69.568521433000001</v>
      </c>
      <c r="AQ19" s="214">
        <v>63.55255829</v>
      </c>
      <c r="AR19" s="214">
        <v>66.815263866999999</v>
      </c>
      <c r="AS19" s="214">
        <v>70.681490031999999</v>
      </c>
      <c r="AT19" s="214">
        <v>71.377747064999994</v>
      </c>
      <c r="AU19" s="214">
        <v>65.056748733000006</v>
      </c>
      <c r="AV19" s="214">
        <v>62.215964903</v>
      </c>
      <c r="AW19" s="214">
        <v>72.095195200000006</v>
      </c>
      <c r="AX19" s="214">
        <v>92.557987935</v>
      </c>
      <c r="AY19" s="214">
        <v>93.530780515999993</v>
      </c>
      <c r="AZ19" s="214">
        <v>83.077889643000006</v>
      </c>
      <c r="BA19" s="214">
        <v>82.975315452000004</v>
      </c>
      <c r="BB19" s="214">
        <v>64.222077866999996</v>
      </c>
      <c r="BC19" s="214">
        <v>61.240375839000002</v>
      </c>
      <c r="BD19" s="214">
        <v>63.754557433000002</v>
      </c>
      <c r="BE19" s="214">
        <v>69.135395258000003</v>
      </c>
      <c r="BF19" s="214">
        <v>69.021814129000006</v>
      </c>
      <c r="BG19" s="214">
        <v>64.326805433000004</v>
      </c>
      <c r="BH19" s="214">
        <v>63.308192300000002</v>
      </c>
      <c r="BI19" s="214">
        <v>76.090111300000004</v>
      </c>
      <c r="BJ19" s="355">
        <v>93.879739999999998</v>
      </c>
      <c r="BK19" s="355">
        <v>101.2598</v>
      </c>
      <c r="BL19" s="355">
        <v>95.907269999999997</v>
      </c>
      <c r="BM19" s="355">
        <v>83.407650000000004</v>
      </c>
      <c r="BN19" s="355">
        <v>69.029790000000006</v>
      </c>
      <c r="BO19" s="355">
        <v>64.816940000000002</v>
      </c>
      <c r="BP19" s="355">
        <v>65.80095</v>
      </c>
      <c r="BQ19" s="355">
        <v>69.271770000000004</v>
      </c>
      <c r="BR19" s="355">
        <v>69.037350000000004</v>
      </c>
      <c r="BS19" s="355">
        <v>64.498819999999995</v>
      </c>
      <c r="BT19" s="355">
        <v>66.902690000000007</v>
      </c>
      <c r="BU19" s="355">
        <v>78.147869999999998</v>
      </c>
      <c r="BV19" s="355">
        <v>94.996309999999994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30.256548386999999</v>
      </c>
      <c r="AB22" s="214">
        <v>32.227285713999997</v>
      </c>
      <c r="AC22" s="214">
        <v>20.421967742</v>
      </c>
      <c r="AD22" s="214">
        <v>10.642833333</v>
      </c>
      <c r="AE22" s="214">
        <v>5.7280322580999998</v>
      </c>
      <c r="AF22" s="214">
        <v>4.1355333332999997</v>
      </c>
      <c r="AG22" s="214">
        <v>3.4889999999999999</v>
      </c>
      <c r="AH22" s="214">
        <v>3.3179032257999999</v>
      </c>
      <c r="AI22" s="214">
        <v>3.6163666666999998</v>
      </c>
      <c r="AJ22" s="214">
        <v>6.5012580645</v>
      </c>
      <c r="AK22" s="214">
        <v>13.553666667</v>
      </c>
      <c r="AL22" s="214">
        <v>19.061645161000001</v>
      </c>
      <c r="AM22" s="214">
        <v>28.343967742</v>
      </c>
      <c r="AN22" s="214">
        <v>23.787413792999999</v>
      </c>
      <c r="AO22" s="214">
        <v>14.671870968</v>
      </c>
      <c r="AP22" s="214">
        <v>10.930533333</v>
      </c>
      <c r="AQ22" s="214">
        <v>6.252516129</v>
      </c>
      <c r="AR22" s="214">
        <v>4.0860333332999996</v>
      </c>
      <c r="AS22" s="214">
        <v>3.4312580645000001</v>
      </c>
      <c r="AT22" s="214">
        <v>3.2389677418999998</v>
      </c>
      <c r="AU22" s="214">
        <v>3.6577666667000002</v>
      </c>
      <c r="AV22" s="214">
        <v>6.0420645160999999</v>
      </c>
      <c r="AW22" s="214">
        <v>12.653666667</v>
      </c>
      <c r="AX22" s="214">
        <v>25.611290322999999</v>
      </c>
      <c r="AY22" s="214">
        <v>26.836322581000001</v>
      </c>
      <c r="AZ22" s="214">
        <v>20.773535714000001</v>
      </c>
      <c r="BA22" s="214">
        <v>18.768677418999999</v>
      </c>
      <c r="BB22" s="214">
        <v>9.3567</v>
      </c>
      <c r="BC22" s="214">
        <v>6.4662258064999998</v>
      </c>
      <c r="BD22" s="214">
        <v>4.1318666666999997</v>
      </c>
      <c r="BE22" s="214">
        <v>3.4674838710000002</v>
      </c>
      <c r="BF22" s="214">
        <v>3.3704838709999998</v>
      </c>
      <c r="BG22" s="214">
        <v>3.8374666667000001</v>
      </c>
      <c r="BH22" s="214">
        <v>6.010338</v>
      </c>
      <c r="BI22" s="214">
        <v>14.832850000000001</v>
      </c>
      <c r="BJ22" s="355">
        <v>25.60943</v>
      </c>
      <c r="BK22" s="355">
        <v>29.85286</v>
      </c>
      <c r="BL22" s="355">
        <v>26.119890000000002</v>
      </c>
      <c r="BM22" s="355">
        <v>19.16011</v>
      </c>
      <c r="BN22" s="355">
        <v>10.53725</v>
      </c>
      <c r="BO22" s="355">
        <v>6.5667340000000003</v>
      </c>
      <c r="BP22" s="355">
        <v>4.1707939999999999</v>
      </c>
      <c r="BQ22" s="355">
        <v>3.4845120000000001</v>
      </c>
      <c r="BR22" s="355">
        <v>3.4536709999999999</v>
      </c>
      <c r="BS22" s="355">
        <v>3.9217870000000001</v>
      </c>
      <c r="BT22" s="355">
        <v>7.7042510000000002</v>
      </c>
      <c r="BU22" s="355">
        <v>14.95349</v>
      </c>
      <c r="BV22" s="355">
        <v>25.226209999999998</v>
      </c>
    </row>
    <row r="23" spans="1:74" ht="11.1" customHeight="1" x14ac:dyDescent="0.2">
      <c r="A23" s="76" t="s">
        <v>677</v>
      </c>
      <c r="B23" s="185" t="s">
        <v>563</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17.181645160999999</v>
      </c>
      <c r="AB23" s="214">
        <v>18.476464285999999</v>
      </c>
      <c r="AC23" s="214">
        <v>12.444258065</v>
      </c>
      <c r="AD23" s="214">
        <v>7.7400333333000004</v>
      </c>
      <c r="AE23" s="214">
        <v>5.1777741935000003</v>
      </c>
      <c r="AF23" s="214">
        <v>4.5148333333000004</v>
      </c>
      <c r="AG23" s="214">
        <v>4.3137741934999996</v>
      </c>
      <c r="AH23" s="214">
        <v>4.3638387097000004</v>
      </c>
      <c r="AI23" s="214">
        <v>4.6041666667000003</v>
      </c>
      <c r="AJ23" s="214">
        <v>6.2890322580999998</v>
      </c>
      <c r="AK23" s="214">
        <v>9.4410333333000001</v>
      </c>
      <c r="AL23" s="214">
        <v>11.37116129</v>
      </c>
      <c r="AM23" s="214">
        <v>16.210903225999999</v>
      </c>
      <c r="AN23" s="214">
        <v>14.237068966000001</v>
      </c>
      <c r="AO23" s="214">
        <v>9.6065161289999992</v>
      </c>
      <c r="AP23" s="214">
        <v>7.7544666667</v>
      </c>
      <c r="AQ23" s="214">
        <v>5.5166451612999996</v>
      </c>
      <c r="AR23" s="214">
        <v>4.6043666666999998</v>
      </c>
      <c r="AS23" s="214">
        <v>4.3363548387000002</v>
      </c>
      <c r="AT23" s="214">
        <v>4.5259999999999998</v>
      </c>
      <c r="AU23" s="214">
        <v>4.7300333332999998</v>
      </c>
      <c r="AV23" s="214">
        <v>6.1700645161000001</v>
      </c>
      <c r="AW23" s="214">
        <v>9.3442666666999994</v>
      </c>
      <c r="AX23" s="214">
        <v>14.911387097</v>
      </c>
      <c r="AY23" s="214">
        <v>15.52416129</v>
      </c>
      <c r="AZ23" s="214">
        <v>12.909464286</v>
      </c>
      <c r="BA23" s="214">
        <v>12.039193548</v>
      </c>
      <c r="BB23" s="214">
        <v>7.1099666667000001</v>
      </c>
      <c r="BC23" s="214">
        <v>5.7846129032000002</v>
      </c>
      <c r="BD23" s="214">
        <v>4.6156666667000001</v>
      </c>
      <c r="BE23" s="214">
        <v>4.3332903225999999</v>
      </c>
      <c r="BF23" s="214">
        <v>4.4989032258000003</v>
      </c>
      <c r="BG23" s="214">
        <v>4.8588666667</v>
      </c>
      <c r="BH23" s="214">
        <v>6.006837</v>
      </c>
      <c r="BI23" s="214">
        <v>10.24832</v>
      </c>
      <c r="BJ23" s="355">
        <v>14.949590000000001</v>
      </c>
      <c r="BK23" s="355">
        <v>16.874099999999999</v>
      </c>
      <c r="BL23" s="355">
        <v>15.720879999999999</v>
      </c>
      <c r="BM23" s="355">
        <v>12.195399999999999</v>
      </c>
      <c r="BN23" s="355">
        <v>7.7992039999999996</v>
      </c>
      <c r="BO23" s="355">
        <v>5.8239150000000004</v>
      </c>
      <c r="BP23" s="355">
        <v>4.698226</v>
      </c>
      <c r="BQ23" s="355">
        <v>4.4330990000000003</v>
      </c>
      <c r="BR23" s="355">
        <v>4.5056560000000001</v>
      </c>
      <c r="BS23" s="355">
        <v>4.7985540000000002</v>
      </c>
      <c r="BT23" s="355">
        <v>6.7850869999999999</v>
      </c>
      <c r="BU23" s="355">
        <v>10.4374</v>
      </c>
      <c r="BV23" s="355">
        <v>14.782299999999999</v>
      </c>
    </row>
    <row r="24" spans="1:74" ht="11.1" customHeight="1" x14ac:dyDescent="0.2">
      <c r="A24" s="76" t="s">
        <v>679</v>
      </c>
      <c r="B24" s="185" t="s">
        <v>564</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23.171580644999999</v>
      </c>
      <c r="AB24" s="214">
        <v>23.557964286000001</v>
      </c>
      <c r="AC24" s="214">
        <v>21.342290323</v>
      </c>
      <c r="AD24" s="214">
        <v>20.264399999999998</v>
      </c>
      <c r="AE24" s="214">
        <v>19.446548387</v>
      </c>
      <c r="AF24" s="214">
        <v>19.156033333</v>
      </c>
      <c r="AG24" s="214">
        <v>19.093516129000001</v>
      </c>
      <c r="AH24" s="214">
        <v>19.350516128999999</v>
      </c>
      <c r="AI24" s="214">
        <v>19.302033333000001</v>
      </c>
      <c r="AJ24" s="214">
        <v>19.773967742</v>
      </c>
      <c r="AK24" s="214">
        <v>21.284566667</v>
      </c>
      <c r="AL24" s="214">
        <v>21.759096774</v>
      </c>
      <c r="AM24" s="214">
        <v>23.239548386999999</v>
      </c>
      <c r="AN24" s="214">
        <v>22.829931034000001</v>
      </c>
      <c r="AO24" s="214">
        <v>21.356709677000001</v>
      </c>
      <c r="AP24" s="214">
        <v>20.650466667</v>
      </c>
      <c r="AQ24" s="214">
        <v>19.747612903</v>
      </c>
      <c r="AR24" s="214">
        <v>19.665299999999998</v>
      </c>
      <c r="AS24" s="214">
        <v>19.873903225999999</v>
      </c>
      <c r="AT24" s="214">
        <v>20.234354839000002</v>
      </c>
      <c r="AU24" s="214">
        <v>20.116866667</v>
      </c>
      <c r="AV24" s="214">
        <v>20.073354839</v>
      </c>
      <c r="AW24" s="214">
        <v>21.784300000000002</v>
      </c>
      <c r="AX24" s="214">
        <v>23.657387097000001</v>
      </c>
      <c r="AY24" s="214">
        <v>23.569451612999998</v>
      </c>
      <c r="AZ24" s="214">
        <v>23.014892857</v>
      </c>
      <c r="BA24" s="214">
        <v>22.294322580999999</v>
      </c>
      <c r="BB24" s="214">
        <v>20.842433332999999</v>
      </c>
      <c r="BC24" s="214">
        <v>20.145387097</v>
      </c>
      <c r="BD24" s="214">
        <v>20.368233332999999</v>
      </c>
      <c r="BE24" s="214">
        <v>20.091935484</v>
      </c>
      <c r="BF24" s="214">
        <v>20.473548387000001</v>
      </c>
      <c r="BG24" s="214">
        <v>20.438433332999999</v>
      </c>
      <c r="BH24" s="214">
        <v>20.141539999999999</v>
      </c>
      <c r="BI24" s="214">
        <v>21.917619999999999</v>
      </c>
      <c r="BJ24" s="355">
        <v>22.783110000000001</v>
      </c>
      <c r="BK24" s="355">
        <v>23.663029999999999</v>
      </c>
      <c r="BL24" s="355">
        <v>23.232410000000002</v>
      </c>
      <c r="BM24" s="355">
        <v>22.343489999999999</v>
      </c>
      <c r="BN24" s="355">
        <v>21.326339999999998</v>
      </c>
      <c r="BO24" s="355">
        <v>20.44218</v>
      </c>
      <c r="BP24" s="355">
        <v>20.38965</v>
      </c>
      <c r="BQ24" s="355">
        <v>20.21321</v>
      </c>
      <c r="BR24" s="355">
        <v>20.434570000000001</v>
      </c>
      <c r="BS24" s="355">
        <v>20.643129999999999</v>
      </c>
      <c r="BT24" s="355">
        <v>20.864409999999999</v>
      </c>
      <c r="BU24" s="355">
        <v>22.514779999999998</v>
      </c>
      <c r="BV24" s="355">
        <v>23.227650000000001</v>
      </c>
    </row>
    <row r="25" spans="1:74" ht="11.1" customHeight="1" x14ac:dyDescent="0.2">
      <c r="A25" s="76" t="s">
        <v>680</v>
      </c>
      <c r="B25" s="185" t="s">
        <v>145</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24.966245580999999</v>
      </c>
      <c r="AN25" s="214">
        <v>23.786204207000001</v>
      </c>
      <c r="AO25" s="214">
        <v>24.024691161</v>
      </c>
      <c r="AP25" s="214">
        <v>23.9630881</v>
      </c>
      <c r="AQ25" s="214">
        <v>25.949397000000001</v>
      </c>
      <c r="AR25" s="214">
        <v>32.343597199999998</v>
      </c>
      <c r="AS25" s="214">
        <v>36.773167452000003</v>
      </c>
      <c r="AT25" s="214">
        <v>37.136650289999999</v>
      </c>
      <c r="AU25" s="214">
        <v>30.509548732999999</v>
      </c>
      <c r="AV25" s="214">
        <v>23.993416516</v>
      </c>
      <c r="AW25" s="214">
        <v>22.068195200000002</v>
      </c>
      <c r="AX25" s="214">
        <v>21.638278258</v>
      </c>
      <c r="AY25" s="214">
        <v>20.896522451999999</v>
      </c>
      <c r="AZ25" s="214">
        <v>19.870746786000002</v>
      </c>
      <c r="BA25" s="214">
        <v>23.360896097000001</v>
      </c>
      <c r="BB25" s="214">
        <v>20.869777867</v>
      </c>
      <c r="BC25" s="214">
        <v>22.865569387000001</v>
      </c>
      <c r="BD25" s="214">
        <v>28.546557433</v>
      </c>
      <c r="BE25" s="214">
        <v>34.969137193999998</v>
      </c>
      <c r="BF25" s="214">
        <v>34.411394774000001</v>
      </c>
      <c r="BG25" s="214">
        <v>28.961872100000001</v>
      </c>
      <c r="BH25" s="214">
        <v>24.84159</v>
      </c>
      <c r="BI25" s="214">
        <v>22.36412</v>
      </c>
      <c r="BJ25" s="355">
        <v>23.327580000000001</v>
      </c>
      <c r="BK25" s="355">
        <v>23.440290000000001</v>
      </c>
      <c r="BL25" s="355">
        <v>23.505649999999999</v>
      </c>
      <c r="BM25" s="355">
        <v>22.681429999999999</v>
      </c>
      <c r="BN25" s="355">
        <v>22.696940000000001</v>
      </c>
      <c r="BO25" s="355">
        <v>25.376950000000001</v>
      </c>
      <c r="BP25" s="355">
        <v>29.881640000000001</v>
      </c>
      <c r="BQ25" s="355">
        <v>34.372579999999999</v>
      </c>
      <c r="BR25" s="355">
        <v>33.858649999999997</v>
      </c>
      <c r="BS25" s="355">
        <v>28.47401</v>
      </c>
      <c r="BT25" s="355">
        <v>24.78068</v>
      </c>
      <c r="BU25" s="355">
        <v>23.152609999999999</v>
      </c>
      <c r="BV25" s="355">
        <v>24.20757</v>
      </c>
    </row>
    <row r="26" spans="1:74" ht="11.1" customHeight="1" x14ac:dyDescent="0.2">
      <c r="A26" s="76" t="s">
        <v>678</v>
      </c>
      <c r="B26" s="185" t="s">
        <v>565</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4.2776774193999998</v>
      </c>
      <c r="AB26" s="214">
        <v>4.2989285714000003</v>
      </c>
      <c r="AC26" s="214">
        <v>4.3179032258000003</v>
      </c>
      <c r="AD26" s="214">
        <v>4.3802333332999996</v>
      </c>
      <c r="AE26" s="214">
        <v>4.3171935483999997</v>
      </c>
      <c r="AF26" s="214">
        <v>4.3071666666999997</v>
      </c>
      <c r="AG26" s="214">
        <v>4.3208064516000002</v>
      </c>
      <c r="AH26" s="214">
        <v>4.3257096773999999</v>
      </c>
      <c r="AI26" s="214">
        <v>4.3530333333</v>
      </c>
      <c r="AJ26" s="214">
        <v>4.3213225806000004</v>
      </c>
      <c r="AK26" s="214">
        <v>4.3031666667000001</v>
      </c>
      <c r="AL26" s="214">
        <v>4.3034193547999999</v>
      </c>
      <c r="AM26" s="214">
        <v>4.3991935484000004</v>
      </c>
      <c r="AN26" s="214">
        <v>4.4556551724000002</v>
      </c>
      <c r="AO26" s="214">
        <v>4.4096451613000003</v>
      </c>
      <c r="AP26" s="214">
        <v>4.4032999999999998</v>
      </c>
      <c r="AQ26" s="214">
        <v>4.3821935484000001</v>
      </c>
      <c r="AR26" s="214">
        <v>4.3224666666999996</v>
      </c>
      <c r="AS26" s="214">
        <v>4.3592258064999996</v>
      </c>
      <c r="AT26" s="214">
        <v>4.3131612903000001</v>
      </c>
      <c r="AU26" s="214">
        <v>4.2867333332999999</v>
      </c>
      <c r="AV26" s="214">
        <v>4.2587741934999999</v>
      </c>
      <c r="AW26" s="214">
        <v>4.2980333333000003</v>
      </c>
      <c r="AX26" s="214">
        <v>4.2434193548000003</v>
      </c>
      <c r="AY26" s="214">
        <v>4.2123870967999997</v>
      </c>
      <c r="AZ26" s="214">
        <v>4.2825714285999998</v>
      </c>
      <c r="BA26" s="214">
        <v>4.2881290322999996</v>
      </c>
      <c r="BB26" s="214">
        <v>4.2949333333000004</v>
      </c>
      <c r="BC26" s="214">
        <v>4.306</v>
      </c>
      <c r="BD26" s="214">
        <v>4.3558333332999997</v>
      </c>
      <c r="BE26" s="214">
        <v>4.4001612902999998</v>
      </c>
      <c r="BF26" s="214">
        <v>4.3969677419000002</v>
      </c>
      <c r="BG26" s="214">
        <v>4.4787999999999997</v>
      </c>
      <c r="BH26" s="214">
        <v>4.5135550000000002</v>
      </c>
      <c r="BI26" s="214">
        <v>4.6118300000000003</v>
      </c>
      <c r="BJ26" s="355">
        <v>4.6557769999999996</v>
      </c>
      <c r="BK26" s="355">
        <v>4.6761270000000001</v>
      </c>
      <c r="BL26" s="355">
        <v>4.6958380000000002</v>
      </c>
      <c r="BM26" s="355">
        <v>4.7085179999999998</v>
      </c>
      <c r="BN26" s="355">
        <v>4.7152469999999997</v>
      </c>
      <c r="BO26" s="355">
        <v>4.7419140000000004</v>
      </c>
      <c r="BP26" s="355">
        <v>4.7723659999999999</v>
      </c>
      <c r="BQ26" s="355">
        <v>4.7946710000000001</v>
      </c>
      <c r="BR26" s="355">
        <v>4.8179650000000001</v>
      </c>
      <c r="BS26" s="355">
        <v>4.8225899999999999</v>
      </c>
      <c r="BT26" s="355">
        <v>4.8330859999999998</v>
      </c>
      <c r="BU26" s="355">
        <v>4.8467960000000003</v>
      </c>
      <c r="BV26" s="355">
        <v>4.8650169999999999</v>
      </c>
    </row>
    <row r="27" spans="1:74" ht="11.1" customHeight="1" x14ac:dyDescent="0.2">
      <c r="A27" s="76" t="s">
        <v>682</v>
      </c>
      <c r="B27" s="185" t="s">
        <v>1015</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2.5419354839000001</v>
      </c>
      <c r="AB27" s="214">
        <v>2.6467142856999999</v>
      </c>
      <c r="AC27" s="214">
        <v>2.0945483871000001</v>
      </c>
      <c r="AD27" s="214">
        <v>1.6527000000000001</v>
      </c>
      <c r="AE27" s="214">
        <v>1.4696451612999999</v>
      </c>
      <c r="AF27" s="214">
        <v>1.5595000000000001</v>
      </c>
      <c r="AG27" s="214">
        <v>1.6481612903</v>
      </c>
      <c r="AH27" s="214">
        <v>1.6352580645000001</v>
      </c>
      <c r="AI27" s="214">
        <v>1.5595333333000001</v>
      </c>
      <c r="AJ27" s="214">
        <v>1.5796451613</v>
      </c>
      <c r="AK27" s="214">
        <v>1.8671666667</v>
      </c>
      <c r="AL27" s="214">
        <v>2.0922258065000001</v>
      </c>
      <c r="AM27" s="214">
        <v>2.5677741935</v>
      </c>
      <c r="AN27" s="214">
        <v>2.3423793103000001</v>
      </c>
      <c r="AO27" s="214">
        <v>1.9291290323000001</v>
      </c>
      <c r="AP27" s="214">
        <v>1.7571666667000001</v>
      </c>
      <c r="AQ27" s="214">
        <v>1.5946774194</v>
      </c>
      <c r="AR27" s="214">
        <v>1.6839999999999999</v>
      </c>
      <c r="AS27" s="214">
        <v>1.7880967742</v>
      </c>
      <c r="AT27" s="214">
        <v>1.8091290323</v>
      </c>
      <c r="AU27" s="214">
        <v>1.6363333333000001</v>
      </c>
      <c r="AV27" s="214">
        <v>1.5588064516</v>
      </c>
      <c r="AW27" s="214">
        <v>1.8272666666999999</v>
      </c>
      <c r="AX27" s="214">
        <v>2.3767419355000001</v>
      </c>
      <c r="AY27" s="214">
        <v>2.3732903225999999</v>
      </c>
      <c r="AZ27" s="214">
        <v>2.1080357143000001</v>
      </c>
      <c r="BA27" s="214">
        <v>2.1054516129</v>
      </c>
      <c r="BB27" s="214">
        <v>1.6295999999999999</v>
      </c>
      <c r="BC27" s="214">
        <v>1.5539354838999999</v>
      </c>
      <c r="BD27" s="214">
        <v>1.6177333332999999</v>
      </c>
      <c r="BE27" s="214">
        <v>1.7542580645000001</v>
      </c>
      <c r="BF27" s="214">
        <v>1.7513870968</v>
      </c>
      <c r="BG27" s="214">
        <v>1.6322333333000001</v>
      </c>
      <c r="BH27" s="214">
        <v>1.6751990000000001</v>
      </c>
      <c r="BI27" s="214">
        <v>1.996238</v>
      </c>
      <c r="BJ27" s="355">
        <v>2.4351259999999999</v>
      </c>
      <c r="BK27" s="355">
        <v>2.631316</v>
      </c>
      <c r="BL27" s="355">
        <v>2.5104679999999999</v>
      </c>
      <c r="BM27" s="355">
        <v>2.1965590000000002</v>
      </c>
      <c r="BN27" s="355">
        <v>1.8326750000000001</v>
      </c>
      <c r="BO27" s="355">
        <v>1.7431140000000001</v>
      </c>
      <c r="BP27" s="355">
        <v>1.766135</v>
      </c>
      <c r="BQ27" s="355">
        <v>1.8515600000000001</v>
      </c>
      <c r="BR27" s="355">
        <v>1.8447</v>
      </c>
      <c r="BS27" s="355">
        <v>1.716623</v>
      </c>
      <c r="BT27" s="355">
        <v>1.813043</v>
      </c>
      <c r="BU27" s="355">
        <v>2.1206659999999999</v>
      </c>
      <c r="BV27" s="355">
        <v>2.5654409999999999</v>
      </c>
    </row>
    <row r="28" spans="1:74" ht="11.1" customHeight="1" x14ac:dyDescent="0.2">
      <c r="A28" s="76" t="s">
        <v>693</v>
      </c>
      <c r="B28" s="185" t="s">
        <v>566</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0.10790322581</v>
      </c>
      <c r="AB28" s="214">
        <v>0.10789285714000001</v>
      </c>
      <c r="AC28" s="214">
        <v>0.10790322581</v>
      </c>
      <c r="AD28" s="214">
        <v>0.1079</v>
      </c>
      <c r="AE28" s="214">
        <v>0.10790322581</v>
      </c>
      <c r="AF28" s="214">
        <v>0.1079</v>
      </c>
      <c r="AG28" s="214">
        <v>0.10790322581</v>
      </c>
      <c r="AH28" s="214">
        <v>0.10790322581</v>
      </c>
      <c r="AI28" s="214">
        <v>0.1079</v>
      </c>
      <c r="AJ28" s="214">
        <v>0.10790322581</v>
      </c>
      <c r="AK28" s="214">
        <v>0.1079</v>
      </c>
      <c r="AL28" s="214">
        <v>0.10790322581</v>
      </c>
      <c r="AM28" s="214">
        <v>0.10951612903000001</v>
      </c>
      <c r="AN28" s="214">
        <v>0.10951724138</v>
      </c>
      <c r="AO28" s="214">
        <v>0.10951612903000001</v>
      </c>
      <c r="AP28" s="214">
        <v>0.1095</v>
      </c>
      <c r="AQ28" s="214">
        <v>0.10951612903000001</v>
      </c>
      <c r="AR28" s="214">
        <v>0.1095</v>
      </c>
      <c r="AS28" s="214">
        <v>0.11948387097</v>
      </c>
      <c r="AT28" s="214">
        <v>0.11948387097</v>
      </c>
      <c r="AU28" s="214">
        <v>0.11946666667</v>
      </c>
      <c r="AV28" s="214">
        <v>0.11948387097</v>
      </c>
      <c r="AW28" s="214">
        <v>0.11946666667</v>
      </c>
      <c r="AX28" s="214">
        <v>0.11948387097</v>
      </c>
      <c r="AY28" s="214">
        <v>0.11864516129</v>
      </c>
      <c r="AZ28" s="214">
        <v>0.11864285714</v>
      </c>
      <c r="BA28" s="214">
        <v>0.11864516129</v>
      </c>
      <c r="BB28" s="214">
        <v>0.11866666667</v>
      </c>
      <c r="BC28" s="214">
        <v>0.11864516129</v>
      </c>
      <c r="BD28" s="214">
        <v>0.11866666667</v>
      </c>
      <c r="BE28" s="214">
        <v>0.11912903226</v>
      </c>
      <c r="BF28" s="214">
        <v>0.11912903226</v>
      </c>
      <c r="BG28" s="214">
        <v>0.11913333332999999</v>
      </c>
      <c r="BH28" s="214">
        <v>0.1191333</v>
      </c>
      <c r="BI28" s="214">
        <v>0.1191333</v>
      </c>
      <c r="BJ28" s="355">
        <v>0.1191333</v>
      </c>
      <c r="BK28" s="355">
        <v>0.1221333</v>
      </c>
      <c r="BL28" s="355">
        <v>0.1221333</v>
      </c>
      <c r="BM28" s="355">
        <v>0.1221333</v>
      </c>
      <c r="BN28" s="355">
        <v>0.1221333</v>
      </c>
      <c r="BO28" s="355">
        <v>0.1221333</v>
      </c>
      <c r="BP28" s="355">
        <v>0.1221333</v>
      </c>
      <c r="BQ28" s="355">
        <v>0.1221333</v>
      </c>
      <c r="BR28" s="355">
        <v>0.1221333</v>
      </c>
      <c r="BS28" s="355">
        <v>0.1221333</v>
      </c>
      <c r="BT28" s="355">
        <v>0.1221333</v>
      </c>
      <c r="BU28" s="355">
        <v>0.1221333</v>
      </c>
      <c r="BV28" s="355">
        <v>0.1221333</v>
      </c>
    </row>
    <row r="29" spans="1:74" ht="11.1" customHeight="1" x14ac:dyDescent="0.2">
      <c r="A29" s="77" t="s">
        <v>681</v>
      </c>
      <c r="B29" s="186" t="s">
        <v>980</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100.48322674000001</v>
      </c>
      <c r="AB29" s="214">
        <v>104.47036579</v>
      </c>
      <c r="AC29" s="214">
        <v>83.591160578</v>
      </c>
      <c r="AD29" s="214">
        <v>66.930632669999994</v>
      </c>
      <c r="AE29" s="214">
        <v>59.940184803999998</v>
      </c>
      <c r="AF29" s="214">
        <v>63.330122637000002</v>
      </c>
      <c r="AG29" s="214">
        <v>66.700323319999995</v>
      </c>
      <c r="AH29" s="214">
        <v>66.216925161999995</v>
      </c>
      <c r="AI29" s="214">
        <v>63.377828262999998</v>
      </c>
      <c r="AJ29" s="214">
        <v>64.106702131999995</v>
      </c>
      <c r="AK29" s="214">
        <v>74.971261769999998</v>
      </c>
      <c r="AL29" s="214">
        <v>83.489204803000007</v>
      </c>
      <c r="AM29" s="214">
        <v>99.837148806000002</v>
      </c>
      <c r="AN29" s="214">
        <v>91.548169724000005</v>
      </c>
      <c r="AO29" s="214">
        <v>76.108078258000006</v>
      </c>
      <c r="AP29" s="214">
        <v>69.568521433000001</v>
      </c>
      <c r="AQ29" s="214">
        <v>63.55255829</v>
      </c>
      <c r="AR29" s="214">
        <v>66.815263866999999</v>
      </c>
      <c r="AS29" s="214">
        <v>70.681490031999999</v>
      </c>
      <c r="AT29" s="214">
        <v>71.377747064999994</v>
      </c>
      <c r="AU29" s="214">
        <v>65.056748733000006</v>
      </c>
      <c r="AV29" s="214">
        <v>62.215964903</v>
      </c>
      <c r="AW29" s="214">
        <v>72.095195200000006</v>
      </c>
      <c r="AX29" s="214">
        <v>92.557987935</v>
      </c>
      <c r="AY29" s="214">
        <v>93.530780515999993</v>
      </c>
      <c r="AZ29" s="214">
        <v>83.077889643000006</v>
      </c>
      <c r="BA29" s="214">
        <v>82.975315452000004</v>
      </c>
      <c r="BB29" s="214">
        <v>64.222077866999996</v>
      </c>
      <c r="BC29" s="214">
        <v>61.240375839000002</v>
      </c>
      <c r="BD29" s="214">
        <v>63.754557433000002</v>
      </c>
      <c r="BE29" s="214">
        <v>69.135395258000003</v>
      </c>
      <c r="BF29" s="214">
        <v>69.021814129000006</v>
      </c>
      <c r="BG29" s="214">
        <v>64.326805433000004</v>
      </c>
      <c r="BH29" s="214">
        <v>63.308192300000002</v>
      </c>
      <c r="BI29" s="214">
        <v>76.090111300000004</v>
      </c>
      <c r="BJ29" s="355">
        <v>93.879739999999998</v>
      </c>
      <c r="BK29" s="355">
        <v>101.2598</v>
      </c>
      <c r="BL29" s="355">
        <v>95.907269999999997</v>
      </c>
      <c r="BM29" s="355">
        <v>83.407650000000004</v>
      </c>
      <c r="BN29" s="355">
        <v>69.029790000000006</v>
      </c>
      <c r="BO29" s="355">
        <v>64.816940000000002</v>
      </c>
      <c r="BP29" s="355">
        <v>65.80095</v>
      </c>
      <c r="BQ29" s="355">
        <v>69.271770000000004</v>
      </c>
      <c r="BR29" s="355">
        <v>69.037350000000004</v>
      </c>
      <c r="BS29" s="355">
        <v>64.498819999999995</v>
      </c>
      <c r="BT29" s="355">
        <v>66.902690000000007</v>
      </c>
      <c r="BU29" s="355">
        <v>78.147869999999998</v>
      </c>
      <c r="BV29" s="355">
        <v>94.996309999999994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2407.1210000000001</v>
      </c>
      <c r="AB32" s="259">
        <v>1665.548</v>
      </c>
      <c r="AC32" s="259">
        <v>1471.4760000000001</v>
      </c>
      <c r="AD32" s="259">
        <v>1793.086</v>
      </c>
      <c r="AE32" s="259">
        <v>2287.2379999999998</v>
      </c>
      <c r="AF32" s="259">
        <v>2646.5329999999999</v>
      </c>
      <c r="AG32" s="259">
        <v>2924.4259999999999</v>
      </c>
      <c r="AH32" s="259">
        <v>3241.6309999999999</v>
      </c>
      <c r="AI32" s="259">
        <v>3614.08</v>
      </c>
      <c r="AJ32" s="259">
        <v>3942.279</v>
      </c>
      <c r="AK32" s="259">
        <v>3926.8220000000001</v>
      </c>
      <c r="AL32" s="259">
        <v>3666.6320000000001</v>
      </c>
      <c r="AM32" s="259">
        <v>2938.0889999999999</v>
      </c>
      <c r="AN32" s="259">
        <v>2534.2919999999999</v>
      </c>
      <c r="AO32" s="259">
        <v>2486.3220000000001</v>
      </c>
      <c r="AP32" s="259">
        <v>2645.56</v>
      </c>
      <c r="AQ32" s="259">
        <v>2966.2649999999999</v>
      </c>
      <c r="AR32" s="259">
        <v>3186.0320000000002</v>
      </c>
      <c r="AS32" s="259">
        <v>3318.1390000000001</v>
      </c>
      <c r="AT32" s="259">
        <v>3441.3249999999998</v>
      </c>
      <c r="AU32" s="259">
        <v>3705.1610000000001</v>
      </c>
      <c r="AV32" s="259">
        <v>4012.723</v>
      </c>
      <c r="AW32" s="259">
        <v>3976.5810000000001</v>
      </c>
      <c r="AX32" s="259">
        <v>3296.944</v>
      </c>
      <c r="AY32" s="259">
        <v>2622.8119999999999</v>
      </c>
      <c r="AZ32" s="259">
        <v>2337.9520000000002</v>
      </c>
      <c r="BA32" s="259">
        <v>2063.3629999999998</v>
      </c>
      <c r="BB32" s="259">
        <v>2292.1579999999999</v>
      </c>
      <c r="BC32" s="259">
        <v>2627.4479999999999</v>
      </c>
      <c r="BD32" s="259">
        <v>2907.904</v>
      </c>
      <c r="BE32" s="259">
        <v>3055.0920000000001</v>
      </c>
      <c r="BF32" s="259">
        <v>3250.252</v>
      </c>
      <c r="BG32" s="259">
        <v>3567.6930000000002</v>
      </c>
      <c r="BH32" s="259">
        <v>3821.9174286000002</v>
      </c>
      <c r="BI32" s="259">
        <v>3732.1892856999998</v>
      </c>
      <c r="BJ32" s="374">
        <v>3148.3739999999998</v>
      </c>
      <c r="BK32" s="374">
        <v>2403.2600000000002</v>
      </c>
      <c r="BL32" s="374">
        <v>1870.492</v>
      </c>
      <c r="BM32" s="374">
        <v>1703.1010000000001</v>
      </c>
      <c r="BN32" s="374">
        <v>1917.008</v>
      </c>
      <c r="BO32" s="374">
        <v>2309.58</v>
      </c>
      <c r="BP32" s="374">
        <v>2646.7660000000001</v>
      </c>
      <c r="BQ32" s="374">
        <v>2908.7660000000001</v>
      </c>
      <c r="BR32" s="374">
        <v>3177.1370000000002</v>
      </c>
      <c r="BS32" s="374">
        <v>3531.3359999999998</v>
      </c>
      <c r="BT32" s="374">
        <v>3825.674</v>
      </c>
      <c r="BU32" s="374">
        <v>3771.998</v>
      </c>
      <c r="BV32" s="374">
        <v>3209.6379999999999</v>
      </c>
    </row>
    <row r="33" spans="1:74" ht="11.1" customHeight="1" x14ac:dyDescent="0.2">
      <c r="A33" s="636" t="s">
        <v>1231</v>
      </c>
      <c r="B33" s="637" t="s">
        <v>1236</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463.35300000000001</v>
      </c>
      <c r="AQ33" s="259">
        <v>556.928</v>
      </c>
      <c r="AR33" s="259">
        <v>654.32500000000005</v>
      </c>
      <c r="AS33" s="259">
        <v>734.84400000000005</v>
      </c>
      <c r="AT33" s="259">
        <v>804.40300000000002</v>
      </c>
      <c r="AU33" s="259">
        <v>898.34900000000005</v>
      </c>
      <c r="AV33" s="259">
        <v>939.61400000000003</v>
      </c>
      <c r="AW33" s="259">
        <v>898.59400000000005</v>
      </c>
      <c r="AX33" s="259">
        <v>720.84900000000005</v>
      </c>
      <c r="AY33" s="259">
        <v>527.73299999999995</v>
      </c>
      <c r="AZ33" s="259">
        <v>406.20600000000002</v>
      </c>
      <c r="BA33" s="259">
        <v>259.67399999999998</v>
      </c>
      <c r="BB33" s="259">
        <v>335.06799999999998</v>
      </c>
      <c r="BC33" s="259">
        <v>448.483</v>
      </c>
      <c r="BD33" s="259">
        <v>562.86500000000001</v>
      </c>
      <c r="BE33" s="259">
        <v>661.56</v>
      </c>
      <c r="BF33" s="259">
        <v>777.28700000000003</v>
      </c>
      <c r="BG33" s="259">
        <v>865.95299999999997</v>
      </c>
      <c r="BH33" s="259">
        <v>925.42857143000003</v>
      </c>
      <c r="BI33" s="259">
        <v>869.14285714000005</v>
      </c>
      <c r="BJ33" s="374">
        <v>670.92259999999999</v>
      </c>
      <c r="BK33" s="374">
        <v>457.34320000000002</v>
      </c>
      <c r="BL33" s="374">
        <v>293.12520000000001</v>
      </c>
      <c r="BM33" s="374">
        <v>218.73400000000001</v>
      </c>
      <c r="BN33" s="374">
        <v>283.5378</v>
      </c>
      <c r="BO33" s="374">
        <v>407.75349999999997</v>
      </c>
      <c r="BP33" s="374">
        <v>525.02139999999997</v>
      </c>
      <c r="BQ33" s="374">
        <v>617.50450000000001</v>
      </c>
      <c r="BR33" s="374">
        <v>723.24570000000006</v>
      </c>
      <c r="BS33" s="374">
        <v>819.15009999999995</v>
      </c>
      <c r="BT33" s="374">
        <v>877.19010000000003</v>
      </c>
      <c r="BU33" s="374">
        <v>856.4973</v>
      </c>
      <c r="BV33" s="374">
        <v>697.57830000000001</v>
      </c>
    </row>
    <row r="34" spans="1:74" ht="11.1" customHeight="1" x14ac:dyDescent="0.2">
      <c r="A34" s="636" t="s">
        <v>1232</v>
      </c>
      <c r="B34" s="637" t="s">
        <v>1237</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525.03200000000004</v>
      </c>
      <c r="BC34" s="259">
        <v>609.476</v>
      </c>
      <c r="BD34" s="259">
        <v>701.77599999999995</v>
      </c>
      <c r="BE34" s="259">
        <v>764.35500000000002</v>
      </c>
      <c r="BF34" s="259">
        <v>868.88699999999994</v>
      </c>
      <c r="BG34" s="259">
        <v>993.60400000000004</v>
      </c>
      <c r="BH34" s="259">
        <v>1109.8571429000001</v>
      </c>
      <c r="BI34" s="259">
        <v>1059.4285714</v>
      </c>
      <c r="BJ34" s="374">
        <v>879.41809999999998</v>
      </c>
      <c r="BK34" s="374">
        <v>626.68119999999999</v>
      </c>
      <c r="BL34" s="374">
        <v>438.1352</v>
      </c>
      <c r="BM34" s="374">
        <v>350.12209999999999</v>
      </c>
      <c r="BN34" s="374">
        <v>384.0061</v>
      </c>
      <c r="BO34" s="374">
        <v>487.68549999999999</v>
      </c>
      <c r="BP34" s="374">
        <v>604.10699999999997</v>
      </c>
      <c r="BQ34" s="374">
        <v>715.16139999999996</v>
      </c>
      <c r="BR34" s="374">
        <v>838.93050000000005</v>
      </c>
      <c r="BS34" s="374">
        <v>965.50649999999996</v>
      </c>
      <c r="BT34" s="374">
        <v>1063.1610000000001</v>
      </c>
      <c r="BU34" s="374">
        <v>1025.4870000000001</v>
      </c>
      <c r="BV34" s="374">
        <v>834.09010000000001</v>
      </c>
    </row>
    <row r="35" spans="1:74" ht="11.1" customHeight="1" x14ac:dyDescent="0.2">
      <c r="A35" s="636" t="s">
        <v>1233</v>
      </c>
      <c r="B35" s="637" t="s">
        <v>1238</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823.44799999999998</v>
      </c>
      <c r="AB35" s="259">
        <v>567.50199999999995</v>
      </c>
      <c r="AC35" s="259">
        <v>566.25900000000001</v>
      </c>
      <c r="AD35" s="259">
        <v>740.80600000000004</v>
      </c>
      <c r="AE35" s="259">
        <v>911.67499999999995</v>
      </c>
      <c r="AF35" s="259">
        <v>992.96799999999996</v>
      </c>
      <c r="AG35" s="259">
        <v>1041.732</v>
      </c>
      <c r="AH35" s="259">
        <v>1087.5440000000001</v>
      </c>
      <c r="AI35" s="259">
        <v>1198.0239999999999</v>
      </c>
      <c r="AJ35" s="259">
        <v>1313</v>
      </c>
      <c r="AK35" s="259">
        <v>1324.0840000000001</v>
      </c>
      <c r="AL35" s="259">
        <v>1295.393</v>
      </c>
      <c r="AM35" s="259">
        <v>1089.4359999999999</v>
      </c>
      <c r="AN35" s="259">
        <v>1014.478</v>
      </c>
      <c r="AO35" s="259">
        <v>1071.277</v>
      </c>
      <c r="AP35" s="259">
        <v>1150.2809999999999</v>
      </c>
      <c r="AQ35" s="259">
        <v>1227.482</v>
      </c>
      <c r="AR35" s="259">
        <v>1226.6369999999999</v>
      </c>
      <c r="AS35" s="259">
        <v>1192.9960000000001</v>
      </c>
      <c r="AT35" s="259">
        <v>1148.991</v>
      </c>
      <c r="AU35" s="259">
        <v>1175.818</v>
      </c>
      <c r="AV35" s="259">
        <v>1324.854</v>
      </c>
      <c r="AW35" s="259">
        <v>1351.828</v>
      </c>
      <c r="AX35" s="259">
        <v>1161.9100000000001</v>
      </c>
      <c r="AY35" s="259">
        <v>996.60500000000002</v>
      </c>
      <c r="AZ35" s="259">
        <v>972.01</v>
      </c>
      <c r="BA35" s="259">
        <v>938.24800000000005</v>
      </c>
      <c r="BB35" s="259">
        <v>1014.744</v>
      </c>
      <c r="BC35" s="259">
        <v>1102.731</v>
      </c>
      <c r="BD35" s="259">
        <v>1139.1220000000001</v>
      </c>
      <c r="BE35" s="259">
        <v>1102.0239999999999</v>
      </c>
      <c r="BF35" s="259">
        <v>1068.3869999999999</v>
      </c>
      <c r="BG35" s="259">
        <v>1137.421</v>
      </c>
      <c r="BH35" s="259">
        <v>1206.4285714</v>
      </c>
      <c r="BI35" s="259">
        <v>1232</v>
      </c>
      <c r="BJ35" s="374">
        <v>1109.6199999999999</v>
      </c>
      <c r="BK35" s="374">
        <v>924.77110000000005</v>
      </c>
      <c r="BL35" s="374">
        <v>790.73569999999995</v>
      </c>
      <c r="BM35" s="374">
        <v>789.11199999999997</v>
      </c>
      <c r="BN35" s="374">
        <v>874.29409999999996</v>
      </c>
      <c r="BO35" s="374">
        <v>975.86869999999999</v>
      </c>
      <c r="BP35" s="374">
        <v>1023.822</v>
      </c>
      <c r="BQ35" s="374">
        <v>1049.914</v>
      </c>
      <c r="BR35" s="374">
        <v>1067.096</v>
      </c>
      <c r="BS35" s="374">
        <v>1162.674</v>
      </c>
      <c r="BT35" s="374">
        <v>1269.4079999999999</v>
      </c>
      <c r="BU35" s="374">
        <v>1283.5139999999999</v>
      </c>
      <c r="BV35" s="374">
        <v>1152.675</v>
      </c>
    </row>
    <row r="36" spans="1:74" ht="11.1" customHeight="1" x14ac:dyDescent="0.2">
      <c r="A36" s="636" t="s">
        <v>1234</v>
      </c>
      <c r="B36" s="737" t="s">
        <v>1239</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151.00299999999999</v>
      </c>
      <c r="BC36" s="259">
        <v>166.70099999999999</v>
      </c>
      <c r="BD36" s="259">
        <v>183.84100000000001</v>
      </c>
      <c r="BE36" s="259">
        <v>197.392</v>
      </c>
      <c r="BF36" s="259">
        <v>201.68199999999999</v>
      </c>
      <c r="BG36" s="259">
        <v>218.381</v>
      </c>
      <c r="BH36" s="259">
        <v>224.85714286000001</v>
      </c>
      <c r="BI36" s="259">
        <v>221</v>
      </c>
      <c r="BJ36" s="374">
        <v>192.3271</v>
      </c>
      <c r="BK36" s="374">
        <v>157.35429999999999</v>
      </c>
      <c r="BL36" s="374">
        <v>137.30240000000001</v>
      </c>
      <c r="BM36" s="374">
        <v>126.90730000000001</v>
      </c>
      <c r="BN36" s="374">
        <v>128.833</v>
      </c>
      <c r="BO36" s="374">
        <v>146.37469999999999</v>
      </c>
      <c r="BP36" s="374">
        <v>166.7713</v>
      </c>
      <c r="BQ36" s="374">
        <v>184.73099999999999</v>
      </c>
      <c r="BR36" s="374">
        <v>201.58609999999999</v>
      </c>
      <c r="BS36" s="374">
        <v>219.93109999999999</v>
      </c>
      <c r="BT36" s="374">
        <v>232.96019999999999</v>
      </c>
      <c r="BU36" s="374">
        <v>230.62200000000001</v>
      </c>
      <c r="BV36" s="374">
        <v>201.36609999999999</v>
      </c>
    </row>
    <row r="37" spans="1:74" ht="11.1" customHeight="1" x14ac:dyDescent="0.2">
      <c r="A37" s="636" t="s">
        <v>1235</v>
      </c>
      <c r="B37" s="737" t="s">
        <v>1240</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237.82599999999999</v>
      </c>
      <c r="BC37" s="259">
        <v>270.048</v>
      </c>
      <c r="BD37" s="259">
        <v>288.18200000000002</v>
      </c>
      <c r="BE37" s="259">
        <v>295.22000000000003</v>
      </c>
      <c r="BF37" s="259">
        <v>296.99099999999999</v>
      </c>
      <c r="BG37" s="259">
        <v>313.69299999999998</v>
      </c>
      <c r="BH37" s="259">
        <v>317</v>
      </c>
      <c r="BI37" s="259">
        <v>313.14285713999999</v>
      </c>
      <c r="BJ37" s="374">
        <v>258.61070000000001</v>
      </c>
      <c r="BK37" s="374">
        <v>199.63480000000001</v>
      </c>
      <c r="BL37" s="374">
        <v>173.7184</v>
      </c>
      <c r="BM37" s="374">
        <v>180.75059999999999</v>
      </c>
      <c r="BN37" s="374">
        <v>208.86170000000001</v>
      </c>
      <c r="BO37" s="374">
        <v>254.42259999999999</v>
      </c>
      <c r="BP37" s="374">
        <v>289.56950000000001</v>
      </c>
      <c r="BQ37" s="374">
        <v>303.98070000000001</v>
      </c>
      <c r="BR37" s="374">
        <v>308.80309999999997</v>
      </c>
      <c r="BS37" s="374">
        <v>326.59910000000002</v>
      </c>
      <c r="BT37" s="374">
        <v>345.47989999999999</v>
      </c>
      <c r="BU37" s="374">
        <v>338.40289999999999</v>
      </c>
      <c r="BV37" s="374">
        <v>286.45339999999999</v>
      </c>
    </row>
    <row r="38" spans="1:74" ht="11.1" customHeight="1" x14ac:dyDescent="0.2">
      <c r="A38" s="636" t="s">
        <v>1241</v>
      </c>
      <c r="B38" s="736" t="s">
        <v>556</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28.484999999999999</v>
      </c>
      <c r="BC38" s="255">
        <v>30.01</v>
      </c>
      <c r="BD38" s="255">
        <v>32.118000000000002</v>
      </c>
      <c r="BE38" s="255">
        <v>34.540999999999997</v>
      </c>
      <c r="BF38" s="255">
        <v>37.018000000000001</v>
      </c>
      <c r="BG38" s="255">
        <v>38.642000000000003</v>
      </c>
      <c r="BH38" s="255">
        <v>38.345999999999997</v>
      </c>
      <c r="BI38" s="255">
        <v>37.475000000000001</v>
      </c>
      <c r="BJ38" s="342">
        <v>37.475000000000001</v>
      </c>
      <c r="BK38" s="342">
        <v>37.475000000000001</v>
      </c>
      <c r="BL38" s="342">
        <v>37.475000000000001</v>
      </c>
      <c r="BM38" s="342">
        <v>37.475000000000001</v>
      </c>
      <c r="BN38" s="342">
        <v>37.475000000000001</v>
      </c>
      <c r="BO38" s="342">
        <v>37.475000000000001</v>
      </c>
      <c r="BP38" s="342">
        <v>37.475000000000001</v>
      </c>
      <c r="BQ38" s="342">
        <v>37.475000000000001</v>
      </c>
      <c r="BR38" s="342">
        <v>37.475000000000001</v>
      </c>
      <c r="BS38" s="342">
        <v>37.475000000000001</v>
      </c>
      <c r="BT38" s="342">
        <v>37.475000000000001</v>
      </c>
      <c r="BU38" s="342">
        <v>37.475000000000001</v>
      </c>
      <c r="BV38" s="342">
        <v>37.475000000000001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23" t="s">
        <v>1016</v>
      </c>
      <c r="C40" s="820"/>
      <c r="D40" s="820"/>
      <c r="E40" s="820"/>
      <c r="F40" s="820"/>
      <c r="G40" s="820"/>
      <c r="H40" s="820"/>
      <c r="I40" s="820"/>
      <c r="J40" s="820"/>
      <c r="K40" s="820"/>
      <c r="L40" s="820"/>
      <c r="M40" s="820"/>
      <c r="N40" s="820"/>
      <c r="O40" s="820"/>
      <c r="P40" s="820"/>
      <c r="Q40" s="820"/>
      <c r="AY40" s="527"/>
      <c r="AZ40" s="527"/>
      <c r="BA40" s="527"/>
      <c r="BB40" s="527"/>
      <c r="BC40" s="527"/>
      <c r="BD40" s="671"/>
      <c r="BE40" s="671"/>
      <c r="BF40" s="671"/>
      <c r="BG40" s="527"/>
      <c r="BH40" s="527"/>
      <c r="BI40" s="527"/>
      <c r="BJ40" s="527"/>
    </row>
    <row r="41" spans="1:74" s="449" customFormat="1" ht="12" customHeight="1" x14ac:dyDescent="0.2">
      <c r="A41" s="448"/>
      <c r="B41" s="843" t="s">
        <v>1067</v>
      </c>
      <c r="C41" s="810"/>
      <c r="D41" s="810"/>
      <c r="E41" s="810"/>
      <c r="F41" s="810"/>
      <c r="G41" s="810"/>
      <c r="H41" s="810"/>
      <c r="I41" s="810"/>
      <c r="J41" s="810"/>
      <c r="K41" s="810"/>
      <c r="L41" s="810"/>
      <c r="M41" s="810"/>
      <c r="N41" s="810"/>
      <c r="O41" s="810"/>
      <c r="P41" s="810"/>
      <c r="Q41" s="806"/>
      <c r="AY41" s="528"/>
      <c r="AZ41" s="528"/>
      <c r="BA41" s="528"/>
      <c r="BB41" s="648"/>
      <c r="BC41" s="528"/>
      <c r="BD41" s="672"/>
      <c r="BE41" s="672"/>
      <c r="BF41" s="672"/>
      <c r="BG41" s="528"/>
      <c r="BH41" s="528"/>
      <c r="BI41" s="528"/>
      <c r="BJ41" s="528"/>
    </row>
    <row r="42" spans="1:74" s="449" customFormat="1" ht="12" customHeight="1" x14ac:dyDescent="0.2">
      <c r="A42" s="448"/>
      <c r="B42" s="852" t="s">
        <v>1071</v>
      </c>
      <c r="C42" s="810"/>
      <c r="D42" s="810"/>
      <c r="E42" s="810"/>
      <c r="F42" s="810"/>
      <c r="G42" s="810"/>
      <c r="H42" s="810"/>
      <c r="I42" s="810"/>
      <c r="J42" s="810"/>
      <c r="K42" s="810"/>
      <c r="L42" s="810"/>
      <c r="M42" s="810"/>
      <c r="N42" s="810"/>
      <c r="O42" s="810"/>
      <c r="P42" s="810"/>
      <c r="Q42" s="806"/>
      <c r="Y42" s="738"/>
      <c r="Z42" s="738"/>
      <c r="AA42" s="738"/>
      <c r="AB42" s="738"/>
      <c r="AY42" s="528"/>
      <c r="AZ42" s="528"/>
      <c r="BA42" s="528"/>
      <c r="BB42" s="528"/>
      <c r="BC42" s="528"/>
      <c r="BD42" s="672"/>
      <c r="BE42" s="672"/>
      <c r="BF42" s="672"/>
      <c r="BG42" s="528"/>
      <c r="BH42" s="528"/>
      <c r="BI42" s="528"/>
      <c r="BJ42" s="528"/>
    </row>
    <row r="43" spans="1:74" s="449" customFormat="1" ht="12" customHeight="1" x14ac:dyDescent="0.2">
      <c r="A43" s="448"/>
      <c r="B43" s="852" t="s">
        <v>1072</v>
      </c>
      <c r="C43" s="810"/>
      <c r="D43" s="810"/>
      <c r="E43" s="810"/>
      <c r="F43" s="810"/>
      <c r="G43" s="810"/>
      <c r="H43" s="810"/>
      <c r="I43" s="810"/>
      <c r="J43" s="810"/>
      <c r="K43" s="810"/>
      <c r="L43" s="810"/>
      <c r="M43" s="810"/>
      <c r="N43" s="810"/>
      <c r="O43" s="810"/>
      <c r="P43" s="810"/>
      <c r="Q43" s="806"/>
      <c r="AY43" s="528"/>
      <c r="AZ43" s="528"/>
      <c r="BA43" s="528"/>
      <c r="BB43" s="528"/>
      <c r="BC43" s="528"/>
      <c r="BD43" s="672"/>
      <c r="BE43" s="672"/>
      <c r="BF43" s="672"/>
      <c r="BG43" s="528"/>
      <c r="BH43" s="528"/>
      <c r="BI43" s="528"/>
      <c r="BJ43" s="528"/>
    </row>
    <row r="44" spans="1:74" s="449" customFormat="1" ht="12" customHeight="1" x14ac:dyDescent="0.2">
      <c r="A44" s="448"/>
      <c r="B44" s="850" t="s">
        <v>1242</v>
      </c>
      <c r="C44" s="806"/>
      <c r="D44" s="806"/>
      <c r="E44" s="806"/>
      <c r="F44" s="806"/>
      <c r="G44" s="806"/>
      <c r="H44" s="806"/>
      <c r="I44" s="806"/>
      <c r="J44" s="806"/>
      <c r="K44" s="806"/>
      <c r="L44" s="806"/>
      <c r="M44" s="806"/>
      <c r="N44" s="806"/>
      <c r="O44" s="806"/>
      <c r="P44" s="806"/>
      <c r="Q44" s="806"/>
      <c r="AY44" s="528"/>
      <c r="AZ44" s="528"/>
      <c r="BA44" s="528"/>
      <c r="BB44" s="528"/>
      <c r="BC44" s="528"/>
      <c r="BD44" s="672"/>
      <c r="BE44" s="672"/>
      <c r="BF44" s="672"/>
      <c r="BG44" s="528"/>
      <c r="BH44" s="528"/>
      <c r="BI44" s="528"/>
      <c r="BJ44" s="528"/>
    </row>
    <row r="45" spans="1:74" s="449" customFormat="1" ht="12" customHeight="1" x14ac:dyDescent="0.2">
      <c r="A45" s="448"/>
      <c r="B45" s="809" t="s">
        <v>1041</v>
      </c>
      <c r="C45" s="810"/>
      <c r="D45" s="810"/>
      <c r="E45" s="810"/>
      <c r="F45" s="810"/>
      <c r="G45" s="810"/>
      <c r="H45" s="810"/>
      <c r="I45" s="810"/>
      <c r="J45" s="810"/>
      <c r="K45" s="810"/>
      <c r="L45" s="810"/>
      <c r="M45" s="810"/>
      <c r="N45" s="810"/>
      <c r="O45" s="810"/>
      <c r="P45" s="810"/>
      <c r="Q45" s="806"/>
      <c r="AY45" s="528"/>
      <c r="AZ45" s="528"/>
      <c r="BA45" s="528"/>
      <c r="BB45" s="528"/>
      <c r="BC45" s="528"/>
      <c r="BD45" s="672"/>
      <c r="BE45" s="672"/>
      <c r="BF45" s="672"/>
      <c r="BG45" s="528"/>
      <c r="BH45" s="528"/>
      <c r="BI45" s="528"/>
      <c r="BJ45" s="528"/>
    </row>
    <row r="46" spans="1:74" s="449" customFormat="1" ht="12" customHeight="1" x14ac:dyDescent="0.2">
      <c r="A46" s="448"/>
      <c r="B46" s="851" t="s">
        <v>1076</v>
      </c>
      <c r="C46" s="851"/>
      <c r="D46" s="851"/>
      <c r="E46" s="851"/>
      <c r="F46" s="851"/>
      <c r="G46" s="851"/>
      <c r="H46" s="851"/>
      <c r="I46" s="851"/>
      <c r="J46" s="851"/>
      <c r="K46" s="851"/>
      <c r="L46" s="851"/>
      <c r="M46" s="851"/>
      <c r="N46" s="851"/>
      <c r="O46" s="851"/>
      <c r="P46" s="851"/>
      <c r="Q46" s="806"/>
      <c r="AY46" s="528"/>
      <c r="AZ46" s="528"/>
      <c r="BA46" s="528"/>
      <c r="BB46" s="528"/>
      <c r="BC46" s="528"/>
      <c r="BD46" s="672"/>
      <c r="BE46" s="672"/>
      <c r="BF46" s="672"/>
      <c r="BG46" s="528"/>
      <c r="BH46" s="528"/>
      <c r="BI46" s="528"/>
      <c r="BJ46" s="528"/>
    </row>
    <row r="47" spans="1:74" s="449" customFormat="1" ht="22.35" customHeight="1" x14ac:dyDescent="0.2">
      <c r="A47" s="448"/>
      <c r="B47" s="809" t="s">
        <v>1077</v>
      </c>
      <c r="C47" s="810"/>
      <c r="D47" s="810"/>
      <c r="E47" s="810"/>
      <c r="F47" s="810"/>
      <c r="G47" s="810"/>
      <c r="H47" s="810"/>
      <c r="I47" s="810"/>
      <c r="J47" s="810"/>
      <c r="K47" s="810"/>
      <c r="L47" s="810"/>
      <c r="M47" s="810"/>
      <c r="N47" s="810"/>
      <c r="O47" s="810"/>
      <c r="P47" s="810"/>
      <c r="Q47" s="806"/>
      <c r="AY47" s="528"/>
      <c r="AZ47" s="528"/>
      <c r="BA47" s="528"/>
      <c r="BB47" s="528"/>
      <c r="BC47" s="528"/>
      <c r="BD47" s="672"/>
      <c r="BE47" s="672"/>
      <c r="BF47" s="672"/>
      <c r="BG47" s="528"/>
      <c r="BH47" s="528"/>
      <c r="BI47" s="528"/>
      <c r="BJ47" s="528"/>
    </row>
    <row r="48" spans="1:74" s="449" customFormat="1" ht="12" customHeight="1" x14ac:dyDescent="0.2">
      <c r="A48" s="448"/>
      <c r="B48" s="804" t="s">
        <v>1045</v>
      </c>
      <c r="C48" s="805"/>
      <c r="D48" s="805"/>
      <c r="E48" s="805"/>
      <c r="F48" s="805"/>
      <c r="G48" s="805"/>
      <c r="H48" s="805"/>
      <c r="I48" s="805"/>
      <c r="J48" s="805"/>
      <c r="K48" s="805"/>
      <c r="L48" s="805"/>
      <c r="M48" s="805"/>
      <c r="N48" s="805"/>
      <c r="O48" s="805"/>
      <c r="P48" s="805"/>
      <c r="Q48" s="806"/>
      <c r="AY48" s="528"/>
      <c r="AZ48" s="528"/>
      <c r="BA48" s="528"/>
      <c r="BB48" s="528"/>
      <c r="BC48" s="528"/>
      <c r="BD48" s="672"/>
      <c r="BE48" s="672"/>
      <c r="BF48" s="672"/>
      <c r="BG48" s="528"/>
      <c r="BH48" s="528"/>
      <c r="BI48" s="528"/>
      <c r="BJ48" s="528"/>
    </row>
    <row r="49" spans="1:74" s="450" customFormat="1" ht="12" customHeight="1" x14ac:dyDescent="0.2">
      <c r="A49" s="436"/>
      <c r="B49" s="826" t="s">
        <v>1151</v>
      </c>
      <c r="C49" s="806"/>
      <c r="D49" s="806"/>
      <c r="E49" s="806"/>
      <c r="F49" s="806"/>
      <c r="G49" s="806"/>
      <c r="H49" s="806"/>
      <c r="I49" s="806"/>
      <c r="J49" s="806"/>
      <c r="K49" s="806"/>
      <c r="L49" s="806"/>
      <c r="M49" s="806"/>
      <c r="N49" s="806"/>
      <c r="O49" s="806"/>
      <c r="P49" s="806"/>
      <c r="Q49" s="806"/>
      <c r="AY49" s="529"/>
      <c r="AZ49" s="529"/>
      <c r="BA49" s="529"/>
      <c r="BB49" s="529"/>
      <c r="BC49" s="529"/>
      <c r="BD49" s="673"/>
      <c r="BE49" s="673"/>
      <c r="BF49" s="673"/>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674"/>
      <c r="BE183" s="674"/>
      <c r="BF183" s="674"/>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I5" sqref="BI5:BI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5" customWidth="1"/>
    <col min="60" max="62" width="6.5703125" style="392" customWidth="1"/>
    <col min="63" max="74" width="6.5703125" style="6" customWidth="1"/>
    <col min="75" max="16384" width="9.5703125" style="6"/>
  </cols>
  <sheetData>
    <row r="1" spans="1:74" ht="13.35" customHeight="1" x14ac:dyDescent="0.2">
      <c r="A1" s="812" t="s">
        <v>995</v>
      </c>
      <c r="B1" s="855" t="s">
        <v>139</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85"/>
    </row>
    <row r="2" spans="1:74" s="72"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670"/>
      <c r="BH2" s="396"/>
      <c r="BI2" s="396"/>
      <c r="BJ2" s="396"/>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4.8685289999999997</v>
      </c>
      <c r="P6" s="214">
        <v>6.1969669999999999</v>
      </c>
      <c r="Q6" s="214">
        <v>5.0647989999999998</v>
      </c>
      <c r="R6" s="214">
        <v>4.8117140000000003</v>
      </c>
      <c r="S6" s="214">
        <v>4.7321730000000004</v>
      </c>
      <c r="T6" s="214">
        <v>4.7394040000000004</v>
      </c>
      <c r="U6" s="214">
        <v>4.1826169999999996</v>
      </c>
      <c r="V6" s="214">
        <v>4.0410959999999996</v>
      </c>
      <c r="W6" s="214">
        <v>4.0534920000000003</v>
      </c>
      <c r="X6" s="214">
        <v>3.9057729999999999</v>
      </c>
      <c r="Y6" s="214">
        <v>4.2580260000000001</v>
      </c>
      <c r="Z6" s="214">
        <v>3.5969060000000002</v>
      </c>
      <c r="AA6" s="214">
        <v>3.104778</v>
      </c>
      <c r="AB6" s="214">
        <v>2.979301</v>
      </c>
      <c r="AC6" s="214">
        <v>2.9357470000000001</v>
      </c>
      <c r="AD6" s="214">
        <v>2.7065700000000001</v>
      </c>
      <c r="AE6" s="214">
        <v>2.9544130000000002</v>
      </c>
      <c r="AF6" s="214">
        <v>2.8870079999999998</v>
      </c>
      <c r="AG6" s="214">
        <v>2.9440430000000002</v>
      </c>
      <c r="AH6" s="214">
        <v>2.8766379999999998</v>
      </c>
      <c r="AI6" s="214">
        <v>2.7584200000000001</v>
      </c>
      <c r="AJ6" s="214">
        <v>2.4276170000000001</v>
      </c>
      <c r="AK6" s="214">
        <v>2.1704409999999998</v>
      </c>
      <c r="AL6" s="214">
        <v>2.0003730000000002</v>
      </c>
      <c r="AM6" s="214">
        <v>2.3674710000000001</v>
      </c>
      <c r="AN6" s="214">
        <v>2.0625930000000001</v>
      </c>
      <c r="AO6" s="214">
        <v>1.7929729999999999</v>
      </c>
      <c r="AP6" s="214">
        <v>1.9879290000000001</v>
      </c>
      <c r="AQ6" s="214">
        <v>1.9931140000000001</v>
      </c>
      <c r="AR6" s="214">
        <v>2.6827190000000001</v>
      </c>
      <c r="AS6" s="214">
        <v>2.9264139999999998</v>
      </c>
      <c r="AT6" s="214">
        <v>2.9264139999999998</v>
      </c>
      <c r="AU6" s="214">
        <v>3.1027040000000001</v>
      </c>
      <c r="AV6" s="214">
        <v>3.0871490000000001</v>
      </c>
      <c r="AW6" s="214">
        <v>2.6422759999999998</v>
      </c>
      <c r="AX6" s="214">
        <v>3.7238669999999998</v>
      </c>
      <c r="AY6" s="214">
        <v>3.4262480000000002</v>
      </c>
      <c r="AZ6" s="214">
        <v>2.9575239999999998</v>
      </c>
      <c r="BA6" s="214">
        <v>2.9865599999999999</v>
      </c>
      <c r="BB6" s="214">
        <v>3.2178110000000002</v>
      </c>
      <c r="BC6" s="214">
        <v>3.2665500000000001</v>
      </c>
      <c r="BD6" s="214">
        <v>3.0850749999999998</v>
      </c>
      <c r="BE6" s="214">
        <v>3.094408</v>
      </c>
      <c r="BF6" s="214">
        <v>3.0072999999999999</v>
      </c>
      <c r="BG6" s="214">
        <v>3.086112</v>
      </c>
      <c r="BH6" s="214">
        <v>2.9855230000000001</v>
      </c>
      <c r="BI6" s="214">
        <v>3.125518</v>
      </c>
      <c r="BJ6" s="355">
        <v>3.2438579999999999</v>
      </c>
      <c r="BK6" s="355">
        <v>3.38062</v>
      </c>
      <c r="BL6" s="355">
        <v>3.4117299999999999</v>
      </c>
      <c r="BM6" s="355">
        <v>3.35988</v>
      </c>
      <c r="BN6" s="355">
        <v>3.2458100000000001</v>
      </c>
      <c r="BO6" s="355">
        <v>3.2147000000000001</v>
      </c>
      <c r="BP6" s="355">
        <v>3.1835900000000001</v>
      </c>
      <c r="BQ6" s="355">
        <v>3.1421100000000002</v>
      </c>
      <c r="BR6" s="355">
        <v>3.0902599999999998</v>
      </c>
      <c r="BS6" s="355">
        <v>3.0695199999999998</v>
      </c>
      <c r="BT6" s="355">
        <v>3.1213700000000002</v>
      </c>
      <c r="BU6" s="355">
        <v>3.2354400000000001</v>
      </c>
      <c r="BV6" s="355">
        <v>3.37025</v>
      </c>
    </row>
    <row r="7" spans="1:74" ht="11.1" customHeight="1" x14ac:dyDescent="0.2">
      <c r="A7" s="84"/>
      <c r="B7" s="88" t="s">
        <v>1248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230"/>
      <c r="BJ7" s="389"/>
      <c r="BK7" s="389"/>
      <c r="BL7" s="389"/>
      <c r="BM7" s="389"/>
      <c r="BN7" s="389"/>
      <c r="BO7" s="389"/>
      <c r="BP7" s="389"/>
      <c r="BQ7" s="389"/>
      <c r="BR7" s="389"/>
      <c r="BS7" s="389"/>
      <c r="BT7" s="389"/>
      <c r="BU7" s="389"/>
      <c r="BV7" s="389"/>
    </row>
    <row r="8" spans="1:74" ht="11.1" customHeight="1" x14ac:dyDescent="0.2">
      <c r="A8" s="84" t="s">
        <v>843</v>
      </c>
      <c r="B8" s="189" t="s">
        <v>568</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11.708624</v>
      </c>
      <c r="AN8" s="214">
        <v>11.729877500000001</v>
      </c>
      <c r="AO8" s="214">
        <v>11.76674545</v>
      </c>
      <c r="AP8" s="214">
        <v>12.329547290000001</v>
      </c>
      <c r="AQ8" s="214">
        <v>13.295381949999999</v>
      </c>
      <c r="AR8" s="214">
        <v>15.17777083</v>
      </c>
      <c r="AS8" s="214">
        <v>17.1552975</v>
      </c>
      <c r="AT8" s="214">
        <v>18.303054169999999</v>
      </c>
      <c r="AU8" s="214">
        <v>17.767601859999999</v>
      </c>
      <c r="AV8" s="214">
        <v>15.055857250000001</v>
      </c>
      <c r="AW8" s="214">
        <v>13.45701291</v>
      </c>
      <c r="AX8" s="214">
        <v>12.83138136</v>
      </c>
      <c r="AY8" s="214">
        <v>12.75744753</v>
      </c>
      <c r="AZ8" s="214">
        <v>13.096268090000001</v>
      </c>
      <c r="BA8" s="214">
        <v>12.72623171</v>
      </c>
      <c r="BB8" s="214">
        <v>13.31799079</v>
      </c>
      <c r="BC8" s="214">
        <v>14.50171437</v>
      </c>
      <c r="BD8" s="214">
        <v>15.31509089</v>
      </c>
      <c r="BE8" s="214">
        <v>17.863816889999999</v>
      </c>
      <c r="BF8" s="214">
        <v>18.56993533</v>
      </c>
      <c r="BG8" s="214">
        <v>17.931255889999999</v>
      </c>
      <c r="BH8" s="214">
        <v>14.86276</v>
      </c>
      <c r="BI8" s="214">
        <v>13.91024</v>
      </c>
      <c r="BJ8" s="355">
        <v>13.438969999999999</v>
      </c>
      <c r="BK8" s="355">
        <v>13.073499999999999</v>
      </c>
      <c r="BL8" s="355">
        <v>12.941660000000001</v>
      </c>
      <c r="BM8" s="355">
        <v>13.139570000000001</v>
      </c>
      <c r="BN8" s="355">
        <v>13.66488</v>
      </c>
      <c r="BO8" s="355">
        <v>14.082990000000001</v>
      </c>
      <c r="BP8" s="355">
        <v>14.977080000000001</v>
      </c>
      <c r="BQ8" s="355">
        <v>16.542999999999999</v>
      </c>
      <c r="BR8" s="355">
        <v>17.457709999999999</v>
      </c>
      <c r="BS8" s="355">
        <v>16.85623</v>
      </c>
      <c r="BT8" s="355">
        <v>14.05429</v>
      </c>
      <c r="BU8" s="355">
        <v>13.54955</v>
      </c>
      <c r="BV8" s="355">
        <v>13.285069999999999</v>
      </c>
    </row>
    <row r="9" spans="1:74" ht="11.1" customHeight="1" x14ac:dyDescent="0.2">
      <c r="A9" s="84" t="s">
        <v>844</v>
      </c>
      <c r="B9" s="187" t="s">
        <v>601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9.8264624769999998</v>
      </c>
      <c r="AB9" s="214">
        <v>9.4147427829999994</v>
      </c>
      <c r="AC9" s="214">
        <v>9.0145408289999995</v>
      </c>
      <c r="AD9" s="214">
        <v>9.5197722589999998</v>
      </c>
      <c r="AE9" s="214">
        <v>12.082926820000001</v>
      </c>
      <c r="AF9" s="214">
        <v>14.92378514</v>
      </c>
      <c r="AG9" s="214">
        <v>15.822646900000001</v>
      </c>
      <c r="AH9" s="214">
        <v>16.380994340000001</v>
      </c>
      <c r="AI9" s="214">
        <v>16.485419929999999</v>
      </c>
      <c r="AJ9" s="214">
        <v>12.80794646</v>
      </c>
      <c r="AK9" s="214">
        <v>11.033962130000001</v>
      </c>
      <c r="AL9" s="214">
        <v>10.11163275</v>
      </c>
      <c r="AM9" s="214">
        <v>8.8670843660000003</v>
      </c>
      <c r="AN9" s="214">
        <v>8.5612802709999993</v>
      </c>
      <c r="AO9" s="214">
        <v>9.2256568829999992</v>
      </c>
      <c r="AP9" s="214">
        <v>9.6319773709999996</v>
      </c>
      <c r="AQ9" s="214">
        <v>10.66210826</v>
      </c>
      <c r="AR9" s="214">
        <v>13.821244569999999</v>
      </c>
      <c r="AS9" s="214">
        <v>15.505149810000001</v>
      </c>
      <c r="AT9" s="214">
        <v>16.804352219999998</v>
      </c>
      <c r="AU9" s="214">
        <v>16.240305230000001</v>
      </c>
      <c r="AV9" s="214">
        <v>13.420055270000001</v>
      </c>
      <c r="AW9" s="214">
        <v>10.47767633</v>
      </c>
      <c r="AX9" s="214">
        <v>9.2778904789999999</v>
      </c>
      <c r="AY9" s="214">
        <v>9.503834178</v>
      </c>
      <c r="AZ9" s="214">
        <v>10.204386639999999</v>
      </c>
      <c r="BA9" s="214">
        <v>10.135898859999999</v>
      </c>
      <c r="BB9" s="214">
        <v>10.51353999</v>
      </c>
      <c r="BC9" s="214">
        <v>12.963677130000001</v>
      </c>
      <c r="BD9" s="214">
        <v>14.95744088</v>
      </c>
      <c r="BE9" s="214">
        <v>17.351810650000001</v>
      </c>
      <c r="BF9" s="214">
        <v>17.57808473</v>
      </c>
      <c r="BG9" s="214">
        <v>16.44172481</v>
      </c>
      <c r="BH9" s="214">
        <v>14.232229999999999</v>
      </c>
      <c r="BI9" s="214">
        <v>11.45026</v>
      </c>
      <c r="BJ9" s="355">
        <v>10.11985</v>
      </c>
      <c r="BK9" s="355">
        <v>9.7899630000000002</v>
      </c>
      <c r="BL9" s="355">
        <v>9.835896</v>
      </c>
      <c r="BM9" s="355">
        <v>10.11149</v>
      </c>
      <c r="BN9" s="355">
        <v>10.439909999999999</v>
      </c>
      <c r="BO9" s="355">
        <v>12.520860000000001</v>
      </c>
      <c r="BP9" s="355">
        <v>15.209440000000001</v>
      </c>
      <c r="BQ9" s="355">
        <v>16.231259999999999</v>
      </c>
      <c r="BR9" s="355">
        <v>16.769570000000002</v>
      </c>
      <c r="BS9" s="355">
        <v>16.23394</v>
      </c>
      <c r="BT9" s="355">
        <v>13.760619999999999</v>
      </c>
      <c r="BU9" s="355">
        <v>11.209899999999999</v>
      </c>
      <c r="BV9" s="355">
        <v>10.066240000000001</v>
      </c>
    </row>
    <row r="10" spans="1:74" ht="11.1" customHeight="1" x14ac:dyDescent="0.2">
      <c r="A10" s="84" t="s">
        <v>845</v>
      </c>
      <c r="B10" s="189" t="s">
        <v>569</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8.0226488190000005</v>
      </c>
      <c r="AD10" s="214">
        <v>8.7767485660000002</v>
      </c>
      <c r="AE10" s="214">
        <v>11.66390135</v>
      </c>
      <c r="AF10" s="214">
        <v>15.12616381</v>
      </c>
      <c r="AG10" s="214">
        <v>16.75580815</v>
      </c>
      <c r="AH10" s="214">
        <v>17.453047309999999</v>
      </c>
      <c r="AI10" s="214">
        <v>16.34074378</v>
      </c>
      <c r="AJ10" s="214">
        <v>10.507817709999999</v>
      </c>
      <c r="AK10" s="214">
        <v>7.9577433879999999</v>
      </c>
      <c r="AL10" s="214">
        <v>7.0234415410000004</v>
      </c>
      <c r="AM10" s="214">
        <v>6.4869911729999998</v>
      </c>
      <c r="AN10" s="214">
        <v>6.7421645180000001</v>
      </c>
      <c r="AO10" s="214">
        <v>7.3958096830000004</v>
      </c>
      <c r="AP10" s="214">
        <v>7.72908917</v>
      </c>
      <c r="AQ10" s="214">
        <v>10.27584343</v>
      </c>
      <c r="AR10" s="214">
        <v>14.093005590000001</v>
      </c>
      <c r="AS10" s="214">
        <v>17.420020480000002</v>
      </c>
      <c r="AT10" s="214">
        <v>18.76507548</v>
      </c>
      <c r="AU10" s="214">
        <v>17.27954566</v>
      </c>
      <c r="AV10" s="214">
        <v>12.30727167</v>
      </c>
      <c r="AW10" s="214">
        <v>8.7366715320000008</v>
      </c>
      <c r="AX10" s="214">
        <v>7.1330706619999997</v>
      </c>
      <c r="AY10" s="214">
        <v>7.5182367360000004</v>
      </c>
      <c r="AZ10" s="214">
        <v>8.1365742500000007</v>
      </c>
      <c r="BA10" s="214">
        <v>7.7529821820000002</v>
      </c>
      <c r="BB10" s="214">
        <v>9.9261555159999997</v>
      </c>
      <c r="BC10" s="214">
        <v>11.20222961</v>
      </c>
      <c r="BD10" s="214">
        <v>16.572816499999998</v>
      </c>
      <c r="BE10" s="214">
        <v>18.311201350000001</v>
      </c>
      <c r="BF10" s="214">
        <v>18.627196189999999</v>
      </c>
      <c r="BG10" s="214">
        <v>16.632342229999999</v>
      </c>
      <c r="BH10" s="214">
        <v>11.805260000000001</v>
      </c>
      <c r="BI10" s="214">
        <v>9.256202</v>
      </c>
      <c r="BJ10" s="355">
        <v>8.4731719999999999</v>
      </c>
      <c r="BK10" s="355">
        <v>8.0874279999999992</v>
      </c>
      <c r="BL10" s="355">
        <v>8.0906269999999996</v>
      </c>
      <c r="BM10" s="355">
        <v>8.4504629999999992</v>
      </c>
      <c r="BN10" s="355">
        <v>9.4163479999999993</v>
      </c>
      <c r="BO10" s="355">
        <v>11.84726</v>
      </c>
      <c r="BP10" s="355">
        <v>14.89612</v>
      </c>
      <c r="BQ10" s="355">
        <v>16.92775</v>
      </c>
      <c r="BR10" s="355">
        <v>17.751909999999999</v>
      </c>
      <c r="BS10" s="355">
        <v>15.6866</v>
      </c>
      <c r="BT10" s="355">
        <v>11.052809999999999</v>
      </c>
      <c r="BU10" s="355">
        <v>8.9941309999999994</v>
      </c>
      <c r="BV10" s="355">
        <v>8.2869050000000009</v>
      </c>
    </row>
    <row r="11" spans="1:74" ht="11.1" customHeight="1" x14ac:dyDescent="0.2">
      <c r="A11" s="84" t="s">
        <v>846</v>
      </c>
      <c r="B11" s="189" t="s">
        <v>570</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8.6467281590000002</v>
      </c>
      <c r="AB11" s="214">
        <v>8.3804935470000004</v>
      </c>
      <c r="AC11" s="214">
        <v>8.9724813989999994</v>
      </c>
      <c r="AD11" s="214">
        <v>10.24758196</v>
      </c>
      <c r="AE11" s="214">
        <v>12.23411589</v>
      </c>
      <c r="AF11" s="214">
        <v>15.545360329999999</v>
      </c>
      <c r="AG11" s="214">
        <v>17.332887880000001</v>
      </c>
      <c r="AH11" s="214">
        <v>18.17080357</v>
      </c>
      <c r="AI11" s="214">
        <v>17.398472850000001</v>
      </c>
      <c r="AJ11" s="214">
        <v>13.35881292</v>
      </c>
      <c r="AK11" s="214">
        <v>9.3752592450000005</v>
      </c>
      <c r="AL11" s="214">
        <v>7.6954790470000001</v>
      </c>
      <c r="AM11" s="214">
        <v>7.1305066080000001</v>
      </c>
      <c r="AN11" s="214">
        <v>7.2592476829999999</v>
      </c>
      <c r="AO11" s="214">
        <v>8.0908645400000001</v>
      </c>
      <c r="AP11" s="214">
        <v>8.5991090959999994</v>
      </c>
      <c r="AQ11" s="214">
        <v>11.269141830000001</v>
      </c>
      <c r="AR11" s="214">
        <v>15.033651109999999</v>
      </c>
      <c r="AS11" s="214">
        <v>17.76009831</v>
      </c>
      <c r="AT11" s="214">
        <v>18.503395749999999</v>
      </c>
      <c r="AU11" s="214">
        <v>17.17343631</v>
      </c>
      <c r="AV11" s="214">
        <v>13.75496422</v>
      </c>
      <c r="AW11" s="214">
        <v>10.339063980000001</v>
      </c>
      <c r="AX11" s="214">
        <v>7.8103793259999996</v>
      </c>
      <c r="AY11" s="214">
        <v>8.0013957389999995</v>
      </c>
      <c r="AZ11" s="214">
        <v>8.5630808379999994</v>
      </c>
      <c r="BA11" s="214">
        <v>8.5973424089999995</v>
      </c>
      <c r="BB11" s="214">
        <v>9.8815323230000001</v>
      </c>
      <c r="BC11" s="214">
        <v>12.408791539999999</v>
      </c>
      <c r="BD11" s="214">
        <v>16.239102169999999</v>
      </c>
      <c r="BE11" s="214">
        <v>18.945639549999999</v>
      </c>
      <c r="BF11" s="214">
        <v>19.277970079999999</v>
      </c>
      <c r="BG11" s="214">
        <v>18.153390229999999</v>
      </c>
      <c r="BH11" s="214">
        <v>14.06953</v>
      </c>
      <c r="BI11" s="214">
        <v>10.76684</v>
      </c>
      <c r="BJ11" s="355">
        <v>9.1870750000000001</v>
      </c>
      <c r="BK11" s="355">
        <v>8.9051760000000009</v>
      </c>
      <c r="BL11" s="355">
        <v>8.8525419999999997</v>
      </c>
      <c r="BM11" s="355">
        <v>9.8010439999999992</v>
      </c>
      <c r="BN11" s="355">
        <v>10.36219</v>
      </c>
      <c r="BO11" s="355">
        <v>11.897460000000001</v>
      </c>
      <c r="BP11" s="355">
        <v>15.69744</v>
      </c>
      <c r="BQ11" s="355">
        <v>17.705580000000001</v>
      </c>
      <c r="BR11" s="355">
        <v>18.508230000000001</v>
      </c>
      <c r="BS11" s="355">
        <v>16.852450000000001</v>
      </c>
      <c r="BT11" s="355">
        <v>13.070119999999999</v>
      </c>
      <c r="BU11" s="355">
        <v>10.14429</v>
      </c>
      <c r="BV11" s="355">
        <v>8.6909039999999997</v>
      </c>
    </row>
    <row r="12" spans="1:74" ht="11.1" customHeight="1" x14ac:dyDescent="0.2">
      <c r="A12" s="84" t="s">
        <v>847</v>
      </c>
      <c r="B12" s="189" t="s">
        <v>571</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11.06072243</v>
      </c>
      <c r="AB12" s="214">
        <v>10.06553094</v>
      </c>
      <c r="AC12" s="214">
        <v>10.941178799999999</v>
      </c>
      <c r="AD12" s="214">
        <v>13.538362319999999</v>
      </c>
      <c r="AE12" s="214">
        <v>17.955809840000001</v>
      </c>
      <c r="AF12" s="214">
        <v>21.277145520000001</v>
      </c>
      <c r="AG12" s="214">
        <v>22.20406444</v>
      </c>
      <c r="AH12" s="214">
        <v>22.19001664</v>
      </c>
      <c r="AI12" s="214">
        <v>22.206677039999999</v>
      </c>
      <c r="AJ12" s="214">
        <v>16.636158460000001</v>
      </c>
      <c r="AK12" s="214">
        <v>13.28825683</v>
      </c>
      <c r="AL12" s="214">
        <v>13.103699199999999</v>
      </c>
      <c r="AM12" s="214">
        <v>9.7492953989999993</v>
      </c>
      <c r="AN12" s="214">
        <v>9.6250944199999999</v>
      </c>
      <c r="AO12" s="214">
        <v>11.604399770000001</v>
      </c>
      <c r="AP12" s="214">
        <v>12.89445652</v>
      </c>
      <c r="AQ12" s="214">
        <v>15.719633139999999</v>
      </c>
      <c r="AR12" s="214">
        <v>19.811118839999999</v>
      </c>
      <c r="AS12" s="214">
        <v>22.783749610000001</v>
      </c>
      <c r="AT12" s="214">
        <v>23.291919409999998</v>
      </c>
      <c r="AU12" s="214">
        <v>23.36534683</v>
      </c>
      <c r="AV12" s="214">
        <v>19.872119990000002</v>
      </c>
      <c r="AW12" s="214">
        <v>13.735956910000001</v>
      </c>
      <c r="AX12" s="214">
        <v>11.066006679999999</v>
      </c>
      <c r="AY12" s="214">
        <v>11.793796889999999</v>
      </c>
      <c r="AZ12" s="214">
        <v>13.099306199999999</v>
      </c>
      <c r="BA12" s="214">
        <v>12.1294223</v>
      </c>
      <c r="BB12" s="214">
        <v>15.97782376</v>
      </c>
      <c r="BC12" s="214">
        <v>19.855181720000001</v>
      </c>
      <c r="BD12" s="214">
        <v>22.503445320000001</v>
      </c>
      <c r="BE12" s="214">
        <v>24.620606550000002</v>
      </c>
      <c r="BF12" s="214">
        <v>25.601890990000001</v>
      </c>
      <c r="BG12" s="214">
        <v>25.989161589999998</v>
      </c>
      <c r="BH12" s="214">
        <v>19.765989999999999</v>
      </c>
      <c r="BI12" s="214">
        <v>14.05578</v>
      </c>
      <c r="BJ12" s="355">
        <v>12.31527</v>
      </c>
      <c r="BK12" s="355">
        <v>11.431330000000001</v>
      </c>
      <c r="BL12" s="355">
        <v>11.40982</v>
      </c>
      <c r="BM12" s="355">
        <v>11.74832</v>
      </c>
      <c r="BN12" s="355">
        <v>13.75342</v>
      </c>
      <c r="BO12" s="355">
        <v>17.236889999999999</v>
      </c>
      <c r="BP12" s="355">
        <v>20.6373</v>
      </c>
      <c r="BQ12" s="355">
        <v>22.318919999999999</v>
      </c>
      <c r="BR12" s="355">
        <v>22.59121</v>
      </c>
      <c r="BS12" s="355">
        <v>21.653790000000001</v>
      </c>
      <c r="BT12" s="355">
        <v>17.02046</v>
      </c>
      <c r="BU12" s="355">
        <v>12.677989999999999</v>
      </c>
      <c r="BV12" s="355">
        <v>11.56817</v>
      </c>
    </row>
    <row r="13" spans="1:74" ht="11.1" customHeight="1" x14ac:dyDescent="0.2">
      <c r="A13" s="84" t="s">
        <v>848</v>
      </c>
      <c r="B13" s="189" t="s">
        <v>572</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9.6316900650000008</v>
      </c>
      <c r="AB13" s="214">
        <v>9.304732156</v>
      </c>
      <c r="AC13" s="214">
        <v>8.8479670400000003</v>
      </c>
      <c r="AD13" s="214">
        <v>12.17211782</v>
      </c>
      <c r="AE13" s="214">
        <v>15.635193360000001</v>
      </c>
      <c r="AF13" s="214">
        <v>17.94585717</v>
      </c>
      <c r="AG13" s="214">
        <v>19.250223210000001</v>
      </c>
      <c r="AH13" s="214">
        <v>19.913726950000001</v>
      </c>
      <c r="AI13" s="214">
        <v>18.54938898</v>
      </c>
      <c r="AJ13" s="214">
        <v>15.72804709</v>
      </c>
      <c r="AK13" s="214">
        <v>12.543288069999999</v>
      </c>
      <c r="AL13" s="214">
        <v>10.26030299</v>
      </c>
      <c r="AM13" s="214">
        <v>8.5627624739999995</v>
      </c>
      <c r="AN13" s="214">
        <v>8.2173825679999997</v>
      </c>
      <c r="AO13" s="214">
        <v>9.0994360190000005</v>
      </c>
      <c r="AP13" s="214">
        <v>10.890760950000001</v>
      </c>
      <c r="AQ13" s="214">
        <v>14.242392450000001</v>
      </c>
      <c r="AR13" s="214">
        <v>16.906637669999999</v>
      </c>
      <c r="AS13" s="214">
        <v>19.045566470000001</v>
      </c>
      <c r="AT13" s="214">
        <v>20.378110240000002</v>
      </c>
      <c r="AU13" s="214">
        <v>19.24616704</v>
      </c>
      <c r="AV13" s="214">
        <v>18.793617780000002</v>
      </c>
      <c r="AW13" s="214">
        <v>13.16704693</v>
      </c>
      <c r="AX13" s="214">
        <v>9.6352772780000002</v>
      </c>
      <c r="AY13" s="214">
        <v>9.9193173419999994</v>
      </c>
      <c r="AZ13" s="214">
        <v>11.025266739999999</v>
      </c>
      <c r="BA13" s="214">
        <v>10.98985388</v>
      </c>
      <c r="BB13" s="214">
        <v>13.31684051</v>
      </c>
      <c r="BC13" s="214">
        <v>16.837128020000002</v>
      </c>
      <c r="BD13" s="214">
        <v>19.639706090000001</v>
      </c>
      <c r="BE13" s="214">
        <v>20.919019580000001</v>
      </c>
      <c r="BF13" s="214">
        <v>21.569082330000001</v>
      </c>
      <c r="BG13" s="214">
        <v>20.11256976</v>
      </c>
      <c r="BH13" s="214">
        <v>16.962810000000001</v>
      </c>
      <c r="BI13" s="214">
        <v>12.943390000000001</v>
      </c>
      <c r="BJ13" s="355">
        <v>11.12589</v>
      </c>
      <c r="BK13" s="355">
        <v>10.02023</v>
      </c>
      <c r="BL13" s="355">
        <v>9.9328040000000009</v>
      </c>
      <c r="BM13" s="355">
        <v>10.16911</v>
      </c>
      <c r="BN13" s="355">
        <v>12.217969999999999</v>
      </c>
      <c r="BO13" s="355">
        <v>15.581490000000001</v>
      </c>
      <c r="BP13" s="355">
        <v>18.459589999999999</v>
      </c>
      <c r="BQ13" s="355">
        <v>20.14565</v>
      </c>
      <c r="BR13" s="355">
        <v>20.720580000000002</v>
      </c>
      <c r="BS13" s="355">
        <v>20.29496</v>
      </c>
      <c r="BT13" s="355">
        <v>17.189319999999999</v>
      </c>
      <c r="BU13" s="355">
        <v>13.29926</v>
      </c>
      <c r="BV13" s="355">
        <v>11.51662</v>
      </c>
    </row>
    <row r="14" spans="1:74" ht="11.1" customHeight="1" x14ac:dyDescent="0.2">
      <c r="A14" s="84" t="s">
        <v>849</v>
      </c>
      <c r="B14" s="189" t="s">
        <v>573</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8.7722184339999991</v>
      </c>
      <c r="AB14" s="214">
        <v>8.4625641130000009</v>
      </c>
      <c r="AC14" s="214">
        <v>8.1434145059999992</v>
      </c>
      <c r="AD14" s="214">
        <v>11.659972359999999</v>
      </c>
      <c r="AE14" s="214">
        <v>15.28050395</v>
      </c>
      <c r="AF14" s="214">
        <v>16.68098161</v>
      </c>
      <c r="AG14" s="214">
        <v>18.44767719</v>
      </c>
      <c r="AH14" s="214">
        <v>21.115535659999999</v>
      </c>
      <c r="AI14" s="214">
        <v>20.580575140000001</v>
      </c>
      <c r="AJ14" s="214">
        <v>19.175401300000001</v>
      </c>
      <c r="AK14" s="214">
        <v>14.83665031</v>
      </c>
      <c r="AL14" s="214">
        <v>9.1463417489999994</v>
      </c>
      <c r="AM14" s="214">
        <v>7.9144350320000001</v>
      </c>
      <c r="AN14" s="214">
        <v>7.8857891919999998</v>
      </c>
      <c r="AO14" s="214">
        <v>9.9451496010000007</v>
      </c>
      <c r="AP14" s="214">
        <v>11.49187229</v>
      </c>
      <c r="AQ14" s="214">
        <v>15.872343040000001</v>
      </c>
      <c r="AR14" s="214">
        <v>16.686427170000002</v>
      </c>
      <c r="AS14" s="214">
        <v>19.516806809999999</v>
      </c>
      <c r="AT14" s="214">
        <v>22.5935123</v>
      </c>
      <c r="AU14" s="214">
        <v>21.023715559999999</v>
      </c>
      <c r="AV14" s="214">
        <v>20.349070220000002</v>
      </c>
      <c r="AW14" s="214">
        <v>18.130812290000001</v>
      </c>
      <c r="AX14" s="214">
        <v>10.26963344</v>
      </c>
      <c r="AY14" s="214">
        <v>9.3929104579999994</v>
      </c>
      <c r="AZ14" s="214">
        <v>10.647442870000001</v>
      </c>
      <c r="BA14" s="214">
        <v>12.106930200000001</v>
      </c>
      <c r="BB14" s="214">
        <v>14.96611197</v>
      </c>
      <c r="BC14" s="214">
        <v>16.708946749999999</v>
      </c>
      <c r="BD14" s="214">
        <v>18.713964579999999</v>
      </c>
      <c r="BE14" s="214">
        <v>21.09391901</v>
      </c>
      <c r="BF14" s="214">
        <v>23.439034670000002</v>
      </c>
      <c r="BG14" s="214">
        <v>21.825803149999999</v>
      </c>
      <c r="BH14" s="214">
        <v>19.390910000000002</v>
      </c>
      <c r="BI14" s="214">
        <v>14.15157</v>
      </c>
      <c r="BJ14" s="355">
        <v>10.492889999999999</v>
      </c>
      <c r="BK14" s="355">
        <v>9.5403110000000009</v>
      </c>
      <c r="BL14" s="355">
        <v>9.6313569999999995</v>
      </c>
      <c r="BM14" s="355">
        <v>9.9266260000000006</v>
      </c>
      <c r="BN14" s="355">
        <v>12.34924</v>
      </c>
      <c r="BO14" s="355">
        <v>15.08633</v>
      </c>
      <c r="BP14" s="355">
        <v>17.526029999999999</v>
      </c>
      <c r="BQ14" s="355">
        <v>19.000579999999999</v>
      </c>
      <c r="BR14" s="355">
        <v>20.898050000000001</v>
      </c>
      <c r="BS14" s="355">
        <v>20.011060000000001</v>
      </c>
      <c r="BT14" s="355">
        <v>18.329460000000001</v>
      </c>
      <c r="BU14" s="355">
        <v>13.461600000000001</v>
      </c>
      <c r="BV14" s="355">
        <v>10.306990000000001</v>
      </c>
    </row>
    <row r="15" spans="1:74" ht="11.1" customHeight="1" x14ac:dyDescent="0.2">
      <c r="A15" s="84" t="s">
        <v>850</v>
      </c>
      <c r="B15" s="189" t="s">
        <v>574</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9.3807612900000006</v>
      </c>
      <c r="AB15" s="214">
        <v>9.7780613840000008</v>
      </c>
      <c r="AC15" s="214">
        <v>9.9958654750000004</v>
      </c>
      <c r="AD15" s="214">
        <v>10.15996172</v>
      </c>
      <c r="AE15" s="214">
        <v>10.849688179999999</v>
      </c>
      <c r="AF15" s="214">
        <v>12.871193440000001</v>
      </c>
      <c r="AG15" s="214">
        <v>14.85919627</v>
      </c>
      <c r="AH15" s="214">
        <v>14.781782489999999</v>
      </c>
      <c r="AI15" s="214">
        <v>14.296368299999999</v>
      </c>
      <c r="AJ15" s="214">
        <v>11.548363999999999</v>
      </c>
      <c r="AK15" s="214">
        <v>8.5512359050000004</v>
      </c>
      <c r="AL15" s="214">
        <v>7.9895162260000001</v>
      </c>
      <c r="AM15" s="214">
        <v>7.9005138810000002</v>
      </c>
      <c r="AN15" s="214">
        <v>8.2926269599999998</v>
      </c>
      <c r="AO15" s="214">
        <v>8.7740203240000003</v>
      </c>
      <c r="AP15" s="214">
        <v>8.7812217070000003</v>
      </c>
      <c r="AQ15" s="214">
        <v>9.3244350409999992</v>
      </c>
      <c r="AR15" s="214">
        <v>12.58263919</v>
      </c>
      <c r="AS15" s="214">
        <v>14.017180850000001</v>
      </c>
      <c r="AT15" s="214">
        <v>14.46505363</v>
      </c>
      <c r="AU15" s="214">
        <v>12.999550060000001</v>
      </c>
      <c r="AV15" s="214">
        <v>10.52791845</v>
      </c>
      <c r="AW15" s="214">
        <v>8.9929346760000008</v>
      </c>
      <c r="AX15" s="214">
        <v>7.7865978670000002</v>
      </c>
      <c r="AY15" s="214">
        <v>7.8237630539999996</v>
      </c>
      <c r="AZ15" s="214">
        <v>8.3130172939999998</v>
      </c>
      <c r="BA15" s="214">
        <v>8.8668031480000007</v>
      </c>
      <c r="BB15" s="214">
        <v>9.2221139890000003</v>
      </c>
      <c r="BC15" s="214">
        <v>10.13924752</v>
      </c>
      <c r="BD15" s="214">
        <v>12.53865854</v>
      </c>
      <c r="BE15" s="214">
        <v>14.47453557</v>
      </c>
      <c r="BF15" s="214">
        <v>14.51643007</v>
      </c>
      <c r="BG15" s="214">
        <v>12.983546560000001</v>
      </c>
      <c r="BH15" s="214">
        <v>10.425879999999999</v>
      </c>
      <c r="BI15" s="214">
        <v>9.3470969999999998</v>
      </c>
      <c r="BJ15" s="355">
        <v>8.8209890000000009</v>
      </c>
      <c r="BK15" s="355">
        <v>8.8547650000000004</v>
      </c>
      <c r="BL15" s="355">
        <v>9.1182909999999993</v>
      </c>
      <c r="BM15" s="355">
        <v>9.1604209999999995</v>
      </c>
      <c r="BN15" s="355">
        <v>9.5536270000000005</v>
      </c>
      <c r="BO15" s="355">
        <v>10.3217</v>
      </c>
      <c r="BP15" s="355">
        <v>12.212070000000001</v>
      </c>
      <c r="BQ15" s="355">
        <v>13.626939999999999</v>
      </c>
      <c r="BR15" s="355">
        <v>14.382160000000001</v>
      </c>
      <c r="BS15" s="355">
        <v>13.5748</v>
      </c>
      <c r="BT15" s="355">
        <v>10.94713</v>
      </c>
      <c r="BU15" s="355">
        <v>9.0867020000000007</v>
      </c>
      <c r="BV15" s="355">
        <v>8.8909529999999997</v>
      </c>
    </row>
    <row r="16" spans="1:74" ht="11.1" customHeight="1" x14ac:dyDescent="0.2">
      <c r="A16" s="84" t="s">
        <v>851</v>
      </c>
      <c r="B16" s="189" t="s">
        <v>575</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11.557370929999999</v>
      </c>
      <c r="AB16" s="214">
        <v>11.591431679999999</v>
      </c>
      <c r="AC16" s="214">
        <v>11.52493529</v>
      </c>
      <c r="AD16" s="214">
        <v>11.200807019999999</v>
      </c>
      <c r="AE16" s="214">
        <v>11.7941877</v>
      </c>
      <c r="AF16" s="214">
        <v>12.334703530000001</v>
      </c>
      <c r="AG16" s="214">
        <v>12.341998050000001</v>
      </c>
      <c r="AH16" s="214">
        <v>12.542126079999999</v>
      </c>
      <c r="AI16" s="214">
        <v>12.313412039999999</v>
      </c>
      <c r="AJ16" s="214">
        <v>11.83594518</v>
      </c>
      <c r="AK16" s="214">
        <v>10.419996790000001</v>
      </c>
      <c r="AL16" s="214">
        <v>11.07098315</v>
      </c>
      <c r="AM16" s="214">
        <v>11.000104840000001</v>
      </c>
      <c r="AN16" s="214">
        <v>11.193141170000001</v>
      </c>
      <c r="AO16" s="214">
        <v>10.60799958</v>
      </c>
      <c r="AP16" s="214">
        <v>10.67291064</v>
      </c>
      <c r="AQ16" s="214">
        <v>11.675693089999999</v>
      </c>
      <c r="AR16" s="214">
        <v>11.79514298</v>
      </c>
      <c r="AS16" s="214">
        <v>12.42727674</v>
      </c>
      <c r="AT16" s="214">
        <v>13.244650740000001</v>
      </c>
      <c r="AU16" s="214">
        <v>13.356070219999999</v>
      </c>
      <c r="AV16" s="214">
        <v>12.73725462</v>
      </c>
      <c r="AW16" s="214">
        <v>11.964927879999999</v>
      </c>
      <c r="AX16" s="214">
        <v>12.1192777</v>
      </c>
      <c r="AY16" s="214">
        <v>12.19900453</v>
      </c>
      <c r="AZ16" s="214">
        <v>11.927124470000001</v>
      </c>
      <c r="BA16" s="214">
        <v>11.78918328</v>
      </c>
      <c r="BB16" s="214">
        <v>12.036257859999999</v>
      </c>
      <c r="BC16" s="214">
        <v>12.809287189999999</v>
      </c>
      <c r="BD16" s="214">
        <v>13.400040949999999</v>
      </c>
      <c r="BE16" s="214">
        <v>12.99150386</v>
      </c>
      <c r="BF16" s="214">
        <v>13.06913434</v>
      </c>
      <c r="BG16" s="214">
        <v>12.644041059999999</v>
      </c>
      <c r="BH16" s="214">
        <v>12.214969999999999</v>
      </c>
      <c r="BI16" s="214">
        <v>11.19703</v>
      </c>
      <c r="BJ16" s="355">
        <v>11.12096</v>
      </c>
      <c r="BK16" s="355">
        <v>12.045070000000001</v>
      </c>
      <c r="BL16" s="355">
        <v>12.12904</v>
      </c>
      <c r="BM16" s="355">
        <v>12.01671</v>
      </c>
      <c r="BN16" s="355">
        <v>11.94191</v>
      </c>
      <c r="BO16" s="355">
        <v>12.46424</v>
      </c>
      <c r="BP16" s="355">
        <v>12.65387</v>
      </c>
      <c r="BQ16" s="355">
        <v>12.70411</v>
      </c>
      <c r="BR16" s="355">
        <v>13.02956</v>
      </c>
      <c r="BS16" s="355">
        <v>12.70309</v>
      </c>
      <c r="BT16" s="355">
        <v>12.3344</v>
      </c>
      <c r="BU16" s="355">
        <v>11.304539999999999</v>
      </c>
      <c r="BV16" s="355">
        <v>11.420360000000001</v>
      </c>
    </row>
    <row r="17" spans="1:74" ht="11.1" customHeight="1" x14ac:dyDescent="0.2">
      <c r="A17" s="84" t="s">
        <v>664</v>
      </c>
      <c r="B17" s="189" t="s">
        <v>549</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10.43</v>
      </c>
      <c r="AE17" s="214">
        <v>12.73</v>
      </c>
      <c r="AF17" s="214">
        <v>15.07</v>
      </c>
      <c r="AG17" s="214">
        <v>16.28</v>
      </c>
      <c r="AH17" s="214">
        <v>16.88</v>
      </c>
      <c r="AI17" s="214">
        <v>16.399999999999999</v>
      </c>
      <c r="AJ17" s="214">
        <v>12.6</v>
      </c>
      <c r="AK17" s="214">
        <v>10.02</v>
      </c>
      <c r="AL17" s="214">
        <v>9.27</v>
      </c>
      <c r="AM17" s="214">
        <v>8.2799999999999994</v>
      </c>
      <c r="AN17" s="214">
        <v>8.36</v>
      </c>
      <c r="AO17" s="214">
        <v>9.19</v>
      </c>
      <c r="AP17" s="214">
        <v>9.65</v>
      </c>
      <c r="AQ17" s="214">
        <v>11.62</v>
      </c>
      <c r="AR17" s="214">
        <v>14.43</v>
      </c>
      <c r="AS17" s="214">
        <v>16.55</v>
      </c>
      <c r="AT17" s="214">
        <v>17.600000000000001</v>
      </c>
      <c r="AU17" s="214">
        <v>16.78</v>
      </c>
      <c r="AV17" s="214">
        <v>13.74</v>
      </c>
      <c r="AW17" s="214">
        <v>10.77</v>
      </c>
      <c r="AX17" s="214">
        <v>9.06</v>
      </c>
      <c r="AY17" s="214">
        <v>9.3800000000000008</v>
      </c>
      <c r="AZ17" s="214">
        <v>10.06</v>
      </c>
      <c r="BA17" s="214">
        <v>9.9</v>
      </c>
      <c r="BB17" s="214">
        <v>11.35</v>
      </c>
      <c r="BC17" s="214">
        <v>13.18</v>
      </c>
      <c r="BD17" s="214">
        <v>15.96</v>
      </c>
      <c r="BE17" s="214">
        <v>17.739999999999998</v>
      </c>
      <c r="BF17" s="214">
        <v>18.09</v>
      </c>
      <c r="BG17" s="214">
        <v>17.010000000000002</v>
      </c>
      <c r="BH17" s="214">
        <v>13.743930000000001</v>
      </c>
      <c r="BI17" s="214">
        <v>11.14898</v>
      </c>
      <c r="BJ17" s="355">
        <v>10.035769999999999</v>
      </c>
      <c r="BK17" s="355">
        <v>9.7139469999999992</v>
      </c>
      <c r="BL17" s="355">
        <v>9.7267550000000007</v>
      </c>
      <c r="BM17" s="355">
        <v>10.02416</v>
      </c>
      <c r="BN17" s="355">
        <v>10.896789999999999</v>
      </c>
      <c r="BO17" s="355">
        <v>12.82504</v>
      </c>
      <c r="BP17" s="355">
        <v>15.174939999999999</v>
      </c>
      <c r="BQ17" s="355">
        <v>16.48631</v>
      </c>
      <c r="BR17" s="355">
        <v>17.273109999999999</v>
      </c>
      <c r="BS17" s="355">
        <v>16.253019999999999</v>
      </c>
      <c r="BT17" s="355">
        <v>13.18379</v>
      </c>
      <c r="BU17" s="355">
        <v>10.805059999999999</v>
      </c>
      <c r="BV17" s="355">
        <v>9.9106299999999994</v>
      </c>
    </row>
    <row r="18" spans="1:74" ht="11.1" customHeight="1" x14ac:dyDescent="0.2">
      <c r="A18" s="84"/>
      <c r="B18" s="88" t="s">
        <v>1249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11.50181765</v>
      </c>
      <c r="AB19" s="214">
        <v>10.831036409999999</v>
      </c>
      <c r="AC19" s="214">
        <v>9.9426690640000004</v>
      </c>
      <c r="AD19" s="214">
        <v>10.39597461</v>
      </c>
      <c r="AE19" s="214">
        <v>10.15225416</v>
      </c>
      <c r="AF19" s="214">
        <v>9.5310747560000006</v>
      </c>
      <c r="AG19" s="214">
        <v>9.4250608230000008</v>
      </c>
      <c r="AH19" s="214">
        <v>9.7144956849999993</v>
      </c>
      <c r="AI19" s="214">
        <v>10.022463910000001</v>
      </c>
      <c r="AJ19" s="214">
        <v>8.7889949539999996</v>
      </c>
      <c r="AK19" s="214">
        <v>8.9040560370000001</v>
      </c>
      <c r="AL19" s="214">
        <v>9.5750575280000003</v>
      </c>
      <c r="AM19" s="214">
        <v>8.8406131180000003</v>
      </c>
      <c r="AN19" s="214">
        <v>8.7903303939999997</v>
      </c>
      <c r="AO19" s="214">
        <v>8.7671459489999997</v>
      </c>
      <c r="AP19" s="214">
        <v>9.3906425650000003</v>
      </c>
      <c r="AQ19" s="214">
        <v>9.5186809029999999</v>
      </c>
      <c r="AR19" s="214">
        <v>10.04452708</v>
      </c>
      <c r="AS19" s="214">
        <v>10.232720179999999</v>
      </c>
      <c r="AT19" s="214">
        <v>10.676538300000001</v>
      </c>
      <c r="AU19" s="214">
        <v>10.309738919999999</v>
      </c>
      <c r="AV19" s="214">
        <v>9.8392592560000001</v>
      </c>
      <c r="AW19" s="214">
        <v>9.4971183680000006</v>
      </c>
      <c r="AX19" s="214">
        <v>9.4670590580000002</v>
      </c>
      <c r="AY19" s="214">
        <v>9.4866893769999994</v>
      </c>
      <c r="AZ19" s="214">
        <v>9.8691829729999991</v>
      </c>
      <c r="BA19" s="214">
        <v>9.3422754559999994</v>
      </c>
      <c r="BB19" s="214">
        <v>9.7258979310000004</v>
      </c>
      <c r="BC19" s="214">
        <v>10.261776040000001</v>
      </c>
      <c r="BD19" s="214">
        <v>10.08335215</v>
      </c>
      <c r="BE19" s="214">
        <v>10.66086159</v>
      </c>
      <c r="BF19" s="214">
        <v>10.757738979999999</v>
      </c>
      <c r="BG19" s="214">
        <v>10.41393296</v>
      </c>
      <c r="BH19" s="214">
        <v>10.08287</v>
      </c>
      <c r="BI19" s="214">
        <v>10.50398</v>
      </c>
      <c r="BJ19" s="355">
        <v>10.798690000000001</v>
      </c>
      <c r="BK19" s="355">
        <v>10.93375</v>
      </c>
      <c r="BL19" s="355">
        <v>10.91545</v>
      </c>
      <c r="BM19" s="355">
        <v>10.79411</v>
      </c>
      <c r="BN19" s="355">
        <v>10.901210000000001</v>
      </c>
      <c r="BO19" s="355">
        <v>10.78561</v>
      </c>
      <c r="BP19" s="355">
        <v>10.58806</v>
      </c>
      <c r="BQ19" s="355">
        <v>10.559530000000001</v>
      </c>
      <c r="BR19" s="355">
        <v>10.613099999999999</v>
      </c>
      <c r="BS19" s="355">
        <v>10.637969999999999</v>
      </c>
      <c r="BT19" s="355">
        <v>9.8094079999999995</v>
      </c>
      <c r="BU19" s="355">
        <v>9.7690400000000004</v>
      </c>
      <c r="BV19" s="355">
        <v>10.290789999999999</v>
      </c>
    </row>
    <row r="20" spans="1:74" ht="11.1" customHeight="1" x14ac:dyDescent="0.2">
      <c r="A20" s="84" t="s">
        <v>853</v>
      </c>
      <c r="B20" s="187" t="s">
        <v>601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8.0651386800000004</v>
      </c>
      <c r="AB20" s="214">
        <v>7.8336708330000002</v>
      </c>
      <c r="AC20" s="214">
        <v>7.6823988740000004</v>
      </c>
      <c r="AD20" s="214">
        <v>7.5661365419999997</v>
      </c>
      <c r="AE20" s="214">
        <v>7.1842448570000004</v>
      </c>
      <c r="AF20" s="214">
        <v>7.3847699889999996</v>
      </c>
      <c r="AG20" s="214">
        <v>6.7313267349999997</v>
      </c>
      <c r="AH20" s="214">
        <v>6.3852002690000003</v>
      </c>
      <c r="AI20" s="214">
        <v>6.596464836</v>
      </c>
      <c r="AJ20" s="214">
        <v>6.7643950310000003</v>
      </c>
      <c r="AK20" s="214">
        <v>6.878983753</v>
      </c>
      <c r="AL20" s="214">
        <v>7.1663065469999996</v>
      </c>
      <c r="AM20" s="214">
        <v>6.944261204</v>
      </c>
      <c r="AN20" s="214">
        <v>6.9514940259999998</v>
      </c>
      <c r="AO20" s="214">
        <v>6.8548881750000001</v>
      </c>
      <c r="AP20" s="214">
        <v>6.5179743500000002</v>
      </c>
      <c r="AQ20" s="214">
        <v>6.4409824550000003</v>
      </c>
      <c r="AR20" s="214">
        <v>6.3306232610000004</v>
      </c>
      <c r="AS20" s="214">
        <v>6.2508954010000002</v>
      </c>
      <c r="AT20" s="214">
        <v>5.9151596</v>
      </c>
      <c r="AU20" s="214">
        <v>6.0239190210000002</v>
      </c>
      <c r="AV20" s="214">
        <v>6.2649539399999998</v>
      </c>
      <c r="AW20" s="214">
        <v>6.6972944200000004</v>
      </c>
      <c r="AX20" s="214">
        <v>7.0576170969999996</v>
      </c>
      <c r="AY20" s="214">
        <v>7.5103996769999997</v>
      </c>
      <c r="AZ20" s="214">
        <v>7.8600664299999998</v>
      </c>
      <c r="BA20" s="214">
        <v>7.6390444520000003</v>
      </c>
      <c r="BB20" s="214">
        <v>7.4698040780000001</v>
      </c>
      <c r="BC20" s="214">
        <v>7.3868435510000001</v>
      </c>
      <c r="BD20" s="214">
        <v>7.3833764589999999</v>
      </c>
      <c r="BE20" s="214">
        <v>7.4973748450000004</v>
      </c>
      <c r="BF20" s="214">
        <v>6.6238065480000001</v>
      </c>
      <c r="BG20" s="214">
        <v>6.5929908509999997</v>
      </c>
      <c r="BH20" s="214">
        <v>6.9250970000000001</v>
      </c>
      <c r="BI20" s="214">
        <v>7.2283679999999997</v>
      </c>
      <c r="BJ20" s="355">
        <v>7.6807840000000001</v>
      </c>
      <c r="BK20" s="355">
        <v>7.5930080000000002</v>
      </c>
      <c r="BL20" s="355">
        <v>7.631748</v>
      </c>
      <c r="BM20" s="355">
        <v>7.8428870000000002</v>
      </c>
      <c r="BN20" s="355">
        <v>7.7555649999999998</v>
      </c>
      <c r="BO20" s="355">
        <v>7.7050489999999998</v>
      </c>
      <c r="BP20" s="355">
        <v>7.5193519999999996</v>
      </c>
      <c r="BQ20" s="355">
        <v>7.1174900000000001</v>
      </c>
      <c r="BR20" s="355">
        <v>7.0004059999999999</v>
      </c>
      <c r="BS20" s="355">
        <v>7.1064170000000004</v>
      </c>
      <c r="BT20" s="355">
        <v>7.3788220000000004</v>
      </c>
      <c r="BU20" s="355">
        <v>7.5571609999999998</v>
      </c>
      <c r="BV20" s="355">
        <v>7.7598260000000003</v>
      </c>
    </row>
    <row r="21" spans="1:74" ht="11.1" customHeight="1" x14ac:dyDescent="0.2">
      <c r="A21" s="84" t="s">
        <v>854</v>
      </c>
      <c r="B21" s="189" t="s">
        <v>569</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7.0805555580000004</v>
      </c>
      <c r="AB21" s="214">
        <v>6.7563242749999999</v>
      </c>
      <c r="AC21" s="214">
        <v>6.9808186619999999</v>
      </c>
      <c r="AD21" s="214">
        <v>6.8994130250000003</v>
      </c>
      <c r="AE21" s="214">
        <v>7.8169754290000002</v>
      </c>
      <c r="AF21" s="214">
        <v>8.7211013279999996</v>
      </c>
      <c r="AG21" s="214">
        <v>8.9610514319999997</v>
      </c>
      <c r="AH21" s="214">
        <v>8.9562745439999993</v>
      </c>
      <c r="AI21" s="214">
        <v>8.5545919690000005</v>
      </c>
      <c r="AJ21" s="214">
        <v>6.8403335099999998</v>
      </c>
      <c r="AK21" s="214">
        <v>6.3313978000000004</v>
      </c>
      <c r="AL21" s="214">
        <v>5.9966791439999998</v>
      </c>
      <c r="AM21" s="214">
        <v>5.7411603409999996</v>
      </c>
      <c r="AN21" s="214">
        <v>5.8591697749999998</v>
      </c>
      <c r="AO21" s="214">
        <v>6.0864669530000004</v>
      </c>
      <c r="AP21" s="214">
        <v>6.0765025760000002</v>
      </c>
      <c r="AQ21" s="214">
        <v>6.8465933679999997</v>
      </c>
      <c r="AR21" s="214">
        <v>7.858121197</v>
      </c>
      <c r="AS21" s="214">
        <v>8.8453208849999996</v>
      </c>
      <c r="AT21" s="214">
        <v>8.9495541089999993</v>
      </c>
      <c r="AU21" s="214">
        <v>8.5384257669999997</v>
      </c>
      <c r="AV21" s="214">
        <v>7.3957845630000003</v>
      </c>
      <c r="AW21" s="214">
        <v>6.7441726089999996</v>
      </c>
      <c r="AX21" s="214">
        <v>6.1393545820000002</v>
      </c>
      <c r="AY21" s="214">
        <v>6.6240961900000004</v>
      </c>
      <c r="AZ21" s="214">
        <v>6.7742887959999996</v>
      </c>
      <c r="BA21" s="214">
        <v>6.5151409009999997</v>
      </c>
      <c r="BB21" s="214">
        <v>7.4220947209999997</v>
      </c>
      <c r="BC21" s="214">
        <v>7.7857539530000004</v>
      </c>
      <c r="BD21" s="214">
        <v>8.9753815620000008</v>
      </c>
      <c r="BE21" s="214">
        <v>9.1057939389999998</v>
      </c>
      <c r="BF21" s="214">
        <v>9.1414573640000008</v>
      </c>
      <c r="BG21" s="214">
        <v>8.6234040170000004</v>
      </c>
      <c r="BH21" s="214">
        <v>7.4019490000000001</v>
      </c>
      <c r="BI21" s="214">
        <v>6.79732</v>
      </c>
      <c r="BJ21" s="355">
        <v>6.8390820000000003</v>
      </c>
      <c r="BK21" s="355">
        <v>6.777056</v>
      </c>
      <c r="BL21" s="355">
        <v>6.5950680000000004</v>
      </c>
      <c r="BM21" s="355">
        <v>6.958583</v>
      </c>
      <c r="BN21" s="355">
        <v>7.2825240000000004</v>
      </c>
      <c r="BO21" s="355">
        <v>8.1266210000000001</v>
      </c>
      <c r="BP21" s="355">
        <v>8.9493200000000002</v>
      </c>
      <c r="BQ21" s="355">
        <v>9.3253339999999998</v>
      </c>
      <c r="BR21" s="355">
        <v>9.4650049999999997</v>
      </c>
      <c r="BS21" s="355">
        <v>8.7994970000000006</v>
      </c>
      <c r="BT21" s="355">
        <v>7.5621029999999996</v>
      </c>
      <c r="BU21" s="355">
        <v>7.0841779999999996</v>
      </c>
      <c r="BV21" s="355">
        <v>7.0031059999999998</v>
      </c>
    </row>
    <row r="22" spans="1:74" ht="11.1" customHeight="1" x14ac:dyDescent="0.2">
      <c r="A22" s="84" t="s">
        <v>855</v>
      </c>
      <c r="B22" s="189" t="s">
        <v>570</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7.8404527540000002</v>
      </c>
      <c r="AB22" s="214">
        <v>7.3395944010000003</v>
      </c>
      <c r="AC22" s="214">
        <v>7.7901399910000002</v>
      </c>
      <c r="AD22" s="214">
        <v>7.7129860649999999</v>
      </c>
      <c r="AE22" s="214">
        <v>7.70497326</v>
      </c>
      <c r="AF22" s="214">
        <v>8.8318221270000006</v>
      </c>
      <c r="AG22" s="214">
        <v>9.0593965250000004</v>
      </c>
      <c r="AH22" s="214">
        <v>9.2399489070000005</v>
      </c>
      <c r="AI22" s="214">
        <v>8.7680910260000005</v>
      </c>
      <c r="AJ22" s="214">
        <v>7.3989191060000001</v>
      </c>
      <c r="AK22" s="214">
        <v>6.9042120660000004</v>
      </c>
      <c r="AL22" s="214">
        <v>6.2954304949999997</v>
      </c>
      <c r="AM22" s="214">
        <v>6.1203548889999997</v>
      </c>
      <c r="AN22" s="214">
        <v>6.1920242630000004</v>
      </c>
      <c r="AO22" s="214">
        <v>6.4530098540000003</v>
      </c>
      <c r="AP22" s="214">
        <v>6.2414343670000001</v>
      </c>
      <c r="AQ22" s="214">
        <v>6.7589390529999998</v>
      </c>
      <c r="AR22" s="214">
        <v>7.7555308910000003</v>
      </c>
      <c r="AS22" s="214">
        <v>8.4735265339999994</v>
      </c>
      <c r="AT22" s="214">
        <v>8.6666706940000005</v>
      </c>
      <c r="AU22" s="214">
        <v>8.3105499169999995</v>
      </c>
      <c r="AV22" s="214">
        <v>7.3580721609999999</v>
      </c>
      <c r="AW22" s="214">
        <v>6.9740762900000002</v>
      </c>
      <c r="AX22" s="214">
        <v>6.5417530709999996</v>
      </c>
      <c r="AY22" s="214">
        <v>6.974473412</v>
      </c>
      <c r="AZ22" s="214">
        <v>7.0888379669999999</v>
      </c>
      <c r="BA22" s="214">
        <v>6.7931808900000004</v>
      </c>
      <c r="BB22" s="214">
        <v>7.1739175319999999</v>
      </c>
      <c r="BC22" s="214">
        <v>8.055561569</v>
      </c>
      <c r="BD22" s="214">
        <v>8.8691173659999993</v>
      </c>
      <c r="BE22" s="214">
        <v>9.157180168</v>
      </c>
      <c r="BF22" s="214">
        <v>9.2885099820000008</v>
      </c>
      <c r="BG22" s="214">
        <v>8.8267146749999998</v>
      </c>
      <c r="BH22" s="214">
        <v>7.6954630000000002</v>
      </c>
      <c r="BI22" s="214">
        <v>7.4328019999999997</v>
      </c>
      <c r="BJ22" s="355">
        <v>7.1602209999999999</v>
      </c>
      <c r="BK22" s="355">
        <v>7.3062319999999996</v>
      </c>
      <c r="BL22" s="355">
        <v>7.6137759999999997</v>
      </c>
      <c r="BM22" s="355">
        <v>7.8910770000000001</v>
      </c>
      <c r="BN22" s="355">
        <v>7.8220460000000003</v>
      </c>
      <c r="BO22" s="355">
        <v>7.9984479999999998</v>
      </c>
      <c r="BP22" s="355">
        <v>8.8310040000000001</v>
      </c>
      <c r="BQ22" s="355">
        <v>9.1952130000000007</v>
      </c>
      <c r="BR22" s="355">
        <v>9.3310049999999993</v>
      </c>
      <c r="BS22" s="355">
        <v>8.7317920000000004</v>
      </c>
      <c r="BT22" s="355">
        <v>7.6524179999999999</v>
      </c>
      <c r="BU22" s="355">
        <v>7.5135569999999996</v>
      </c>
      <c r="BV22" s="355">
        <v>7.2987169999999999</v>
      </c>
    </row>
    <row r="23" spans="1:74" ht="11.1" customHeight="1" x14ac:dyDescent="0.2">
      <c r="A23" s="84" t="s">
        <v>856</v>
      </c>
      <c r="B23" s="189" t="s">
        <v>571</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8.8782768829999998</v>
      </c>
      <c r="AB23" s="214">
        <v>8.2558590689999996</v>
      </c>
      <c r="AC23" s="214">
        <v>8.3404726890000003</v>
      </c>
      <c r="AD23" s="214">
        <v>8.9323417389999999</v>
      </c>
      <c r="AE23" s="214">
        <v>9.2928238390000004</v>
      </c>
      <c r="AF23" s="214">
        <v>9.6566422559999996</v>
      </c>
      <c r="AG23" s="214">
        <v>9.5264820720000003</v>
      </c>
      <c r="AH23" s="214">
        <v>9.4934046819999995</v>
      </c>
      <c r="AI23" s="214">
        <v>9.6864952360000007</v>
      </c>
      <c r="AJ23" s="214">
        <v>8.8063945120000007</v>
      </c>
      <c r="AK23" s="214">
        <v>8.9492060319999993</v>
      </c>
      <c r="AL23" s="214">
        <v>8.9827150840000005</v>
      </c>
      <c r="AM23" s="214">
        <v>7.2846549759999997</v>
      </c>
      <c r="AN23" s="214">
        <v>7.4943051670000003</v>
      </c>
      <c r="AO23" s="214">
        <v>8.1456151939999994</v>
      </c>
      <c r="AP23" s="214">
        <v>8.0823772950000006</v>
      </c>
      <c r="AQ23" s="214">
        <v>8.2990489269999994</v>
      </c>
      <c r="AR23" s="214">
        <v>8.7815680389999997</v>
      </c>
      <c r="AS23" s="214">
        <v>9.3355482520000006</v>
      </c>
      <c r="AT23" s="214">
        <v>9.2819441279999992</v>
      </c>
      <c r="AU23" s="214">
        <v>9.3320122839999993</v>
      </c>
      <c r="AV23" s="214">
        <v>8.9728141239999992</v>
      </c>
      <c r="AW23" s="214">
        <v>8.6774064410000005</v>
      </c>
      <c r="AX23" s="214">
        <v>8.287262729</v>
      </c>
      <c r="AY23" s="214">
        <v>8.7085951799999997</v>
      </c>
      <c r="AZ23" s="214">
        <v>9.4084025439999994</v>
      </c>
      <c r="BA23" s="214">
        <v>8.5684176529999991</v>
      </c>
      <c r="BB23" s="214">
        <v>9.8983776789999993</v>
      </c>
      <c r="BC23" s="214">
        <v>10.07683213</v>
      </c>
      <c r="BD23" s="214">
        <v>10.160473530000001</v>
      </c>
      <c r="BE23" s="214">
        <v>9.9166973879999993</v>
      </c>
      <c r="BF23" s="214">
        <v>9.7742993859999991</v>
      </c>
      <c r="BG23" s="214">
        <v>9.3369046190000002</v>
      </c>
      <c r="BH23" s="214">
        <v>9.1461190000000006</v>
      </c>
      <c r="BI23" s="214">
        <v>8.7841780000000007</v>
      </c>
      <c r="BJ23" s="355">
        <v>8.6656469999999999</v>
      </c>
      <c r="BK23" s="355">
        <v>8.5747319999999991</v>
      </c>
      <c r="BL23" s="355">
        <v>8.5411459999999995</v>
      </c>
      <c r="BM23" s="355">
        <v>8.7092449999999992</v>
      </c>
      <c r="BN23" s="355">
        <v>9.0850829999999991</v>
      </c>
      <c r="BO23" s="355">
        <v>9.3134689999999996</v>
      </c>
      <c r="BP23" s="355">
        <v>9.5924600000000009</v>
      </c>
      <c r="BQ23" s="355">
        <v>9.8661630000000002</v>
      </c>
      <c r="BR23" s="355">
        <v>9.9137129999999996</v>
      </c>
      <c r="BS23" s="355">
        <v>9.7518580000000004</v>
      </c>
      <c r="BT23" s="355">
        <v>9.2180470000000003</v>
      </c>
      <c r="BU23" s="355">
        <v>8.8916599999999999</v>
      </c>
      <c r="BV23" s="355">
        <v>8.7236879999999992</v>
      </c>
    </row>
    <row r="24" spans="1:74" ht="11.1" customHeight="1" x14ac:dyDescent="0.2">
      <c r="A24" s="84" t="s">
        <v>857</v>
      </c>
      <c r="B24" s="189" t="s">
        <v>572</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8.8110057410000007</v>
      </c>
      <c r="AB24" s="214">
        <v>8.5939818730000006</v>
      </c>
      <c r="AC24" s="214">
        <v>8.0411946870000008</v>
      </c>
      <c r="AD24" s="214">
        <v>9.4319646959999996</v>
      </c>
      <c r="AE24" s="214">
        <v>9.7148137769999998</v>
      </c>
      <c r="AF24" s="214">
        <v>9.8251318409999993</v>
      </c>
      <c r="AG24" s="214">
        <v>10.091044309999999</v>
      </c>
      <c r="AH24" s="214">
        <v>10.12717076</v>
      </c>
      <c r="AI24" s="214">
        <v>9.7442450800000007</v>
      </c>
      <c r="AJ24" s="214">
        <v>9.2987303489999995</v>
      </c>
      <c r="AK24" s="214">
        <v>9.0939189349999996</v>
      </c>
      <c r="AL24" s="214">
        <v>8.4971031979999996</v>
      </c>
      <c r="AM24" s="214">
        <v>7.521116803</v>
      </c>
      <c r="AN24" s="214">
        <v>7.3556117590000003</v>
      </c>
      <c r="AO24" s="214">
        <v>7.6664724020000001</v>
      </c>
      <c r="AP24" s="214">
        <v>8.332934281</v>
      </c>
      <c r="AQ24" s="214">
        <v>8.4582760070000003</v>
      </c>
      <c r="AR24" s="214">
        <v>9.0462627050000002</v>
      </c>
      <c r="AS24" s="214">
        <v>9.4984686000000007</v>
      </c>
      <c r="AT24" s="214">
        <v>10.01457059</v>
      </c>
      <c r="AU24" s="214">
        <v>9.7297268290000005</v>
      </c>
      <c r="AV24" s="214">
        <v>10.142868569999999</v>
      </c>
      <c r="AW24" s="214">
        <v>9.4870538829999997</v>
      </c>
      <c r="AX24" s="214">
        <v>8.4379116090000004</v>
      </c>
      <c r="AY24" s="214">
        <v>8.8172615200000006</v>
      </c>
      <c r="AZ24" s="214">
        <v>9.2648860600000003</v>
      </c>
      <c r="BA24" s="214">
        <v>9.1704339840000006</v>
      </c>
      <c r="BB24" s="214">
        <v>9.9429983150000005</v>
      </c>
      <c r="BC24" s="214">
        <v>10.3497427</v>
      </c>
      <c r="BD24" s="214">
        <v>10.634010930000001</v>
      </c>
      <c r="BE24" s="214">
        <v>10.698735080000001</v>
      </c>
      <c r="BF24" s="214">
        <v>10.87202372</v>
      </c>
      <c r="BG24" s="214">
        <v>10.715865750000001</v>
      </c>
      <c r="BH24" s="214">
        <v>10.229050000000001</v>
      </c>
      <c r="BI24" s="214">
        <v>9.5859199999999998</v>
      </c>
      <c r="BJ24" s="355">
        <v>8.8450919999999993</v>
      </c>
      <c r="BK24" s="355">
        <v>8.6010950000000008</v>
      </c>
      <c r="BL24" s="355">
        <v>8.7870039999999996</v>
      </c>
      <c r="BM24" s="355">
        <v>8.8376009999999994</v>
      </c>
      <c r="BN24" s="355">
        <v>9.4422379999999997</v>
      </c>
      <c r="BO24" s="355">
        <v>9.7917819999999995</v>
      </c>
      <c r="BP24" s="355">
        <v>9.9591250000000002</v>
      </c>
      <c r="BQ24" s="355">
        <v>10.139620000000001</v>
      </c>
      <c r="BR24" s="355">
        <v>10.336259999999999</v>
      </c>
      <c r="BS24" s="355">
        <v>10.11797</v>
      </c>
      <c r="BT24" s="355">
        <v>9.7374460000000003</v>
      </c>
      <c r="BU24" s="355">
        <v>9.2658799999999992</v>
      </c>
      <c r="BV24" s="355">
        <v>8.6469159999999992</v>
      </c>
    </row>
    <row r="25" spans="1:74" ht="11.1" customHeight="1" x14ac:dyDescent="0.2">
      <c r="A25" s="84" t="s">
        <v>858</v>
      </c>
      <c r="B25" s="189" t="s">
        <v>573</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7.541937774</v>
      </c>
      <c r="AB25" s="214">
        <v>7.150929734</v>
      </c>
      <c r="AC25" s="214">
        <v>6.82411937</v>
      </c>
      <c r="AD25" s="214">
        <v>7.1323432760000003</v>
      </c>
      <c r="AE25" s="214">
        <v>7.3874904920000004</v>
      </c>
      <c r="AF25" s="214">
        <v>7.1669190739999999</v>
      </c>
      <c r="AG25" s="214">
        <v>7.9040261789999997</v>
      </c>
      <c r="AH25" s="214">
        <v>8.1308273070000006</v>
      </c>
      <c r="AI25" s="214">
        <v>8.1244502890000003</v>
      </c>
      <c r="AJ25" s="214">
        <v>8.0484033820000001</v>
      </c>
      <c r="AK25" s="214">
        <v>7.6296708850000003</v>
      </c>
      <c r="AL25" s="214">
        <v>6.7221257550000004</v>
      </c>
      <c r="AM25" s="214">
        <v>6.2655322130000002</v>
      </c>
      <c r="AN25" s="214">
        <v>6.1002953690000004</v>
      </c>
      <c r="AO25" s="214">
        <v>6.5208738650000004</v>
      </c>
      <c r="AP25" s="214">
        <v>6.4746019019999999</v>
      </c>
      <c r="AQ25" s="214">
        <v>7.1896805820000003</v>
      </c>
      <c r="AR25" s="214">
        <v>7.0990808190000001</v>
      </c>
      <c r="AS25" s="214">
        <v>7.8859426050000003</v>
      </c>
      <c r="AT25" s="214">
        <v>8.5136047660000003</v>
      </c>
      <c r="AU25" s="214">
        <v>8.4032500769999992</v>
      </c>
      <c r="AV25" s="214">
        <v>8.6980319769999994</v>
      </c>
      <c r="AW25" s="214">
        <v>8.5230435609999997</v>
      </c>
      <c r="AX25" s="214">
        <v>7.6511389909999998</v>
      </c>
      <c r="AY25" s="214">
        <v>7.4973618899999996</v>
      </c>
      <c r="AZ25" s="214">
        <v>7.7657625499999998</v>
      </c>
      <c r="BA25" s="214">
        <v>7.6985807690000003</v>
      </c>
      <c r="BB25" s="214">
        <v>8.0868121199999994</v>
      </c>
      <c r="BC25" s="214">
        <v>8.1766632520000009</v>
      </c>
      <c r="BD25" s="214">
        <v>8.3737455700000005</v>
      </c>
      <c r="BE25" s="214">
        <v>8.7681438600000003</v>
      </c>
      <c r="BF25" s="214">
        <v>8.9550261009999996</v>
      </c>
      <c r="BG25" s="214">
        <v>8.8685861369999994</v>
      </c>
      <c r="BH25" s="214">
        <v>8.6355799999999991</v>
      </c>
      <c r="BI25" s="214">
        <v>8.1119039999999991</v>
      </c>
      <c r="BJ25" s="355">
        <v>7.4247779999999999</v>
      </c>
      <c r="BK25" s="355">
        <v>7.3748370000000003</v>
      </c>
      <c r="BL25" s="355">
        <v>7.3998590000000002</v>
      </c>
      <c r="BM25" s="355">
        <v>7.1876899999999999</v>
      </c>
      <c r="BN25" s="355">
        <v>7.4498730000000002</v>
      </c>
      <c r="BO25" s="355">
        <v>7.7504059999999999</v>
      </c>
      <c r="BP25" s="355">
        <v>7.8529169999999997</v>
      </c>
      <c r="BQ25" s="355">
        <v>8.1330550000000006</v>
      </c>
      <c r="BR25" s="355">
        <v>8.2876010000000004</v>
      </c>
      <c r="BS25" s="355">
        <v>8.2635120000000004</v>
      </c>
      <c r="BT25" s="355">
        <v>8.2777290000000008</v>
      </c>
      <c r="BU25" s="355">
        <v>7.8861049999999997</v>
      </c>
      <c r="BV25" s="355">
        <v>7.3435879999999996</v>
      </c>
    </row>
    <row r="26" spans="1:74" ht="11.1" customHeight="1" x14ac:dyDescent="0.2">
      <c r="A26" s="84" t="s">
        <v>859</v>
      </c>
      <c r="B26" s="189" t="s">
        <v>574</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8.2172755340000005</v>
      </c>
      <c r="AB26" s="214">
        <v>8.3137761549999993</v>
      </c>
      <c r="AC26" s="214">
        <v>8.4481371460000005</v>
      </c>
      <c r="AD26" s="214">
        <v>8.5448124360000008</v>
      </c>
      <c r="AE26" s="214">
        <v>8.4006873560000006</v>
      </c>
      <c r="AF26" s="214">
        <v>8.8143431379999999</v>
      </c>
      <c r="AG26" s="214">
        <v>9.1660221130000004</v>
      </c>
      <c r="AH26" s="214">
        <v>9.0315818879999998</v>
      </c>
      <c r="AI26" s="214">
        <v>8.9792707909999994</v>
      </c>
      <c r="AJ26" s="214">
        <v>8.2371609629999991</v>
      </c>
      <c r="AK26" s="214">
        <v>7.1779007039999998</v>
      </c>
      <c r="AL26" s="214">
        <v>6.9595289830000002</v>
      </c>
      <c r="AM26" s="214">
        <v>6.8340652249999998</v>
      </c>
      <c r="AN26" s="214">
        <v>6.9696163069999999</v>
      </c>
      <c r="AO26" s="214">
        <v>7.1136275700000002</v>
      </c>
      <c r="AP26" s="214">
        <v>6.957125349</v>
      </c>
      <c r="AQ26" s="214">
        <v>6.9477738059999998</v>
      </c>
      <c r="AR26" s="214">
        <v>7.5889759899999998</v>
      </c>
      <c r="AS26" s="214">
        <v>7.898667873</v>
      </c>
      <c r="AT26" s="214">
        <v>8.1039913430000006</v>
      </c>
      <c r="AU26" s="214">
        <v>7.8799875119999996</v>
      </c>
      <c r="AV26" s="214">
        <v>7.4387147320000002</v>
      </c>
      <c r="AW26" s="214">
        <v>6.9537356020000001</v>
      </c>
      <c r="AX26" s="214">
        <v>6.6746681810000004</v>
      </c>
      <c r="AY26" s="214">
        <v>6.7006842459999998</v>
      </c>
      <c r="AZ26" s="214">
        <v>6.9366855259999998</v>
      </c>
      <c r="BA26" s="214">
        <v>7.1328664369999997</v>
      </c>
      <c r="BB26" s="214">
        <v>7.1814912250000003</v>
      </c>
      <c r="BC26" s="214">
        <v>7.2698457660000004</v>
      </c>
      <c r="BD26" s="214">
        <v>7.8784151659999999</v>
      </c>
      <c r="BE26" s="214">
        <v>8.3362552189999999</v>
      </c>
      <c r="BF26" s="214">
        <v>8.3354686450000006</v>
      </c>
      <c r="BG26" s="214">
        <v>8.1678349580000003</v>
      </c>
      <c r="BH26" s="214">
        <v>7.6753</v>
      </c>
      <c r="BI26" s="214">
        <v>7.2800019999999996</v>
      </c>
      <c r="BJ26" s="355">
        <v>7.1498569999999999</v>
      </c>
      <c r="BK26" s="355">
        <v>7.4239509999999997</v>
      </c>
      <c r="BL26" s="355">
        <v>7.5623820000000004</v>
      </c>
      <c r="BM26" s="355">
        <v>7.6316660000000001</v>
      </c>
      <c r="BN26" s="355">
        <v>7.687208</v>
      </c>
      <c r="BO26" s="355">
        <v>7.789066</v>
      </c>
      <c r="BP26" s="355">
        <v>8.1036450000000002</v>
      </c>
      <c r="BQ26" s="355">
        <v>8.4567409999999992</v>
      </c>
      <c r="BR26" s="355">
        <v>8.6635829999999991</v>
      </c>
      <c r="BS26" s="355">
        <v>8.5791760000000004</v>
      </c>
      <c r="BT26" s="355">
        <v>8.0647649999999995</v>
      </c>
      <c r="BU26" s="355">
        <v>7.436388</v>
      </c>
      <c r="BV26" s="355">
        <v>7.244319</v>
      </c>
    </row>
    <row r="27" spans="1:74" ht="11.1" customHeight="1" x14ac:dyDescent="0.2">
      <c r="A27" s="84" t="s">
        <v>860</v>
      </c>
      <c r="B27" s="189" t="s">
        <v>575</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9.5069703099999998</v>
      </c>
      <c r="AB27" s="214">
        <v>9.3547016349999996</v>
      </c>
      <c r="AC27" s="214">
        <v>9.4136931110000006</v>
      </c>
      <c r="AD27" s="214">
        <v>8.9049448200000008</v>
      </c>
      <c r="AE27" s="214">
        <v>8.3726286969999997</v>
      </c>
      <c r="AF27" s="214">
        <v>9.0570926600000004</v>
      </c>
      <c r="AG27" s="214">
        <v>9.0594114569999995</v>
      </c>
      <c r="AH27" s="214">
        <v>9.1100497479999998</v>
      </c>
      <c r="AI27" s="214">
        <v>8.8596831100000006</v>
      </c>
      <c r="AJ27" s="214">
        <v>8.8057937430000006</v>
      </c>
      <c r="AK27" s="214">
        <v>7.8365950949999998</v>
      </c>
      <c r="AL27" s="214">
        <v>8.4488790179999995</v>
      </c>
      <c r="AM27" s="214">
        <v>8.2278865569999997</v>
      </c>
      <c r="AN27" s="214">
        <v>8.7027574619999992</v>
      </c>
      <c r="AO27" s="214">
        <v>8.439016123</v>
      </c>
      <c r="AP27" s="214">
        <v>7.924526878</v>
      </c>
      <c r="AQ27" s="214">
        <v>8.0835619590000007</v>
      </c>
      <c r="AR27" s="214">
        <v>8.5329664439999995</v>
      </c>
      <c r="AS27" s="214">
        <v>8.8334089640000002</v>
      </c>
      <c r="AT27" s="214">
        <v>9.2971815069999995</v>
      </c>
      <c r="AU27" s="214">
        <v>9.5048597770000001</v>
      </c>
      <c r="AV27" s="214">
        <v>9.2133831019999999</v>
      </c>
      <c r="AW27" s="214">
        <v>9.2064624199999994</v>
      </c>
      <c r="AX27" s="214">
        <v>9.1760720920000001</v>
      </c>
      <c r="AY27" s="214">
        <v>9.0036756830000009</v>
      </c>
      <c r="AZ27" s="214">
        <v>8.9930680679999995</v>
      </c>
      <c r="BA27" s="214">
        <v>9.1554465080000007</v>
      </c>
      <c r="BB27" s="214">
        <v>8.907008094</v>
      </c>
      <c r="BC27" s="214">
        <v>8.8005352939999995</v>
      </c>
      <c r="BD27" s="214">
        <v>9.3404776209999998</v>
      </c>
      <c r="BE27" s="214">
        <v>9.1106271069999991</v>
      </c>
      <c r="BF27" s="214">
        <v>9.1265121610000008</v>
      </c>
      <c r="BG27" s="214">
        <v>8.7763122589999991</v>
      </c>
      <c r="BH27" s="214">
        <v>8.6202810000000003</v>
      </c>
      <c r="BI27" s="214">
        <v>8.6328809999999994</v>
      </c>
      <c r="BJ27" s="355">
        <v>8.6489270000000005</v>
      </c>
      <c r="BK27" s="355">
        <v>8.5570909999999998</v>
      </c>
      <c r="BL27" s="355">
        <v>8.5164659999999994</v>
      </c>
      <c r="BM27" s="355">
        <v>8.6528209999999994</v>
      </c>
      <c r="BN27" s="355">
        <v>8.2883689999999994</v>
      </c>
      <c r="BO27" s="355">
        <v>8.2702200000000001</v>
      </c>
      <c r="BP27" s="355">
        <v>8.5985449999999997</v>
      </c>
      <c r="BQ27" s="355">
        <v>8.7762539999999998</v>
      </c>
      <c r="BR27" s="355">
        <v>8.9173159999999996</v>
      </c>
      <c r="BS27" s="355">
        <v>8.7420159999999996</v>
      </c>
      <c r="BT27" s="355">
        <v>8.5701769999999993</v>
      </c>
      <c r="BU27" s="355">
        <v>8.4443929999999998</v>
      </c>
      <c r="BV27" s="355">
        <v>8.6959759999999999</v>
      </c>
    </row>
    <row r="28" spans="1:74" ht="11.1" customHeight="1" x14ac:dyDescent="0.2">
      <c r="A28" s="84" t="s">
        <v>861</v>
      </c>
      <c r="B28" s="189" t="s">
        <v>549</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8.15</v>
      </c>
      <c r="AB28" s="214">
        <v>7.81</v>
      </c>
      <c r="AC28" s="214">
        <v>7.85</v>
      </c>
      <c r="AD28" s="214">
        <v>8.0299999999999994</v>
      </c>
      <c r="AE28" s="214">
        <v>8.1300000000000008</v>
      </c>
      <c r="AF28" s="214">
        <v>8.52</v>
      </c>
      <c r="AG28" s="214">
        <v>8.49</v>
      </c>
      <c r="AH28" s="214">
        <v>8.4600000000000009</v>
      </c>
      <c r="AI28" s="214">
        <v>8.43</v>
      </c>
      <c r="AJ28" s="214">
        <v>7.79</v>
      </c>
      <c r="AK28" s="214">
        <v>7.39</v>
      </c>
      <c r="AL28" s="214">
        <v>7.23</v>
      </c>
      <c r="AM28" s="214">
        <v>6.75</v>
      </c>
      <c r="AN28" s="214">
        <v>6.86</v>
      </c>
      <c r="AO28" s="214">
        <v>7.08</v>
      </c>
      <c r="AP28" s="214">
        <v>6.98</v>
      </c>
      <c r="AQ28" s="214">
        <v>7.32</v>
      </c>
      <c r="AR28" s="214">
        <v>7.72</v>
      </c>
      <c r="AS28" s="214">
        <v>8.14</v>
      </c>
      <c r="AT28" s="214">
        <v>8.3000000000000007</v>
      </c>
      <c r="AU28" s="214">
        <v>8.27</v>
      </c>
      <c r="AV28" s="214">
        <v>7.96</v>
      </c>
      <c r="AW28" s="214">
        <v>7.67</v>
      </c>
      <c r="AX28" s="214">
        <v>7.27</v>
      </c>
      <c r="AY28" s="214">
        <v>7.59</v>
      </c>
      <c r="AZ28" s="214">
        <v>7.9</v>
      </c>
      <c r="BA28" s="214">
        <v>7.68</v>
      </c>
      <c r="BB28" s="214">
        <v>8.08</v>
      </c>
      <c r="BC28" s="214">
        <v>8.3000000000000007</v>
      </c>
      <c r="BD28" s="214">
        <v>8.76</v>
      </c>
      <c r="BE28" s="214">
        <v>8.9</v>
      </c>
      <c r="BF28" s="214">
        <v>8.73</v>
      </c>
      <c r="BG28" s="214">
        <v>8.48</v>
      </c>
      <c r="BH28" s="214">
        <v>8.1074300000000008</v>
      </c>
      <c r="BI28" s="214">
        <v>7.8486060000000002</v>
      </c>
      <c r="BJ28" s="355">
        <v>7.7716099999999999</v>
      </c>
      <c r="BK28" s="355">
        <v>7.7513259999999997</v>
      </c>
      <c r="BL28" s="355">
        <v>7.7781710000000004</v>
      </c>
      <c r="BM28" s="355">
        <v>7.9791670000000003</v>
      </c>
      <c r="BN28" s="355">
        <v>8.0896559999999997</v>
      </c>
      <c r="BO28" s="355">
        <v>8.3308870000000006</v>
      </c>
      <c r="BP28" s="355">
        <v>8.5745260000000005</v>
      </c>
      <c r="BQ28" s="355">
        <v>8.678858</v>
      </c>
      <c r="BR28" s="355">
        <v>8.7490039999999993</v>
      </c>
      <c r="BS28" s="355">
        <v>8.5972469999999994</v>
      </c>
      <c r="BT28" s="355">
        <v>8.1634530000000005</v>
      </c>
      <c r="BU28" s="355">
        <v>7.9215119999999999</v>
      </c>
      <c r="BV28" s="355">
        <v>7.8210660000000001</v>
      </c>
    </row>
    <row r="29" spans="1:74" ht="11.1" customHeight="1" x14ac:dyDescent="0.2">
      <c r="A29" s="84"/>
      <c r="B29" s="88" t="s">
        <v>1250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6.9357070959999998</v>
      </c>
      <c r="AN30" s="261">
        <v>6.8860516369999996</v>
      </c>
      <c r="AO30" s="261">
        <v>6.7962171800000002</v>
      </c>
      <c r="AP30" s="261">
        <v>7.1228910360000004</v>
      </c>
      <c r="AQ30" s="261">
        <v>6.7168706389999997</v>
      </c>
      <c r="AR30" s="261">
        <v>6.0017720639999999</v>
      </c>
      <c r="AS30" s="261">
        <v>6.1916243069999997</v>
      </c>
      <c r="AT30" s="261">
        <v>6.1709193009999996</v>
      </c>
      <c r="AU30" s="261">
        <v>6.0340426709999999</v>
      </c>
      <c r="AV30" s="261">
        <v>6.3829876260000002</v>
      </c>
      <c r="AW30" s="261">
        <v>6.8392268310000004</v>
      </c>
      <c r="AX30" s="261">
        <v>7.4052504060000004</v>
      </c>
      <c r="AY30" s="261">
        <v>7.7858665709999997</v>
      </c>
      <c r="AZ30" s="261">
        <v>8.1937125529999992</v>
      </c>
      <c r="BA30" s="261">
        <v>7.5031928600000004</v>
      </c>
      <c r="BB30" s="261">
        <v>7.3611668359999998</v>
      </c>
      <c r="BC30" s="261">
        <v>7.2952158640000002</v>
      </c>
      <c r="BD30" s="261">
        <v>6.2781719840000001</v>
      </c>
      <c r="BE30" s="261">
        <v>6.3705605969999999</v>
      </c>
      <c r="BF30" s="261">
        <v>6.3209525930000003</v>
      </c>
      <c r="BG30" s="261">
        <v>6.474252817</v>
      </c>
      <c r="BH30" s="261">
        <v>6.5230680000000003</v>
      </c>
      <c r="BI30" s="261">
        <v>7.9754370000000003</v>
      </c>
      <c r="BJ30" s="384">
        <v>8.5811419999999998</v>
      </c>
      <c r="BK30" s="384">
        <v>8.4924250000000008</v>
      </c>
      <c r="BL30" s="384">
        <v>8.5081199999999999</v>
      </c>
      <c r="BM30" s="384">
        <v>8.425459</v>
      </c>
      <c r="BN30" s="384">
        <v>8.249924</v>
      </c>
      <c r="BO30" s="384">
        <v>7.6161580000000004</v>
      </c>
      <c r="BP30" s="384">
        <v>7.334689</v>
      </c>
      <c r="BQ30" s="384">
        <v>7.2288329999999998</v>
      </c>
      <c r="BR30" s="384">
        <v>7.1035399999999997</v>
      </c>
      <c r="BS30" s="384">
        <v>7.1779570000000001</v>
      </c>
      <c r="BT30" s="384">
        <v>7.2483339999999998</v>
      </c>
      <c r="BU30" s="384">
        <v>8.3450310000000005</v>
      </c>
      <c r="BV30" s="384">
        <v>8.8200260000000004</v>
      </c>
    </row>
    <row r="31" spans="1:74" ht="11.1" customHeight="1" x14ac:dyDescent="0.2">
      <c r="A31" s="84" t="s">
        <v>863</v>
      </c>
      <c r="B31" s="187" t="s">
        <v>601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8.2951834279999996</v>
      </c>
      <c r="AB31" s="261">
        <v>7.966028391</v>
      </c>
      <c r="AC31" s="261">
        <v>7.6503972579999999</v>
      </c>
      <c r="AD31" s="261">
        <v>7.6449089739999998</v>
      </c>
      <c r="AE31" s="261">
        <v>7.4617121160000002</v>
      </c>
      <c r="AF31" s="261">
        <v>6.9776198640000002</v>
      </c>
      <c r="AG31" s="261">
        <v>6.9923811389999999</v>
      </c>
      <c r="AH31" s="261">
        <v>6.6035240980000003</v>
      </c>
      <c r="AI31" s="261">
        <v>6.9250712950000004</v>
      </c>
      <c r="AJ31" s="261">
        <v>6.5023077069999999</v>
      </c>
      <c r="AK31" s="261">
        <v>6.833652925</v>
      </c>
      <c r="AL31" s="261">
        <v>6.9686868510000002</v>
      </c>
      <c r="AM31" s="261">
        <v>6.5145152380000004</v>
      </c>
      <c r="AN31" s="261">
        <v>6.3951543439999998</v>
      </c>
      <c r="AO31" s="261">
        <v>6.6481008389999996</v>
      </c>
      <c r="AP31" s="261">
        <v>5.8148474910000001</v>
      </c>
      <c r="AQ31" s="261">
        <v>6.0923823500000003</v>
      </c>
      <c r="AR31" s="261">
        <v>6.1692878359999996</v>
      </c>
      <c r="AS31" s="261">
        <v>6.4365211819999999</v>
      </c>
      <c r="AT31" s="261">
        <v>6.2090229900000002</v>
      </c>
      <c r="AU31" s="261">
        <v>6.1593651200000004</v>
      </c>
      <c r="AV31" s="261">
        <v>6.2885456030000002</v>
      </c>
      <c r="AW31" s="261">
        <v>6.7866995929999998</v>
      </c>
      <c r="AX31" s="261">
        <v>6.9457702120000002</v>
      </c>
      <c r="AY31" s="261">
        <v>7.5691922930000004</v>
      </c>
      <c r="AZ31" s="261">
        <v>8.0527115729999998</v>
      </c>
      <c r="BA31" s="261">
        <v>7.435657065</v>
      </c>
      <c r="BB31" s="261">
        <v>7.5887008720000004</v>
      </c>
      <c r="BC31" s="261">
        <v>7.2530320650000002</v>
      </c>
      <c r="BD31" s="261">
        <v>8.0551722560000005</v>
      </c>
      <c r="BE31" s="261">
        <v>8.5064605190000009</v>
      </c>
      <c r="BF31" s="261">
        <v>7.3518146839999998</v>
      </c>
      <c r="BG31" s="261">
        <v>6.8546418620000003</v>
      </c>
      <c r="BH31" s="261">
        <v>6.9261189999999999</v>
      </c>
      <c r="BI31" s="261">
        <v>7.345269</v>
      </c>
      <c r="BJ31" s="384">
        <v>7.4308389999999997</v>
      </c>
      <c r="BK31" s="384">
        <v>7.8055159999999999</v>
      </c>
      <c r="BL31" s="384">
        <v>7.8989839999999996</v>
      </c>
      <c r="BM31" s="384">
        <v>7.9755950000000002</v>
      </c>
      <c r="BN31" s="384">
        <v>7.5648629999999999</v>
      </c>
      <c r="BO31" s="384">
        <v>7.3945410000000003</v>
      </c>
      <c r="BP31" s="384">
        <v>7.4321020000000004</v>
      </c>
      <c r="BQ31" s="384">
        <v>7.5334820000000002</v>
      </c>
      <c r="BR31" s="384">
        <v>7.4788389999999998</v>
      </c>
      <c r="BS31" s="384">
        <v>7.4393010000000004</v>
      </c>
      <c r="BT31" s="384">
        <v>7.5905149999999999</v>
      </c>
      <c r="BU31" s="384">
        <v>7.8270720000000003</v>
      </c>
      <c r="BV31" s="384">
        <v>7.8029809999999999</v>
      </c>
    </row>
    <row r="32" spans="1:74" ht="11.1" customHeight="1" x14ac:dyDescent="0.2">
      <c r="A32" s="84" t="s">
        <v>864</v>
      </c>
      <c r="B32" s="189" t="s">
        <v>569</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5.0551601789999996</v>
      </c>
      <c r="AN32" s="261">
        <v>5.110689743</v>
      </c>
      <c r="AO32" s="261">
        <v>4.9258722150000001</v>
      </c>
      <c r="AP32" s="261">
        <v>4.9869498920000002</v>
      </c>
      <c r="AQ32" s="261">
        <v>4.518649656</v>
      </c>
      <c r="AR32" s="261">
        <v>4.5074720069999996</v>
      </c>
      <c r="AS32" s="261">
        <v>5.5657451250000003</v>
      </c>
      <c r="AT32" s="261">
        <v>5.3447475779999998</v>
      </c>
      <c r="AU32" s="261">
        <v>5.4407845359999998</v>
      </c>
      <c r="AV32" s="261">
        <v>5.2183259199999998</v>
      </c>
      <c r="AW32" s="261">
        <v>5.50991768</v>
      </c>
      <c r="AX32" s="261">
        <v>5.4259987059999997</v>
      </c>
      <c r="AY32" s="261">
        <v>6.08987546</v>
      </c>
      <c r="AZ32" s="261">
        <v>5.8509145010000001</v>
      </c>
      <c r="BA32" s="261">
        <v>5.5697891569999998</v>
      </c>
      <c r="BB32" s="261">
        <v>6.0926759070000003</v>
      </c>
      <c r="BC32" s="261">
        <v>5.7514789869999996</v>
      </c>
      <c r="BD32" s="261">
        <v>5.9823706860000003</v>
      </c>
      <c r="BE32" s="261">
        <v>5.4563885110000001</v>
      </c>
      <c r="BF32" s="261">
        <v>5.7086874500000002</v>
      </c>
      <c r="BG32" s="261">
        <v>5.6065576720000001</v>
      </c>
      <c r="BH32" s="261">
        <v>5.4800050000000002</v>
      </c>
      <c r="BI32" s="261">
        <v>5.7682460000000004</v>
      </c>
      <c r="BJ32" s="384">
        <v>5.9144810000000003</v>
      </c>
      <c r="BK32" s="384">
        <v>6.4332479999999999</v>
      </c>
      <c r="BL32" s="384">
        <v>6.4654740000000004</v>
      </c>
      <c r="BM32" s="384">
        <v>6.6687630000000002</v>
      </c>
      <c r="BN32" s="384">
        <v>6.5200149999999999</v>
      </c>
      <c r="BO32" s="384">
        <v>6.1361670000000004</v>
      </c>
      <c r="BP32" s="384">
        <v>6.1117080000000001</v>
      </c>
      <c r="BQ32" s="384">
        <v>6.2571950000000003</v>
      </c>
      <c r="BR32" s="384">
        <v>6.2274229999999999</v>
      </c>
      <c r="BS32" s="384">
        <v>6.0405009999999999</v>
      </c>
      <c r="BT32" s="384">
        <v>5.7358450000000003</v>
      </c>
      <c r="BU32" s="384">
        <v>6.0380029999999998</v>
      </c>
      <c r="BV32" s="384">
        <v>6.1615979999999997</v>
      </c>
    </row>
    <row r="33" spans="1:74" ht="11.1" customHeight="1" x14ac:dyDescent="0.2">
      <c r="A33" s="84" t="s">
        <v>865</v>
      </c>
      <c r="B33" s="189" t="s">
        <v>570</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5.936783771</v>
      </c>
      <c r="AB33" s="261">
        <v>5.6585802489999999</v>
      </c>
      <c r="AC33" s="261">
        <v>5.6876206700000003</v>
      </c>
      <c r="AD33" s="261">
        <v>4.7739709870000002</v>
      </c>
      <c r="AE33" s="261">
        <v>4.2008330200000001</v>
      </c>
      <c r="AF33" s="261">
        <v>4.3814286149999999</v>
      </c>
      <c r="AG33" s="261">
        <v>4.4447162179999999</v>
      </c>
      <c r="AH33" s="261">
        <v>4.3111787320000001</v>
      </c>
      <c r="AI33" s="261">
        <v>4.2471430469999998</v>
      </c>
      <c r="AJ33" s="261">
        <v>4.1825428000000002</v>
      </c>
      <c r="AK33" s="261">
        <v>4.247585559</v>
      </c>
      <c r="AL33" s="261">
        <v>4.6300040420000004</v>
      </c>
      <c r="AM33" s="261">
        <v>4.5107057749999999</v>
      </c>
      <c r="AN33" s="261">
        <v>4.6012359739999997</v>
      </c>
      <c r="AO33" s="261">
        <v>4.1154637010000004</v>
      </c>
      <c r="AP33" s="261">
        <v>3.8320150399999999</v>
      </c>
      <c r="AQ33" s="261">
        <v>3.3974699940000002</v>
      </c>
      <c r="AR33" s="261">
        <v>3.4819301679999999</v>
      </c>
      <c r="AS33" s="261">
        <v>4.104267149</v>
      </c>
      <c r="AT33" s="261">
        <v>4.0438842829999997</v>
      </c>
      <c r="AU33" s="261">
        <v>4.0317816430000004</v>
      </c>
      <c r="AV33" s="261">
        <v>4.1171642320000004</v>
      </c>
      <c r="AW33" s="261">
        <v>4.3789759320000003</v>
      </c>
      <c r="AX33" s="261">
        <v>4.9299064540000002</v>
      </c>
      <c r="AY33" s="261">
        <v>5.238537591</v>
      </c>
      <c r="AZ33" s="261">
        <v>5.2244236280000003</v>
      </c>
      <c r="BA33" s="261">
        <v>4.5141142670000001</v>
      </c>
      <c r="BB33" s="261">
        <v>4.3746278289999996</v>
      </c>
      <c r="BC33" s="261">
        <v>4.1842854530000002</v>
      </c>
      <c r="BD33" s="261">
        <v>4.2632996439999999</v>
      </c>
      <c r="BE33" s="261">
        <v>4.1429663039999998</v>
      </c>
      <c r="BF33" s="261">
        <v>4.1334898950000003</v>
      </c>
      <c r="BG33" s="261">
        <v>4.5208386379999999</v>
      </c>
      <c r="BH33" s="261">
        <v>4.7030110000000001</v>
      </c>
      <c r="BI33" s="261">
        <v>4.9780239999999996</v>
      </c>
      <c r="BJ33" s="384">
        <v>5.3665539999999998</v>
      </c>
      <c r="BK33" s="384">
        <v>5.564171</v>
      </c>
      <c r="BL33" s="384">
        <v>5.6495090000000001</v>
      </c>
      <c r="BM33" s="384">
        <v>5.509188</v>
      </c>
      <c r="BN33" s="384">
        <v>5.111167</v>
      </c>
      <c r="BO33" s="384">
        <v>4.7705510000000002</v>
      </c>
      <c r="BP33" s="384">
        <v>4.728599</v>
      </c>
      <c r="BQ33" s="384">
        <v>4.6726590000000003</v>
      </c>
      <c r="BR33" s="384">
        <v>4.6307450000000001</v>
      </c>
      <c r="BS33" s="384">
        <v>4.6454449999999996</v>
      </c>
      <c r="BT33" s="384">
        <v>4.8081430000000003</v>
      </c>
      <c r="BU33" s="384">
        <v>5.1352169999999999</v>
      </c>
      <c r="BV33" s="384">
        <v>5.5745490000000002</v>
      </c>
    </row>
    <row r="34" spans="1:74" ht="11.1" customHeight="1" x14ac:dyDescent="0.2">
      <c r="A34" s="84" t="s">
        <v>866</v>
      </c>
      <c r="B34" s="189" t="s">
        <v>571</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5.9345007049999996</v>
      </c>
      <c r="AB34" s="261">
        <v>5.8128796950000003</v>
      </c>
      <c r="AC34" s="261">
        <v>5.3160476660000002</v>
      </c>
      <c r="AD34" s="261">
        <v>4.6128594490000001</v>
      </c>
      <c r="AE34" s="261">
        <v>4.4516736540000004</v>
      </c>
      <c r="AF34" s="261">
        <v>4.686779746</v>
      </c>
      <c r="AG34" s="261">
        <v>4.6528182759999996</v>
      </c>
      <c r="AH34" s="261">
        <v>4.6611641529999996</v>
      </c>
      <c r="AI34" s="261">
        <v>4.6262988649999999</v>
      </c>
      <c r="AJ34" s="261">
        <v>4.5079075550000001</v>
      </c>
      <c r="AK34" s="261">
        <v>4.2287627560000001</v>
      </c>
      <c r="AL34" s="261">
        <v>4.4037500290000002</v>
      </c>
      <c r="AM34" s="261">
        <v>4.6948402229999999</v>
      </c>
      <c r="AN34" s="261">
        <v>4.4728086310000004</v>
      </c>
      <c r="AO34" s="261">
        <v>4.006529499</v>
      </c>
      <c r="AP34" s="261">
        <v>3.6901437960000001</v>
      </c>
      <c r="AQ34" s="261">
        <v>3.8132782340000002</v>
      </c>
      <c r="AR34" s="261">
        <v>3.831948637</v>
      </c>
      <c r="AS34" s="261">
        <v>4.4082040830000002</v>
      </c>
      <c r="AT34" s="261">
        <v>4.4173282699999996</v>
      </c>
      <c r="AU34" s="261">
        <v>4.4786748650000003</v>
      </c>
      <c r="AV34" s="261">
        <v>4.5318220550000001</v>
      </c>
      <c r="AW34" s="261">
        <v>4.6932423740000004</v>
      </c>
      <c r="AX34" s="261">
        <v>5.1763147429999998</v>
      </c>
      <c r="AY34" s="261">
        <v>5.8131812810000003</v>
      </c>
      <c r="AZ34" s="261">
        <v>5.4672258329999996</v>
      </c>
      <c r="BA34" s="261">
        <v>4.7755619600000001</v>
      </c>
      <c r="BB34" s="261">
        <v>5.0457279770000003</v>
      </c>
      <c r="BC34" s="261">
        <v>5.016992524</v>
      </c>
      <c r="BD34" s="261">
        <v>4.9517599429999999</v>
      </c>
      <c r="BE34" s="261">
        <v>4.8993836540000002</v>
      </c>
      <c r="BF34" s="261">
        <v>4.7987891620000003</v>
      </c>
      <c r="BG34" s="261">
        <v>4.9473939610000004</v>
      </c>
      <c r="BH34" s="261">
        <v>5.0663150000000003</v>
      </c>
      <c r="BI34" s="261">
        <v>5.2094940000000003</v>
      </c>
      <c r="BJ34" s="384">
        <v>5.4438040000000001</v>
      </c>
      <c r="BK34" s="384">
        <v>5.6999190000000004</v>
      </c>
      <c r="BL34" s="384">
        <v>5.4453180000000003</v>
      </c>
      <c r="BM34" s="384">
        <v>5.2852370000000004</v>
      </c>
      <c r="BN34" s="384">
        <v>5.0755119999999998</v>
      </c>
      <c r="BO34" s="384">
        <v>5.0260860000000003</v>
      </c>
      <c r="BP34" s="384">
        <v>4.977646</v>
      </c>
      <c r="BQ34" s="384">
        <v>4.9438209999999998</v>
      </c>
      <c r="BR34" s="384">
        <v>4.8707950000000002</v>
      </c>
      <c r="BS34" s="384">
        <v>4.9812849999999997</v>
      </c>
      <c r="BT34" s="384">
        <v>5.0593779999999997</v>
      </c>
      <c r="BU34" s="384">
        <v>5.2734439999999996</v>
      </c>
      <c r="BV34" s="384">
        <v>5.5337550000000002</v>
      </c>
    </row>
    <row r="35" spans="1:74" ht="11.1" customHeight="1" x14ac:dyDescent="0.2">
      <c r="A35" s="84" t="s">
        <v>867</v>
      </c>
      <c r="B35" s="189" t="s">
        <v>572</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5.4054237399999998</v>
      </c>
      <c r="AB35" s="261">
        <v>5.307894353</v>
      </c>
      <c r="AC35" s="261">
        <v>5.2014283780000001</v>
      </c>
      <c r="AD35" s="261">
        <v>4.5280111510000003</v>
      </c>
      <c r="AE35" s="261">
        <v>4.2014125560000002</v>
      </c>
      <c r="AF35" s="261">
        <v>4.4377986370000002</v>
      </c>
      <c r="AG35" s="261">
        <v>4.3415019069999996</v>
      </c>
      <c r="AH35" s="261">
        <v>4.2794395559999998</v>
      </c>
      <c r="AI35" s="261">
        <v>4.1641417560000002</v>
      </c>
      <c r="AJ35" s="261">
        <v>3.9861765359999999</v>
      </c>
      <c r="AK35" s="261">
        <v>3.857398962</v>
      </c>
      <c r="AL35" s="261">
        <v>3.9692163210000002</v>
      </c>
      <c r="AM35" s="261">
        <v>4.1141488549999998</v>
      </c>
      <c r="AN35" s="261">
        <v>4.1193332529999998</v>
      </c>
      <c r="AO35" s="261">
        <v>3.6958539109999999</v>
      </c>
      <c r="AP35" s="261">
        <v>3.437685085</v>
      </c>
      <c r="AQ35" s="261">
        <v>3.3432337219999999</v>
      </c>
      <c r="AR35" s="261">
        <v>3.432408863</v>
      </c>
      <c r="AS35" s="261">
        <v>4.1008668410000002</v>
      </c>
      <c r="AT35" s="261">
        <v>4.0258975130000003</v>
      </c>
      <c r="AU35" s="261">
        <v>4.2414343179999996</v>
      </c>
      <c r="AV35" s="261">
        <v>4.3900493770000004</v>
      </c>
      <c r="AW35" s="261">
        <v>4.5078722969999996</v>
      </c>
      <c r="AX35" s="261">
        <v>4.9275008079999996</v>
      </c>
      <c r="AY35" s="261">
        <v>5.4105029480000004</v>
      </c>
      <c r="AZ35" s="261">
        <v>5.191716596</v>
      </c>
      <c r="BA35" s="261">
        <v>4.5818203620000002</v>
      </c>
      <c r="BB35" s="261">
        <v>4.5948976259999998</v>
      </c>
      <c r="BC35" s="261">
        <v>4.570123486</v>
      </c>
      <c r="BD35" s="261">
        <v>4.6106118130000002</v>
      </c>
      <c r="BE35" s="261">
        <v>4.4792594809999997</v>
      </c>
      <c r="BF35" s="261">
        <v>4.3502736710000001</v>
      </c>
      <c r="BG35" s="261">
        <v>4.3609104199999997</v>
      </c>
      <c r="BH35" s="261">
        <v>4.5716289999999997</v>
      </c>
      <c r="BI35" s="261">
        <v>4.7650389999999998</v>
      </c>
      <c r="BJ35" s="384">
        <v>5.0641189999999998</v>
      </c>
      <c r="BK35" s="384">
        <v>5.0907679999999997</v>
      </c>
      <c r="BL35" s="384">
        <v>5.1182980000000002</v>
      </c>
      <c r="BM35" s="384">
        <v>5.0336379999999998</v>
      </c>
      <c r="BN35" s="384">
        <v>4.7248919999999996</v>
      </c>
      <c r="BO35" s="384">
        <v>4.668431</v>
      </c>
      <c r="BP35" s="384">
        <v>4.6383619999999999</v>
      </c>
      <c r="BQ35" s="384">
        <v>4.510122</v>
      </c>
      <c r="BR35" s="384">
        <v>4.5362099999999996</v>
      </c>
      <c r="BS35" s="384">
        <v>4.5818479999999999</v>
      </c>
      <c r="BT35" s="384">
        <v>4.7069910000000004</v>
      </c>
      <c r="BU35" s="384">
        <v>4.9051929999999997</v>
      </c>
      <c r="BV35" s="384">
        <v>5.1844910000000004</v>
      </c>
    </row>
    <row r="36" spans="1:74" ht="11.1" customHeight="1" x14ac:dyDescent="0.2">
      <c r="A36" s="84" t="s">
        <v>868</v>
      </c>
      <c r="B36" s="189" t="s">
        <v>573</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3.4379901369999999</v>
      </c>
      <c r="AB36" s="261">
        <v>3.1746691729999998</v>
      </c>
      <c r="AC36" s="261">
        <v>3.0655834039999998</v>
      </c>
      <c r="AD36" s="261">
        <v>2.9137229850000002</v>
      </c>
      <c r="AE36" s="261">
        <v>2.8367993089999999</v>
      </c>
      <c r="AF36" s="261">
        <v>3.0662687750000002</v>
      </c>
      <c r="AG36" s="261">
        <v>3.101800661</v>
      </c>
      <c r="AH36" s="261">
        <v>3.1570487599999999</v>
      </c>
      <c r="AI36" s="261">
        <v>2.9751010619999998</v>
      </c>
      <c r="AJ36" s="261">
        <v>2.8090706839999999</v>
      </c>
      <c r="AK36" s="261">
        <v>2.3248348210000001</v>
      </c>
      <c r="AL36" s="261">
        <v>2.421887328</v>
      </c>
      <c r="AM36" s="261">
        <v>2.5027148480000001</v>
      </c>
      <c r="AN36" s="261">
        <v>2.4431414020000002</v>
      </c>
      <c r="AO36" s="261">
        <v>1.9224310490000001</v>
      </c>
      <c r="AP36" s="261">
        <v>2.1179470199999999</v>
      </c>
      <c r="AQ36" s="261">
        <v>2.1701888760000001</v>
      </c>
      <c r="AR36" s="261">
        <v>2.187069927</v>
      </c>
      <c r="AS36" s="261">
        <v>3.0053267300000002</v>
      </c>
      <c r="AT36" s="261">
        <v>3.036336097</v>
      </c>
      <c r="AU36" s="261">
        <v>3.1713904039999998</v>
      </c>
      <c r="AV36" s="261">
        <v>3.2440885239999999</v>
      </c>
      <c r="AW36" s="261">
        <v>3.0000239510000002</v>
      </c>
      <c r="AX36" s="261">
        <v>3.3844782339999999</v>
      </c>
      <c r="AY36" s="261">
        <v>3.893343507</v>
      </c>
      <c r="AZ36" s="261">
        <v>3.5123827580000002</v>
      </c>
      <c r="BA36" s="261">
        <v>2.8701960610000001</v>
      </c>
      <c r="BB36" s="261">
        <v>3.337258813</v>
      </c>
      <c r="BC36" s="261">
        <v>3.3830454990000001</v>
      </c>
      <c r="BD36" s="261">
        <v>3.5368442920000001</v>
      </c>
      <c r="BE36" s="261">
        <v>3.41691996</v>
      </c>
      <c r="BF36" s="261">
        <v>3.223156983</v>
      </c>
      <c r="BG36" s="261">
        <v>3.2414470679999998</v>
      </c>
      <c r="BH36" s="261">
        <v>3.3136230000000002</v>
      </c>
      <c r="BI36" s="261">
        <v>3.2679930000000001</v>
      </c>
      <c r="BJ36" s="384">
        <v>3.5466009999999999</v>
      </c>
      <c r="BK36" s="384">
        <v>3.6492870000000002</v>
      </c>
      <c r="BL36" s="384">
        <v>3.5560369999999999</v>
      </c>
      <c r="BM36" s="384">
        <v>3.585245</v>
      </c>
      <c r="BN36" s="384">
        <v>3.386889</v>
      </c>
      <c r="BO36" s="384">
        <v>3.4152819999999999</v>
      </c>
      <c r="BP36" s="384">
        <v>3.4010289999999999</v>
      </c>
      <c r="BQ36" s="384">
        <v>3.475962</v>
      </c>
      <c r="BR36" s="384">
        <v>3.4260799999999998</v>
      </c>
      <c r="BS36" s="384">
        <v>3.2447080000000001</v>
      </c>
      <c r="BT36" s="384">
        <v>3.3755130000000002</v>
      </c>
      <c r="BU36" s="384">
        <v>3.34558</v>
      </c>
      <c r="BV36" s="384">
        <v>3.6591550000000002</v>
      </c>
    </row>
    <row r="37" spans="1:74" s="85" customFormat="1" ht="11.1" customHeight="1" x14ac:dyDescent="0.2">
      <c r="A37" s="84" t="s">
        <v>869</v>
      </c>
      <c r="B37" s="189" t="s">
        <v>574</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6.6278187170000002</v>
      </c>
      <c r="AB37" s="261">
        <v>6.6530460939999996</v>
      </c>
      <c r="AC37" s="261">
        <v>6.6571068990000004</v>
      </c>
      <c r="AD37" s="261">
        <v>6.3621438650000002</v>
      </c>
      <c r="AE37" s="261">
        <v>5.9452069349999999</v>
      </c>
      <c r="AF37" s="261">
        <v>6.3811864370000002</v>
      </c>
      <c r="AG37" s="261">
        <v>6.280237788</v>
      </c>
      <c r="AH37" s="261">
        <v>6.0690865079999998</v>
      </c>
      <c r="AI37" s="261">
        <v>6.1379973210000003</v>
      </c>
      <c r="AJ37" s="261">
        <v>5.8649565780000001</v>
      </c>
      <c r="AK37" s="261">
        <v>5.5980121389999997</v>
      </c>
      <c r="AL37" s="261">
        <v>5.1736929659999999</v>
      </c>
      <c r="AM37" s="261">
        <v>5.1620597019999996</v>
      </c>
      <c r="AN37" s="261">
        <v>5.3325599959999996</v>
      </c>
      <c r="AO37" s="261">
        <v>5.3564595270000002</v>
      </c>
      <c r="AP37" s="261">
        <v>5.0023414419999996</v>
      </c>
      <c r="AQ37" s="261">
        <v>4.8253550619999999</v>
      </c>
      <c r="AR37" s="261">
        <v>5.0653007299999997</v>
      </c>
      <c r="AS37" s="261">
        <v>5.4253180560000001</v>
      </c>
      <c r="AT37" s="261">
        <v>5.4668313910000004</v>
      </c>
      <c r="AU37" s="261">
        <v>5.430078205</v>
      </c>
      <c r="AV37" s="261">
        <v>5.3579123040000001</v>
      </c>
      <c r="AW37" s="261">
        <v>5.0502792530000002</v>
      </c>
      <c r="AX37" s="261">
        <v>4.9879344740000002</v>
      </c>
      <c r="AY37" s="261">
        <v>5.2734733499999997</v>
      </c>
      <c r="AZ37" s="261">
        <v>5.3408234590000001</v>
      </c>
      <c r="BA37" s="261">
        <v>5.3372454349999998</v>
      </c>
      <c r="BB37" s="261">
        <v>5.1735775400000001</v>
      </c>
      <c r="BC37" s="261">
        <v>5.3882677909999996</v>
      </c>
      <c r="BD37" s="261">
        <v>5.5762459839999998</v>
      </c>
      <c r="BE37" s="261">
        <v>5.6336157050000004</v>
      </c>
      <c r="BF37" s="261">
        <v>5.6422415409999997</v>
      </c>
      <c r="BG37" s="261">
        <v>5.5586539899999998</v>
      </c>
      <c r="BH37" s="261">
        <v>5.6605109999999996</v>
      </c>
      <c r="BI37" s="261">
        <v>5.6485729999999998</v>
      </c>
      <c r="BJ37" s="384">
        <v>5.6923839999999997</v>
      </c>
      <c r="BK37" s="384">
        <v>5.851407</v>
      </c>
      <c r="BL37" s="384">
        <v>5.866695</v>
      </c>
      <c r="BM37" s="384">
        <v>6.0227380000000004</v>
      </c>
      <c r="BN37" s="384">
        <v>5.8532099999999998</v>
      </c>
      <c r="BO37" s="384">
        <v>5.6722979999999996</v>
      </c>
      <c r="BP37" s="384">
        <v>5.8008819999999996</v>
      </c>
      <c r="BQ37" s="384">
        <v>6.0536329999999996</v>
      </c>
      <c r="BR37" s="384">
        <v>6.1181999999999999</v>
      </c>
      <c r="BS37" s="384">
        <v>6.055714</v>
      </c>
      <c r="BT37" s="384">
        <v>6.0903130000000001</v>
      </c>
      <c r="BU37" s="384">
        <v>6.0096480000000003</v>
      </c>
      <c r="BV37" s="384">
        <v>6.0247999999999999</v>
      </c>
    </row>
    <row r="38" spans="1:74" s="85" customFormat="1" ht="11.1" customHeight="1" x14ac:dyDescent="0.2">
      <c r="A38" s="84" t="s">
        <v>870</v>
      </c>
      <c r="B38" s="189" t="s">
        <v>575</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7.9160574639999997</v>
      </c>
      <c r="AB38" s="261">
        <v>7.2576836150000004</v>
      </c>
      <c r="AC38" s="261">
        <v>7.3194808470000003</v>
      </c>
      <c r="AD38" s="261">
        <v>7.0627278709999999</v>
      </c>
      <c r="AE38" s="261">
        <v>6.2523445999999998</v>
      </c>
      <c r="AF38" s="261">
        <v>6.9650592160000002</v>
      </c>
      <c r="AG38" s="261">
        <v>6.7778359019999996</v>
      </c>
      <c r="AH38" s="261">
        <v>6.7579910280000002</v>
      </c>
      <c r="AI38" s="261">
        <v>6.8260352879999999</v>
      </c>
      <c r="AJ38" s="261">
        <v>6.6107096409999997</v>
      </c>
      <c r="AK38" s="261">
        <v>6.3098051570000004</v>
      </c>
      <c r="AL38" s="261">
        <v>6.9602903410000003</v>
      </c>
      <c r="AM38" s="261">
        <v>6.4263912190000001</v>
      </c>
      <c r="AN38" s="261">
        <v>6.8671432809999997</v>
      </c>
      <c r="AO38" s="261">
        <v>6.6861531769999996</v>
      </c>
      <c r="AP38" s="261">
        <v>6.0259293889999999</v>
      </c>
      <c r="AQ38" s="261">
        <v>5.91207934</v>
      </c>
      <c r="AR38" s="261">
        <v>6.1120155499999997</v>
      </c>
      <c r="AS38" s="261">
        <v>6.3563382419999996</v>
      </c>
      <c r="AT38" s="261">
        <v>6.8361894430000003</v>
      </c>
      <c r="AU38" s="261">
        <v>6.7961436109999998</v>
      </c>
      <c r="AV38" s="261">
        <v>6.7729599450000002</v>
      </c>
      <c r="AW38" s="261">
        <v>6.9888610299999998</v>
      </c>
      <c r="AX38" s="261">
        <v>7.5339288059999996</v>
      </c>
      <c r="AY38" s="261">
        <v>7.5767742120000001</v>
      </c>
      <c r="AZ38" s="261">
        <v>7.4528599189999998</v>
      </c>
      <c r="BA38" s="261">
        <v>7.2973318660000004</v>
      </c>
      <c r="BB38" s="261">
        <v>6.9357634929999996</v>
      </c>
      <c r="BC38" s="261">
        <v>6.8626833879999998</v>
      </c>
      <c r="BD38" s="261">
        <v>6.8609884000000001</v>
      </c>
      <c r="BE38" s="261">
        <v>6.6080902400000001</v>
      </c>
      <c r="BF38" s="261">
        <v>6.4449179269999997</v>
      </c>
      <c r="BG38" s="261">
        <v>6.2563215120000004</v>
      </c>
      <c r="BH38" s="261">
        <v>6.3013170000000001</v>
      </c>
      <c r="BI38" s="261">
        <v>6.4988979999999996</v>
      </c>
      <c r="BJ38" s="384">
        <v>6.7261290000000002</v>
      </c>
      <c r="BK38" s="384">
        <v>7.0357099999999999</v>
      </c>
      <c r="BL38" s="384">
        <v>6.8800540000000003</v>
      </c>
      <c r="BM38" s="384">
        <v>6.9116759999999999</v>
      </c>
      <c r="BN38" s="384">
        <v>6.5826310000000001</v>
      </c>
      <c r="BO38" s="384">
        <v>6.4692920000000003</v>
      </c>
      <c r="BP38" s="384">
        <v>6.5446299999999997</v>
      </c>
      <c r="BQ38" s="384">
        <v>6.5944349999999998</v>
      </c>
      <c r="BR38" s="384">
        <v>6.6633329999999997</v>
      </c>
      <c r="BS38" s="384">
        <v>6.6025919999999996</v>
      </c>
      <c r="BT38" s="384">
        <v>6.5371839999999999</v>
      </c>
      <c r="BU38" s="384">
        <v>6.6746619999999997</v>
      </c>
      <c r="BV38" s="384">
        <v>6.912782</v>
      </c>
    </row>
    <row r="39" spans="1:74" s="85" customFormat="1" ht="11.1" customHeight="1" x14ac:dyDescent="0.2">
      <c r="A39" s="84" t="s">
        <v>871</v>
      </c>
      <c r="B39" s="190" t="s">
        <v>549</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4.9000000000000004</v>
      </c>
      <c r="AB39" s="215">
        <v>4.74</v>
      </c>
      <c r="AC39" s="215">
        <v>4.46</v>
      </c>
      <c r="AD39" s="215">
        <v>3.96</v>
      </c>
      <c r="AE39" s="215">
        <v>3.58</v>
      </c>
      <c r="AF39" s="215">
        <v>3.76</v>
      </c>
      <c r="AG39" s="215">
        <v>3.74</v>
      </c>
      <c r="AH39" s="215">
        <v>3.79</v>
      </c>
      <c r="AI39" s="215">
        <v>3.65</v>
      </c>
      <c r="AJ39" s="215">
        <v>3.54</v>
      </c>
      <c r="AK39" s="215">
        <v>3.28</v>
      </c>
      <c r="AL39" s="215">
        <v>3.48</v>
      </c>
      <c r="AM39" s="215">
        <v>3.62</v>
      </c>
      <c r="AN39" s="215">
        <v>3.64</v>
      </c>
      <c r="AO39" s="215">
        <v>3.05</v>
      </c>
      <c r="AP39" s="215">
        <v>3.01</v>
      </c>
      <c r="AQ39" s="215">
        <v>2.9</v>
      </c>
      <c r="AR39" s="215">
        <v>2.89</v>
      </c>
      <c r="AS39" s="215">
        <v>3.58</v>
      </c>
      <c r="AT39" s="215">
        <v>3.59</v>
      </c>
      <c r="AU39" s="215">
        <v>3.74</v>
      </c>
      <c r="AV39" s="215">
        <v>3.88</v>
      </c>
      <c r="AW39" s="215">
        <v>3.87</v>
      </c>
      <c r="AX39" s="215">
        <v>4.32</v>
      </c>
      <c r="AY39" s="215">
        <v>4.9000000000000004</v>
      </c>
      <c r="AZ39" s="215">
        <v>4.5999999999999996</v>
      </c>
      <c r="BA39" s="215">
        <v>3.98</v>
      </c>
      <c r="BB39" s="215">
        <v>4.17</v>
      </c>
      <c r="BC39" s="215">
        <v>4.08</v>
      </c>
      <c r="BD39" s="215">
        <v>4.0999999999999996</v>
      </c>
      <c r="BE39" s="215">
        <v>3.96</v>
      </c>
      <c r="BF39" s="215">
        <v>3.83</v>
      </c>
      <c r="BG39" s="215">
        <v>3.89</v>
      </c>
      <c r="BH39" s="215">
        <v>4.0086050000000002</v>
      </c>
      <c r="BI39" s="215">
        <v>4.1715650000000002</v>
      </c>
      <c r="BJ39" s="386">
        <v>4.5066119999999996</v>
      </c>
      <c r="BK39" s="386">
        <v>4.7571389999999996</v>
      </c>
      <c r="BL39" s="386">
        <v>4.7059249999999997</v>
      </c>
      <c r="BM39" s="386">
        <v>4.6110170000000004</v>
      </c>
      <c r="BN39" s="386">
        <v>4.2578050000000003</v>
      </c>
      <c r="BO39" s="386">
        <v>4.1021349999999996</v>
      </c>
      <c r="BP39" s="386">
        <v>4.0364019999999998</v>
      </c>
      <c r="BQ39" s="386">
        <v>4.0610229999999996</v>
      </c>
      <c r="BR39" s="386">
        <v>4.0357320000000003</v>
      </c>
      <c r="BS39" s="386">
        <v>3.9454259999999999</v>
      </c>
      <c r="BT39" s="386">
        <v>4.1156930000000003</v>
      </c>
      <c r="BU39" s="386">
        <v>4.278867</v>
      </c>
      <c r="BV39" s="386">
        <v>4.6324509999999997</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6"/>
      <c r="BE40" s="676"/>
      <c r="BF40" s="676"/>
      <c r="BG40" s="676"/>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23" t="s">
        <v>1016</v>
      </c>
      <c r="C41" s="820"/>
      <c r="D41" s="820"/>
      <c r="E41" s="820"/>
      <c r="F41" s="820"/>
      <c r="G41" s="820"/>
      <c r="H41" s="820"/>
      <c r="I41" s="820"/>
      <c r="J41" s="820"/>
      <c r="K41" s="820"/>
      <c r="L41" s="820"/>
      <c r="M41" s="820"/>
      <c r="N41" s="820"/>
      <c r="O41" s="820"/>
      <c r="P41" s="820"/>
      <c r="Q41" s="820"/>
      <c r="AY41" s="524"/>
      <c r="AZ41" s="524"/>
      <c r="BA41" s="524"/>
      <c r="BB41" s="524"/>
      <c r="BC41" s="524"/>
      <c r="BD41" s="677"/>
      <c r="BE41" s="677"/>
      <c r="BF41" s="677"/>
      <c r="BG41" s="677"/>
      <c r="BH41" s="524"/>
      <c r="BI41" s="524"/>
      <c r="BJ41" s="524"/>
    </row>
    <row r="42" spans="1:74" s="286" customFormat="1" ht="12" customHeight="1" x14ac:dyDescent="0.2">
      <c r="A42" s="198"/>
      <c r="B42" s="825" t="s">
        <v>138</v>
      </c>
      <c r="C42" s="820"/>
      <c r="D42" s="820"/>
      <c r="E42" s="820"/>
      <c r="F42" s="820"/>
      <c r="G42" s="820"/>
      <c r="H42" s="820"/>
      <c r="I42" s="820"/>
      <c r="J42" s="820"/>
      <c r="K42" s="820"/>
      <c r="L42" s="820"/>
      <c r="M42" s="820"/>
      <c r="N42" s="820"/>
      <c r="O42" s="820"/>
      <c r="P42" s="820"/>
      <c r="Q42" s="820"/>
      <c r="AY42" s="524"/>
      <c r="AZ42" s="524"/>
      <c r="BA42" s="524"/>
      <c r="BB42" s="524"/>
      <c r="BC42" s="524"/>
      <c r="BD42" s="677"/>
      <c r="BE42" s="677"/>
      <c r="BF42" s="677"/>
      <c r="BG42" s="677"/>
      <c r="BH42" s="524"/>
      <c r="BI42" s="524"/>
      <c r="BJ42" s="524"/>
    </row>
    <row r="43" spans="1:74" s="452" customFormat="1" ht="12" customHeight="1" x14ac:dyDescent="0.2">
      <c r="A43" s="451"/>
      <c r="B43" s="809" t="s">
        <v>1041</v>
      </c>
      <c r="C43" s="810"/>
      <c r="D43" s="810"/>
      <c r="E43" s="810"/>
      <c r="F43" s="810"/>
      <c r="G43" s="810"/>
      <c r="H43" s="810"/>
      <c r="I43" s="810"/>
      <c r="J43" s="810"/>
      <c r="K43" s="810"/>
      <c r="L43" s="810"/>
      <c r="M43" s="810"/>
      <c r="N43" s="810"/>
      <c r="O43" s="810"/>
      <c r="P43" s="810"/>
      <c r="Q43" s="806"/>
      <c r="AY43" s="525"/>
      <c r="AZ43" s="525"/>
      <c r="BA43" s="525"/>
      <c r="BB43" s="525"/>
      <c r="BC43" s="525"/>
      <c r="BD43" s="678"/>
      <c r="BE43" s="678"/>
      <c r="BF43" s="678"/>
      <c r="BG43" s="678"/>
      <c r="BH43" s="525"/>
      <c r="BI43" s="525"/>
      <c r="BJ43" s="525"/>
    </row>
    <row r="44" spans="1:74" s="452" customFormat="1" ht="12" customHeight="1" x14ac:dyDescent="0.2">
      <c r="A44" s="451"/>
      <c r="B44" s="804" t="s">
        <v>1078</v>
      </c>
      <c r="C44" s="810"/>
      <c r="D44" s="810"/>
      <c r="E44" s="810"/>
      <c r="F44" s="810"/>
      <c r="G44" s="810"/>
      <c r="H44" s="810"/>
      <c r="I44" s="810"/>
      <c r="J44" s="810"/>
      <c r="K44" s="810"/>
      <c r="L44" s="810"/>
      <c r="M44" s="810"/>
      <c r="N44" s="810"/>
      <c r="O44" s="810"/>
      <c r="P44" s="810"/>
      <c r="Q44" s="806"/>
      <c r="AY44" s="525"/>
      <c r="AZ44" s="525"/>
      <c r="BA44" s="525"/>
      <c r="BB44" s="525"/>
      <c r="BC44" s="525"/>
      <c r="BD44" s="678"/>
      <c r="BE44" s="678"/>
      <c r="BF44" s="678"/>
      <c r="BG44" s="678"/>
      <c r="BH44" s="525"/>
      <c r="BI44" s="525"/>
      <c r="BJ44" s="525"/>
    </row>
    <row r="45" spans="1:74" s="452" customFormat="1" ht="12" customHeight="1" x14ac:dyDescent="0.2">
      <c r="A45" s="451"/>
      <c r="B45" s="848" t="s">
        <v>1079</v>
      </c>
      <c r="C45" s="806"/>
      <c r="D45" s="806"/>
      <c r="E45" s="806"/>
      <c r="F45" s="806"/>
      <c r="G45" s="806"/>
      <c r="H45" s="806"/>
      <c r="I45" s="806"/>
      <c r="J45" s="806"/>
      <c r="K45" s="806"/>
      <c r="L45" s="806"/>
      <c r="M45" s="806"/>
      <c r="N45" s="806"/>
      <c r="O45" s="806"/>
      <c r="P45" s="806"/>
      <c r="Q45" s="806"/>
      <c r="AY45" s="525"/>
      <c r="AZ45" s="525"/>
      <c r="BA45" s="525"/>
      <c r="BB45" s="525"/>
      <c r="BC45" s="525"/>
      <c r="BD45" s="678"/>
      <c r="BE45" s="678"/>
      <c r="BF45" s="678"/>
      <c r="BG45" s="678"/>
      <c r="BH45" s="525"/>
      <c r="BI45" s="525"/>
      <c r="BJ45" s="525"/>
    </row>
    <row r="46" spans="1:74" s="452" customFormat="1" ht="12" customHeight="1" x14ac:dyDescent="0.2">
      <c r="A46" s="453"/>
      <c r="B46" s="809" t="s">
        <v>1080</v>
      </c>
      <c r="C46" s="810"/>
      <c r="D46" s="810"/>
      <c r="E46" s="810"/>
      <c r="F46" s="810"/>
      <c r="G46" s="810"/>
      <c r="H46" s="810"/>
      <c r="I46" s="810"/>
      <c r="J46" s="810"/>
      <c r="K46" s="810"/>
      <c r="L46" s="810"/>
      <c r="M46" s="810"/>
      <c r="N46" s="810"/>
      <c r="O46" s="810"/>
      <c r="P46" s="810"/>
      <c r="Q46" s="806"/>
      <c r="AY46" s="525"/>
      <c r="AZ46" s="525"/>
      <c r="BA46" s="525"/>
      <c r="BB46" s="525"/>
      <c r="BC46" s="525"/>
      <c r="BD46" s="678"/>
      <c r="BE46" s="678"/>
      <c r="BF46" s="678"/>
      <c r="BG46" s="678"/>
      <c r="BH46" s="525"/>
      <c r="BI46" s="525"/>
      <c r="BJ46" s="525"/>
    </row>
    <row r="47" spans="1:74" s="452" customFormat="1" ht="12" customHeight="1" x14ac:dyDescent="0.2">
      <c r="A47" s="453"/>
      <c r="B47" s="829" t="s">
        <v>191</v>
      </c>
      <c r="C47" s="806"/>
      <c r="D47" s="806"/>
      <c r="E47" s="806"/>
      <c r="F47" s="806"/>
      <c r="G47" s="806"/>
      <c r="H47" s="806"/>
      <c r="I47" s="806"/>
      <c r="J47" s="806"/>
      <c r="K47" s="806"/>
      <c r="L47" s="806"/>
      <c r="M47" s="806"/>
      <c r="N47" s="806"/>
      <c r="O47" s="806"/>
      <c r="P47" s="806"/>
      <c r="Q47" s="806"/>
      <c r="AY47" s="525"/>
      <c r="AZ47" s="525"/>
      <c r="BA47" s="525"/>
      <c r="BB47" s="525"/>
      <c r="BC47" s="525"/>
      <c r="BD47" s="678"/>
      <c r="BE47" s="678"/>
      <c r="BF47" s="678"/>
      <c r="BG47" s="678"/>
      <c r="BH47" s="525"/>
      <c r="BI47" s="525"/>
      <c r="BJ47" s="525"/>
    </row>
    <row r="48" spans="1:74" s="452" customFormat="1" ht="12" customHeight="1" x14ac:dyDescent="0.2">
      <c r="A48" s="453"/>
      <c r="B48" s="804" t="s">
        <v>1045</v>
      </c>
      <c r="C48" s="805"/>
      <c r="D48" s="805"/>
      <c r="E48" s="805"/>
      <c r="F48" s="805"/>
      <c r="G48" s="805"/>
      <c r="H48" s="805"/>
      <c r="I48" s="805"/>
      <c r="J48" s="805"/>
      <c r="K48" s="805"/>
      <c r="L48" s="805"/>
      <c r="M48" s="805"/>
      <c r="N48" s="805"/>
      <c r="O48" s="805"/>
      <c r="P48" s="805"/>
      <c r="Q48" s="806"/>
      <c r="AY48" s="525"/>
      <c r="AZ48" s="525"/>
      <c r="BA48" s="525"/>
      <c r="BB48" s="525"/>
      <c r="BC48" s="525"/>
      <c r="BD48" s="678"/>
      <c r="BE48" s="678"/>
      <c r="BF48" s="678"/>
      <c r="BG48" s="678"/>
      <c r="BH48" s="525"/>
      <c r="BI48" s="525"/>
      <c r="BJ48" s="525"/>
    </row>
    <row r="49" spans="1:74" s="454" customFormat="1" ht="12" customHeight="1" x14ac:dyDescent="0.2">
      <c r="A49" s="436"/>
      <c r="B49" s="826" t="s">
        <v>1151</v>
      </c>
      <c r="C49" s="806"/>
      <c r="D49" s="806"/>
      <c r="E49" s="806"/>
      <c r="F49" s="806"/>
      <c r="G49" s="806"/>
      <c r="H49" s="806"/>
      <c r="I49" s="806"/>
      <c r="J49" s="806"/>
      <c r="K49" s="806"/>
      <c r="L49" s="806"/>
      <c r="M49" s="806"/>
      <c r="N49" s="806"/>
      <c r="O49" s="806"/>
      <c r="P49" s="806"/>
      <c r="Q49" s="806"/>
      <c r="AY49" s="526"/>
      <c r="AZ49" s="526"/>
      <c r="BA49" s="526"/>
      <c r="BB49" s="526"/>
      <c r="BC49" s="526"/>
      <c r="BD49" s="679"/>
      <c r="BE49" s="679"/>
      <c r="BF49" s="679"/>
      <c r="BG49" s="679"/>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5" sqref="BI5:BI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80" customWidth="1"/>
    <col min="59" max="62" width="6.5703125" style="388" customWidth="1"/>
    <col min="63" max="74" width="6.5703125" style="89" customWidth="1"/>
    <col min="75" max="16384" width="9.5703125" style="89"/>
  </cols>
  <sheetData>
    <row r="1" spans="1:74" ht="14.85" customHeight="1" x14ac:dyDescent="0.2">
      <c r="A1" s="812" t="s">
        <v>995</v>
      </c>
      <c r="B1" s="857" t="s">
        <v>252</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303"/>
    </row>
    <row r="2" spans="1:74" s="72"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396"/>
      <c r="BH2" s="396"/>
      <c r="BI2" s="396"/>
      <c r="BJ2" s="396"/>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86.596905000000007</v>
      </c>
      <c r="AB6" s="258">
        <v>72.250698</v>
      </c>
      <c r="AC6" s="258">
        <v>81.476183000000006</v>
      </c>
      <c r="AD6" s="258">
        <v>75.208629999999999</v>
      </c>
      <c r="AE6" s="258">
        <v>70.414557000000002</v>
      </c>
      <c r="AF6" s="258">
        <v>66.933364999999995</v>
      </c>
      <c r="AG6" s="258">
        <v>76.476217000000005</v>
      </c>
      <c r="AH6" s="258">
        <v>82.623422000000005</v>
      </c>
      <c r="AI6" s="258">
        <v>77.723740000000006</v>
      </c>
      <c r="AJ6" s="258">
        <v>75.662374</v>
      </c>
      <c r="AK6" s="258">
        <v>68.573907000000005</v>
      </c>
      <c r="AL6" s="258">
        <v>63.000565000000002</v>
      </c>
      <c r="AM6" s="258">
        <v>60.568714999999997</v>
      </c>
      <c r="AN6" s="258">
        <v>57.328505999999997</v>
      </c>
      <c r="AO6" s="258">
        <v>55.327888000000002</v>
      </c>
      <c r="AP6" s="258">
        <v>48.216355</v>
      </c>
      <c r="AQ6" s="258">
        <v>53.123077000000002</v>
      </c>
      <c r="AR6" s="258">
        <v>59.513340999999997</v>
      </c>
      <c r="AS6" s="258">
        <v>61.783814</v>
      </c>
      <c r="AT6" s="258">
        <v>68.246998000000005</v>
      </c>
      <c r="AU6" s="258">
        <v>65.069716999999997</v>
      </c>
      <c r="AV6" s="258">
        <v>68.725230999999994</v>
      </c>
      <c r="AW6" s="258">
        <v>67.149752000000007</v>
      </c>
      <c r="AX6" s="258">
        <v>63.311104</v>
      </c>
      <c r="AY6" s="258">
        <v>68.377663999999996</v>
      </c>
      <c r="AZ6" s="258">
        <v>64.354432000000003</v>
      </c>
      <c r="BA6" s="258">
        <v>64.300555000000003</v>
      </c>
      <c r="BB6" s="258">
        <v>58.748719999999999</v>
      </c>
      <c r="BC6" s="258">
        <v>62.110104</v>
      </c>
      <c r="BD6" s="258">
        <v>66.223313000000005</v>
      </c>
      <c r="BE6" s="258">
        <v>66.828884000000002</v>
      </c>
      <c r="BF6" s="258">
        <v>73.833682999999994</v>
      </c>
      <c r="BG6" s="258">
        <v>65.796062000000006</v>
      </c>
      <c r="BH6" s="258">
        <v>65.754031999999995</v>
      </c>
      <c r="BI6" s="258">
        <v>62.786277257000002</v>
      </c>
      <c r="BJ6" s="346">
        <v>71.492940000000004</v>
      </c>
      <c r="BK6" s="346">
        <v>71.15504</v>
      </c>
      <c r="BL6" s="346">
        <v>60.010860000000001</v>
      </c>
      <c r="BM6" s="346">
        <v>65.415760000000006</v>
      </c>
      <c r="BN6" s="346">
        <v>53.272269999999999</v>
      </c>
      <c r="BO6" s="346">
        <v>59.69032</v>
      </c>
      <c r="BP6" s="346">
        <v>60.256880000000002</v>
      </c>
      <c r="BQ6" s="346">
        <v>70.124660000000006</v>
      </c>
      <c r="BR6" s="346">
        <v>72.138909999999996</v>
      </c>
      <c r="BS6" s="346">
        <v>61.784860000000002</v>
      </c>
      <c r="BT6" s="346">
        <v>67.061239999999998</v>
      </c>
      <c r="BU6" s="346">
        <v>61.810670000000002</v>
      </c>
      <c r="BV6" s="346">
        <v>68.72184</v>
      </c>
    </row>
    <row r="7" spans="1:74" ht="11.1" customHeight="1" x14ac:dyDescent="0.2">
      <c r="A7" s="93" t="s">
        <v>215</v>
      </c>
      <c r="B7" s="199" t="s">
        <v>578</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22.499015</v>
      </c>
      <c r="AB7" s="258">
        <v>18.771681000000001</v>
      </c>
      <c r="AC7" s="258">
        <v>21.168603000000001</v>
      </c>
      <c r="AD7" s="258">
        <v>19.394237</v>
      </c>
      <c r="AE7" s="258">
        <v>18.157969000000001</v>
      </c>
      <c r="AF7" s="258">
        <v>17.260297999999999</v>
      </c>
      <c r="AG7" s="258">
        <v>18.241004</v>
      </c>
      <c r="AH7" s="258">
        <v>19.707197000000001</v>
      </c>
      <c r="AI7" s="258">
        <v>18.538542</v>
      </c>
      <c r="AJ7" s="258">
        <v>17.615821</v>
      </c>
      <c r="AK7" s="258">
        <v>15.965479</v>
      </c>
      <c r="AL7" s="258">
        <v>14.667875</v>
      </c>
      <c r="AM7" s="258">
        <v>15.514084</v>
      </c>
      <c r="AN7" s="258">
        <v>14.684125</v>
      </c>
      <c r="AO7" s="258">
        <v>14.171692999999999</v>
      </c>
      <c r="AP7" s="258">
        <v>12.994496</v>
      </c>
      <c r="AQ7" s="258">
        <v>14.316874</v>
      </c>
      <c r="AR7" s="258">
        <v>16.039048000000001</v>
      </c>
      <c r="AS7" s="258">
        <v>14.287929999999999</v>
      </c>
      <c r="AT7" s="258">
        <v>15.782622</v>
      </c>
      <c r="AU7" s="258">
        <v>15.047812</v>
      </c>
      <c r="AV7" s="258">
        <v>16.377801999999999</v>
      </c>
      <c r="AW7" s="258">
        <v>16.002369999999999</v>
      </c>
      <c r="AX7" s="258">
        <v>15.087555999999999</v>
      </c>
      <c r="AY7" s="258">
        <v>17.605909</v>
      </c>
      <c r="AZ7" s="258">
        <v>16.570001999999999</v>
      </c>
      <c r="BA7" s="258">
        <v>16.556141</v>
      </c>
      <c r="BB7" s="258">
        <v>16.088422000000001</v>
      </c>
      <c r="BC7" s="258">
        <v>17.008960999999999</v>
      </c>
      <c r="BD7" s="258">
        <v>18.135368</v>
      </c>
      <c r="BE7" s="258">
        <v>16.217521999999999</v>
      </c>
      <c r="BF7" s="258">
        <v>17.880161000000001</v>
      </c>
      <c r="BG7" s="258">
        <v>15.977753</v>
      </c>
      <c r="BH7" s="258">
        <v>16.394857142999999</v>
      </c>
      <c r="BI7" s="258">
        <v>15.618849429000001</v>
      </c>
      <c r="BJ7" s="346">
        <v>16.843250000000001</v>
      </c>
      <c r="BK7" s="346">
        <v>16.70412</v>
      </c>
      <c r="BL7" s="346">
        <v>15.414149999999999</v>
      </c>
      <c r="BM7" s="346">
        <v>16.81128</v>
      </c>
      <c r="BN7" s="346">
        <v>15.43417</v>
      </c>
      <c r="BO7" s="346">
        <v>15.23035</v>
      </c>
      <c r="BP7" s="346">
        <v>14.29209</v>
      </c>
      <c r="BQ7" s="346">
        <v>13.653409999999999</v>
      </c>
      <c r="BR7" s="346">
        <v>14.733000000000001</v>
      </c>
      <c r="BS7" s="346">
        <v>14.37932</v>
      </c>
      <c r="BT7" s="346">
        <v>15.42834</v>
      </c>
      <c r="BU7" s="346">
        <v>14.1401</v>
      </c>
      <c r="BV7" s="346">
        <v>12.690250000000001</v>
      </c>
    </row>
    <row r="8" spans="1:74" ht="11.1" customHeight="1" x14ac:dyDescent="0.2">
      <c r="A8" s="93" t="s">
        <v>216</v>
      </c>
      <c r="B8" s="199" t="s">
        <v>579</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12.901736</v>
      </c>
      <c r="AN8" s="258">
        <v>12.211539</v>
      </c>
      <c r="AO8" s="258">
        <v>11.785367000000001</v>
      </c>
      <c r="AP8" s="258">
        <v>10.327764999999999</v>
      </c>
      <c r="AQ8" s="258">
        <v>11.378765</v>
      </c>
      <c r="AR8" s="258">
        <v>12.747572</v>
      </c>
      <c r="AS8" s="258">
        <v>11.330605</v>
      </c>
      <c r="AT8" s="258">
        <v>12.515905999999999</v>
      </c>
      <c r="AU8" s="258">
        <v>11.933246</v>
      </c>
      <c r="AV8" s="258">
        <v>12.749162</v>
      </c>
      <c r="AW8" s="258">
        <v>12.456887</v>
      </c>
      <c r="AX8" s="258">
        <v>11.744757999999999</v>
      </c>
      <c r="AY8" s="258">
        <v>13.351400999999999</v>
      </c>
      <c r="AZ8" s="258">
        <v>12.565811</v>
      </c>
      <c r="BA8" s="258">
        <v>12.555284</v>
      </c>
      <c r="BB8" s="258">
        <v>11.441392</v>
      </c>
      <c r="BC8" s="258">
        <v>12.095993</v>
      </c>
      <c r="BD8" s="258">
        <v>12.897043999999999</v>
      </c>
      <c r="BE8" s="258">
        <v>12.448569000000001</v>
      </c>
      <c r="BF8" s="258">
        <v>13.719068999999999</v>
      </c>
      <c r="BG8" s="258">
        <v>12.266918</v>
      </c>
      <c r="BH8" s="258">
        <v>11.955142</v>
      </c>
      <c r="BI8" s="258">
        <v>11.430049714000001</v>
      </c>
      <c r="BJ8" s="346">
        <v>12.73122</v>
      </c>
      <c r="BK8" s="346">
        <v>13.556050000000001</v>
      </c>
      <c r="BL8" s="346">
        <v>11.75081</v>
      </c>
      <c r="BM8" s="346">
        <v>12.808730000000001</v>
      </c>
      <c r="BN8" s="346">
        <v>10.449960000000001</v>
      </c>
      <c r="BO8" s="346">
        <v>11.6275</v>
      </c>
      <c r="BP8" s="346">
        <v>11.18078</v>
      </c>
      <c r="BQ8" s="346">
        <v>13.061920000000001</v>
      </c>
      <c r="BR8" s="346">
        <v>14.26024</v>
      </c>
      <c r="BS8" s="346">
        <v>12.90954</v>
      </c>
      <c r="BT8" s="346">
        <v>13.7074</v>
      </c>
      <c r="BU8" s="346">
        <v>13.182460000000001</v>
      </c>
      <c r="BV8" s="346">
        <v>13.793559999999999</v>
      </c>
    </row>
    <row r="9" spans="1:74" ht="11.1" customHeight="1" x14ac:dyDescent="0.2">
      <c r="A9" s="93" t="s">
        <v>217</v>
      </c>
      <c r="B9" s="199" t="s">
        <v>580</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32.152895000000001</v>
      </c>
      <c r="AN9" s="258">
        <v>30.432842000000001</v>
      </c>
      <c r="AO9" s="258">
        <v>29.370827999999999</v>
      </c>
      <c r="AP9" s="258">
        <v>24.894093999999999</v>
      </c>
      <c r="AQ9" s="258">
        <v>27.427437999999999</v>
      </c>
      <c r="AR9" s="258">
        <v>30.726721000000001</v>
      </c>
      <c r="AS9" s="258">
        <v>36.165278999999998</v>
      </c>
      <c r="AT9" s="258">
        <v>39.94847</v>
      </c>
      <c r="AU9" s="258">
        <v>38.088659</v>
      </c>
      <c r="AV9" s="258">
        <v>39.598267</v>
      </c>
      <c r="AW9" s="258">
        <v>38.690494999999999</v>
      </c>
      <c r="AX9" s="258">
        <v>36.478789999999996</v>
      </c>
      <c r="AY9" s="258">
        <v>37.420354000000003</v>
      </c>
      <c r="AZ9" s="258">
        <v>35.218618999999997</v>
      </c>
      <c r="BA9" s="258">
        <v>35.189129999999999</v>
      </c>
      <c r="BB9" s="258">
        <v>31.218906</v>
      </c>
      <c r="BC9" s="258">
        <v>33.00515</v>
      </c>
      <c r="BD9" s="258">
        <v>35.190900999999997</v>
      </c>
      <c r="BE9" s="258">
        <v>38.162793000000001</v>
      </c>
      <c r="BF9" s="258">
        <v>42.234453000000002</v>
      </c>
      <c r="BG9" s="258">
        <v>37.551391000000002</v>
      </c>
      <c r="BH9" s="258">
        <v>37.444927999999997</v>
      </c>
      <c r="BI9" s="258">
        <v>35.736178113999998</v>
      </c>
      <c r="BJ9" s="346">
        <v>41.918469999999999</v>
      </c>
      <c r="BK9" s="346">
        <v>40.894869999999997</v>
      </c>
      <c r="BL9" s="346">
        <v>32.8459</v>
      </c>
      <c r="BM9" s="346">
        <v>35.795740000000002</v>
      </c>
      <c r="BN9" s="346">
        <v>27.38815</v>
      </c>
      <c r="BO9" s="346">
        <v>32.832470000000001</v>
      </c>
      <c r="BP9" s="346">
        <v>34.784010000000002</v>
      </c>
      <c r="BQ9" s="346">
        <v>43.40934</v>
      </c>
      <c r="BR9" s="346">
        <v>43.145670000000003</v>
      </c>
      <c r="BS9" s="346">
        <v>34.496000000000002</v>
      </c>
      <c r="BT9" s="346">
        <v>37.9255</v>
      </c>
      <c r="BU9" s="346">
        <v>34.488100000000003</v>
      </c>
      <c r="BV9" s="346">
        <v>42.238030000000002</v>
      </c>
    </row>
    <row r="10" spans="1:74" ht="11.1" customHeight="1" x14ac:dyDescent="0.2">
      <c r="A10" s="95" t="s">
        <v>218</v>
      </c>
      <c r="B10" s="199" t="s">
        <v>581</v>
      </c>
      <c r="C10" s="258">
        <v>-0.75</v>
      </c>
      <c r="D10" s="258">
        <v>-0.75800000000000001</v>
      </c>
      <c r="E10" s="258">
        <v>-0.75700000000000001</v>
      </c>
      <c r="F10" s="258">
        <v>-0.56899999999999995</v>
      </c>
      <c r="G10" s="258">
        <v>-0.56899999999999995</v>
      </c>
      <c r="H10" s="258">
        <v>-0.56899999999999995</v>
      </c>
      <c r="I10" s="258">
        <v>0.998</v>
      </c>
      <c r="J10" s="258">
        <v>0.998</v>
      </c>
      <c r="K10" s="258">
        <v>0.998</v>
      </c>
      <c r="L10" s="258">
        <v>7.3999999999999996E-2</v>
      </c>
      <c r="M10" s="258">
        <v>7.3999999999999996E-2</v>
      </c>
      <c r="N10" s="258">
        <v>1.335</v>
      </c>
      <c r="O10" s="258">
        <v>0.70099999999999996</v>
      </c>
      <c r="P10" s="258">
        <v>0.14699999999999999</v>
      </c>
      <c r="Q10" s="258">
        <v>7.5999999999999998E-2</v>
      </c>
      <c r="R10" s="258">
        <v>-8.5000000000000006E-2</v>
      </c>
      <c r="S10" s="258">
        <v>0.94199999999999995</v>
      </c>
      <c r="T10" s="258">
        <v>1.1890000000000001</v>
      </c>
      <c r="U10" s="258">
        <v>0.74299999999999999</v>
      </c>
      <c r="V10" s="258">
        <v>2.0470000000000002</v>
      </c>
      <c r="W10" s="258">
        <v>1.0640000000000001</v>
      </c>
      <c r="X10" s="258">
        <v>0.56200000000000006</v>
      </c>
      <c r="Y10" s="258">
        <v>0.107</v>
      </c>
      <c r="Z10" s="258">
        <v>-0.73499999999999999</v>
      </c>
      <c r="AA10" s="258">
        <v>7.6999999999999999E-2</v>
      </c>
      <c r="AB10" s="258">
        <v>-0.76400000000000001</v>
      </c>
      <c r="AC10" s="258">
        <v>-2.9000000000000001E-2</v>
      </c>
      <c r="AD10" s="258">
        <v>-0.61599999999999999</v>
      </c>
      <c r="AE10" s="258">
        <v>0.40899999999999997</v>
      </c>
      <c r="AF10" s="258">
        <v>0.41799999999999998</v>
      </c>
      <c r="AG10" s="258">
        <v>0.40600000000000003</v>
      </c>
      <c r="AH10" s="258">
        <v>1.64</v>
      </c>
      <c r="AI10" s="258">
        <v>1.1399999999999999</v>
      </c>
      <c r="AJ10" s="258">
        <v>-0.02</v>
      </c>
      <c r="AK10" s="258">
        <v>-0.27600000000000002</v>
      </c>
      <c r="AL10" s="258">
        <v>0.63800000000000001</v>
      </c>
      <c r="AM10" s="258">
        <v>0.63500000000000001</v>
      </c>
      <c r="AN10" s="258">
        <v>-2.1999999999999999E-2</v>
      </c>
      <c r="AO10" s="258">
        <v>5.0999999999999997E-2</v>
      </c>
      <c r="AP10" s="258">
        <v>0.19600000000000001</v>
      </c>
      <c r="AQ10" s="258">
        <v>0.95799999999999996</v>
      </c>
      <c r="AR10" s="258">
        <v>1.121</v>
      </c>
      <c r="AS10" s="258">
        <v>1.5389999999999999</v>
      </c>
      <c r="AT10" s="258">
        <v>2.2669999999999999</v>
      </c>
      <c r="AU10" s="258">
        <v>1.8440000000000001</v>
      </c>
      <c r="AV10" s="258">
        <v>0.85699999999999998</v>
      </c>
      <c r="AW10" s="258">
        <v>0.78</v>
      </c>
      <c r="AX10" s="258">
        <v>0.33600000000000002</v>
      </c>
      <c r="AY10" s="258">
        <v>0.33493000000000001</v>
      </c>
      <c r="AZ10" s="258">
        <v>-0.19564999999999999</v>
      </c>
      <c r="BA10" s="258">
        <v>-2.0250000000000001E-2</v>
      </c>
      <c r="BB10" s="258">
        <v>2.052E-2</v>
      </c>
      <c r="BC10" s="258">
        <v>0.81972999999999996</v>
      </c>
      <c r="BD10" s="258">
        <v>0.91922999999999999</v>
      </c>
      <c r="BE10" s="258">
        <v>-1.55284</v>
      </c>
      <c r="BF10" s="258">
        <v>1.72119</v>
      </c>
      <c r="BG10" s="258">
        <v>1.2778700000000001</v>
      </c>
      <c r="BH10" s="258">
        <v>0.45247999999999999</v>
      </c>
      <c r="BI10" s="258">
        <v>0.30920829999999999</v>
      </c>
      <c r="BJ10" s="346">
        <v>0.19704669999999999</v>
      </c>
      <c r="BK10" s="346">
        <v>-0.77828039999999998</v>
      </c>
      <c r="BL10" s="346">
        <v>-1.8225819999999999</v>
      </c>
      <c r="BM10" s="346">
        <v>-0.17566860000000001</v>
      </c>
      <c r="BN10" s="346">
        <v>0.223083</v>
      </c>
      <c r="BO10" s="346">
        <v>1.4142749999999999</v>
      </c>
      <c r="BP10" s="346">
        <v>0.61915830000000005</v>
      </c>
      <c r="BQ10" s="346">
        <v>-0.1668916</v>
      </c>
      <c r="BR10" s="346">
        <v>2.117734</v>
      </c>
      <c r="BS10" s="346">
        <v>-0.82108239999999999</v>
      </c>
      <c r="BT10" s="346">
        <v>-0.6841853</v>
      </c>
      <c r="BU10" s="346">
        <v>0.75671460000000002</v>
      </c>
      <c r="BV10" s="346">
        <v>-0.49547639999999998</v>
      </c>
    </row>
    <row r="11" spans="1:74" ht="11.1" customHeight="1" x14ac:dyDescent="0.2">
      <c r="A11" s="93" t="s">
        <v>219</v>
      </c>
      <c r="B11" s="199" t="s">
        <v>582</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0.492863</v>
      </c>
      <c r="BC11" s="258">
        <v>1.0531200000000001</v>
      </c>
      <c r="BD11" s="258">
        <v>0.65106699999999995</v>
      </c>
      <c r="BE11" s="258">
        <v>0.95627399999999996</v>
      </c>
      <c r="BF11" s="258">
        <v>0.83888600000000002</v>
      </c>
      <c r="BG11" s="258">
        <v>0.51282300000000003</v>
      </c>
      <c r="BH11" s="258">
        <v>0.4917166</v>
      </c>
      <c r="BI11" s="258">
        <v>0.50344730000000004</v>
      </c>
      <c r="BJ11" s="346">
        <v>0.68029280000000003</v>
      </c>
      <c r="BK11" s="346">
        <v>0.22251599999999999</v>
      </c>
      <c r="BL11" s="346">
        <v>0.38563740000000002</v>
      </c>
      <c r="BM11" s="346">
        <v>0.70145080000000004</v>
      </c>
      <c r="BN11" s="346">
        <v>0.67358180000000001</v>
      </c>
      <c r="BO11" s="346">
        <v>0.73915779999999998</v>
      </c>
      <c r="BP11" s="346">
        <v>0.82408009999999998</v>
      </c>
      <c r="BQ11" s="346">
        <v>1.005217</v>
      </c>
      <c r="BR11" s="346">
        <v>0.95403850000000001</v>
      </c>
      <c r="BS11" s="346">
        <v>0.9757673</v>
      </c>
      <c r="BT11" s="346">
        <v>0.87760740000000004</v>
      </c>
      <c r="BU11" s="346">
        <v>0.80876060000000005</v>
      </c>
      <c r="BV11" s="346">
        <v>0.95097900000000002</v>
      </c>
    </row>
    <row r="12" spans="1:74" ht="11.1" customHeight="1" x14ac:dyDescent="0.2">
      <c r="A12" s="93" t="s">
        <v>220</v>
      </c>
      <c r="B12" s="199" t="s">
        <v>583</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7.2364160000000002</v>
      </c>
      <c r="BC12" s="258">
        <v>7.2428109999999997</v>
      </c>
      <c r="BD12" s="258">
        <v>7.3171759999999999</v>
      </c>
      <c r="BE12" s="258">
        <v>7.177251</v>
      </c>
      <c r="BF12" s="258">
        <v>8.5731289999999998</v>
      </c>
      <c r="BG12" s="258">
        <v>8.8937369999999998</v>
      </c>
      <c r="BH12" s="258">
        <v>6.8710880000000003</v>
      </c>
      <c r="BI12" s="258">
        <v>6.7068459999999996</v>
      </c>
      <c r="BJ12" s="346">
        <v>6.6483509999999999</v>
      </c>
      <c r="BK12" s="346">
        <v>6.5862600000000002</v>
      </c>
      <c r="BL12" s="346">
        <v>6.13192</v>
      </c>
      <c r="BM12" s="346">
        <v>6.57559</v>
      </c>
      <c r="BN12" s="346">
        <v>6.1903090000000001</v>
      </c>
      <c r="BO12" s="346">
        <v>6.5086339999999998</v>
      </c>
      <c r="BP12" s="346">
        <v>5.9915200000000004</v>
      </c>
      <c r="BQ12" s="346">
        <v>6.0231729999999999</v>
      </c>
      <c r="BR12" s="346">
        <v>6.1546279999999998</v>
      </c>
      <c r="BS12" s="346">
        <v>6.0464770000000003</v>
      </c>
      <c r="BT12" s="346">
        <v>5.9799350000000002</v>
      </c>
      <c r="BU12" s="346">
        <v>5.6861160000000002</v>
      </c>
      <c r="BV12" s="346">
        <v>5.6413029999999997</v>
      </c>
    </row>
    <row r="13" spans="1:74" ht="11.1" customHeight="1" x14ac:dyDescent="0.2">
      <c r="A13" s="93" t="s">
        <v>221</v>
      </c>
      <c r="B13" s="200" t="s">
        <v>877</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4.6110239999999996</v>
      </c>
      <c r="BC13" s="258">
        <v>4.5630990000000002</v>
      </c>
      <c r="BD13" s="258">
        <v>4.2766669999999998</v>
      </c>
      <c r="BE13" s="258">
        <v>4.2208490000000003</v>
      </c>
      <c r="BF13" s="258">
        <v>5.1889710000000004</v>
      </c>
      <c r="BG13" s="258">
        <v>5.4347409999999998</v>
      </c>
      <c r="BH13" s="258">
        <v>4.2636630000000002</v>
      </c>
      <c r="BI13" s="258">
        <v>4.4485000000000001</v>
      </c>
      <c r="BJ13" s="346">
        <v>4.5193729999999999</v>
      </c>
      <c r="BK13" s="346">
        <v>4.574497</v>
      </c>
      <c r="BL13" s="346">
        <v>4.30335</v>
      </c>
      <c r="BM13" s="346">
        <v>4.5024509999999998</v>
      </c>
      <c r="BN13" s="346">
        <v>4.2215230000000004</v>
      </c>
      <c r="BO13" s="346">
        <v>4.7772959999999998</v>
      </c>
      <c r="BP13" s="346">
        <v>4.4623819999999998</v>
      </c>
      <c r="BQ13" s="346">
        <v>4.2831760000000001</v>
      </c>
      <c r="BR13" s="346">
        <v>4.5117039999999999</v>
      </c>
      <c r="BS13" s="346">
        <v>4.5323419999999999</v>
      </c>
      <c r="BT13" s="346">
        <v>4.3905380000000003</v>
      </c>
      <c r="BU13" s="346">
        <v>4.1470859999999998</v>
      </c>
      <c r="BV13" s="346">
        <v>4.3896059999999997</v>
      </c>
    </row>
    <row r="14" spans="1:74" ht="11.1" customHeight="1" x14ac:dyDescent="0.2">
      <c r="A14" s="93" t="s">
        <v>222</v>
      </c>
      <c r="B14" s="200" t="s">
        <v>878</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2.6253920000000002</v>
      </c>
      <c r="BC14" s="258">
        <v>2.6797119999999999</v>
      </c>
      <c r="BD14" s="258">
        <v>3.0405090000000001</v>
      </c>
      <c r="BE14" s="258">
        <v>2.9564020000000002</v>
      </c>
      <c r="BF14" s="258">
        <v>3.3841580000000002</v>
      </c>
      <c r="BG14" s="258">
        <v>3.458996</v>
      </c>
      <c r="BH14" s="258">
        <v>2.6074259999999998</v>
      </c>
      <c r="BI14" s="258">
        <v>2.258346</v>
      </c>
      <c r="BJ14" s="346">
        <v>2.128978</v>
      </c>
      <c r="BK14" s="346">
        <v>2.0117639999999999</v>
      </c>
      <c r="BL14" s="346">
        <v>1.82857</v>
      </c>
      <c r="BM14" s="346">
        <v>2.0731389999999998</v>
      </c>
      <c r="BN14" s="346">
        <v>1.9687859999999999</v>
      </c>
      <c r="BO14" s="346">
        <v>1.7313369999999999</v>
      </c>
      <c r="BP14" s="346">
        <v>1.529139</v>
      </c>
      <c r="BQ14" s="346">
        <v>1.7399960000000001</v>
      </c>
      <c r="BR14" s="346">
        <v>1.6429240000000001</v>
      </c>
      <c r="BS14" s="346">
        <v>1.514135</v>
      </c>
      <c r="BT14" s="346">
        <v>1.5893969999999999</v>
      </c>
      <c r="BU14" s="346">
        <v>1.5390299999999999</v>
      </c>
      <c r="BV14" s="346">
        <v>1.251698</v>
      </c>
    </row>
    <row r="15" spans="1:74" ht="11.1" customHeight="1" x14ac:dyDescent="0.2">
      <c r="A15" s="93" t="s">
        <v>223</v>
      </c>
      <c r="B15" s="199" t="s">
        <v>560</v>
      </c>
      <c r="C15" s="258">
        <v>73.045226999999997</v>
      </c>
      <c r="D15" s="258">
        <v>68.586452988000005</v>
      </c>
      <c r="E15" s="258">
        <v>70.564034000000007</v>
      </c>
      <c r="F15" s="258">
        <v>69.257786999999993</v>
      </c>
      <c r="G15" s="258">
        <v>73.093902</v>
      </c>
      <c r="H15" s="258">
        <v>72.481762009999997</v>
      </c>
      <c r="I15" s="258">
        <v>77.264561</v>
      </c>
      <c r="J15" s="258">
        <v>81.833875000000006</v>
      </c>
      <c r="K15" s="258">
        <v>75.299577990000003</v>
      </c>
      <c r="L15" s="258">
        <v>71.529358009999996</v>
      </c>
      <c r="M15" s="258">
        <v>72.988526010000001</v>
      </c>
      <c r="N15" s="258">
        <v>70.648872999999995</v>
      </c>
      <c r="O15" s="258">
        <v>76.606757999999999</v>
      </c>
      <c r="P15" s="258">
        <v>67.077167000000003</v>
      </c>
      <c r="Q15" s="258">
        <v>77.377267000000003</v>
      </c>
      <c r="R15" s="258">
        <v>75.874120000000005</v>
      </c>
      <c r="S15" s="258">
        <v>77.833228000000005</v>
      </c>
      <c r="T15" s="258">
        <v>73.082853999999998</v>
      </c>
      <c r="U15" s="258">
        <v>78.999662000000001</v>
      </c>
      <c r="V15" s="258">
        <v>82.832066999999995</v>
      </c>
      <c r="W15" s="258">
        <v>77.827447000000006</v>
      </c>
      <c r="X15" s="258">
        <v>78.869501</v>
      </c>
      <c r="Y15" s="258">
        <v>75.309925000000007</v>
      </c>
      <c r="Z15" s="258">
        <v>79.209941999999998</v>
      </c>
      <c r="AA15" s="258">
        <v>80.095325000000003</v>
      </c>
      <c r="AB15" s="258">
        <v>65.856662</v>
      </c>
      <c r="AC15" s="258">
        <v>74.685553999999996</v>
      </c>
      <c r="AD15" s="258">
        <v>68.255425000000002</v>
      </c>
      <c r="AE15" s="258">
        <v>64.981976000000003</v>
      </c>
      <c r="AF15" s="258">
        <v>62.404319000000001</v>
      </c>
      <c r="AG15" s="258">
        <v>72.855869999999996</v>
      </c>
      <c r="AH15" s="258">
        <v>78.824561000000003</v>
      </c>
      <c r="AI15" s="258">
        <v>74.379159999999999</v>
      </c>
      <c r="AJ15" s="258">
        <v>70.752887999999999</v>
      </c>
      <c r="AK15" s="258">
        <v>64.470735000000005</v>
      </c>
      <c r="AL15" s="258">
        <v>59.761211000000003</v>
      </c>
      <c r="AM15" s="258">
        <v>57.463634999999996</v>
      </c>
      <c r="AN15" s="258">
        <v>53.613990999999999</v>
      </c>
      <c r="AO15" s="258">
        <v>51.356006000000001</v>
      </c>
      <c r="AP15" s="258">
        <v>44.569406999999998</v>
      </c>
      <c r="AQ15" s="258">
        <v>50.782800000000002</v>
      </c>
      <c r="AR15" s="258">
        <v>55.843969000000001</v>
      </c>
      <c r="AS15" s="258">
        <v>61.036976000000003</v>
      </c>
      <c r="AT15" s="258">
        <v>66.453850000000003</v>
      </c>
      <c r="AU15" s="258">
        <v>63.440868999999999</v>
      </c>
      <c r="AV15" s="258">
        <v>65.487667999999999</v>
      </c>
      <c r="AW15" s="258">
        <v>62.082686000000002</v>
      </c>
      <c r="AX15" s="258">
        <v>56.373359000000001</v>
      </c>
      <c r="AY15" s="258">
        <v>62.070220999999997</v>
      </c>
      <c r="AZ15" s="258">
        <v>57.862757000000002</v>
      </c>
      <c r="BA15" s="258">
        <v>56.826852000000002</v>
      </c>
      <c r="BB15" s="258">
        <v>52.025686999999998</v>
      </c>
      <c r="BC15" s="258">
        <v>56.740143000000003</v>
      </c>
      <c r="BD15" s="258">
        <v>60.476433999999998</v>
      </c>
      <c r="BE15" s="258">
        <v>59.055067000000001</v>
      </c>
      <c r="BF15" s="258">
        <v>67.820629999999994</v>
      </c>
      <c r="BG15" s="258">
        <v>58.693018000000002</v>
      </c>
      <c r="BH15" s="258">
        <v>59.827139799999998</v>
      </c>
      <c r="BI15" s="258">
        <v>56.892087257</v>
      </c>
      <c r="BJ15" s="346">
        <v>65.721919999999997</v>
      </c>
      <c r="BK15" s="346">
        <v>64.013009999999994</v>
      </c>
      <c r="BL15" s="346">
        <v>52.441989999999997</v>
      </c>
      <c r="BM15" s="346">
        <v>59.365949999999998</v>
      </c>
      <c r="BN15" s="346">
        <v>47.978630000000003</v>
      </c>
      <c r="BO15" s="346">
        <v>55.335120000000003</v>
      </c>
      <c r="BP15" s="346">
        <v>55.708599999999997</v>
      </c>
      <c r="BQ15" s="346">
        <v>64.939809999999994</v>
      </c>
      <c r="BR15" s="346">
        <v>69.056060000000002</v>
      </c>
      <c r="BS15" s="346">
        <v>55.893059999999998</v>
      </c>
      <c r="BT15" s="346">
        <v>61.274729999999998</v>
      </c>
      <c r="BU15" s="346">
        <v>57.690019999999997</v>
      </c>
      <c r="BV15" s="346">
        <v>63.53604</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267"/>
      <c r="BE16" s="267"/>
      <c r="BF16" s="267"/>
      <c r="BG16" s="267"/>
      <c r="BH16" s="267"/>
      <c r="BI16" s="267"/>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8.5329460000000008</v>
      </c>
      <c r="AN17" s="258">
        <v>0.41891200000000001</v>
      </c>
      <c r="AO17" s="258">
        <v>-4.2026380000000003</v>
      </c>
      <c r="AP17" s="258">
        <v>-1.566681</v>
      </c>
      <c r="AQ17" s="258">
        <v>0.83376499999999998</v>
      </c>
      <c r="AR17" s="258">
        <v>10.404253000000001</v>
      </c>
      <c r="AS17" s="258">
        <v>14.060862999999999</v>
      </c>
      <c r="AT17" s="258">
        <v>9.2913599999999992</v>
      </c>
      <c r="AU17" s="258">
        <v>2.4131939999999998</v>
      </c>
      <c r="AV17" s="258">
        <v>-4.3362619999999996</v>
      </c>
      <c r="AW17" s="258">
        <v>-9.3176030000000001</v>
      </c>
      <c r="AX17" s="258">
        <v>7.8803419999999997</v>
      </c>
      <c r="AY17" s="258">
        <v>6.5083820000000001</v>
      </c>
      <c r="AZ17" s="258">
        <v>-4.029801</v>
      </c>
      <c r="BA17" s="258">
        <v>-1.0082070000000001</v>
      </c>
      <c r="BB17" s="258">
        <v>-2.1515810000000002</v>
      </c>
      <c r="BC17" s="258">
        <v>1.2277830000000001</v>
      </c>
      <c r="BD17" s="258">
        <v>4.5697099999999997</v>
      </c>
      <c r="BE17" s="258">
        <v>12.531981399999999</v>
      </c>
      <c r="BF17" s="258">
        <v>3.079545</v>
      </c>
      <c r="BG17" s="258">
        <v>2.6063421999999998</v>
      </c>
      <c r="BH17" s="258">
        <v>-4.5932354000000002</v>
      </c>
      <c r="BI17" s="258">
        <v>-4.6203506000000001</v>
      </c>
      <c r="BJ17" s="346">
        <v>3.5861890000000001</v>
      </c>
      <c r="BK17" s="346">
        <v>3.9635910000000001</v>
      </c>
      <c r="BL17" s="346">
        <v>5.5157280000000002</v>
      </c>
      <c r="BM17" s="346">
        <v>-5.4247480000000001</v>
      </c>
      <c r="BN17" s="346">
        <v>-0.6986774</v>
      </c>
      <c r="BO17" s="346">
        <v>-1.53793</v>
      </c>
      <c r="BP17" s="346">
        <v>4.9461089999999999</v>
      </c>
      <c r="BQ17" s="346">
        <v>7.2803209999999998</v>
      </c>
      <c r="BR17" s="346">
        <v>3.7179630000000001</v>
      </c>
      <c r="BS17" s="346">
        <v>1.5562260000000001</v>
      </c>
      <c r="BT17" s="346">
        <v>-4.7851879999999998</v>
      </c>
      <c r="BU17" s="346">
        <v>-5.0099809999999998</v>
      </c>
      <c r="BV17" s="346">
        <v>2.2477520000000002</v>
      </c>
    </row>
    <row r="18" spans="1:74" ht="11.1" customHeight="1" x14ac:dyDescent="0.2">
      <c r="A18" s="95" t="s">
        <v>225</v>
      </c>
      <c r="B18" s="199" t="s">
        <v>146</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1.1991910109999999</v>
      </c>
      <c r="P18" s="258">
        <v>1.0188480120000001</v>
      </c>
      <c r="Q18" s="258">
        <v>1.0588040080000001</v>
      </c>
      <c r="R18" s="258">
        <v>0.91390101000000001</v>
      </c>
      <c r="S18" s="258">
        <v>0.92745198600000001</v>
      </c>
      <c r="T18" s="258">
        <v>1.0542140099999999</v>
      </c>
      <c r="U18" s="258">
        <v>1.1214999889999999</v>
      </c>
      <c r="V18" s="258">
        <v>1.105238009</v>
      </c>
      <c r="W18" s="258">
        <v>1.02896199</v>
      </c>
      <c r="X18" s="258">
        <v>0.715007002</v>
      </c>
      <c r="Y18" s="258">
        <v>0.97292601000000001</v>
      </c>
      <c r="Z18" s="258">
        <v>0.97416300300000003</v>
      </c>
      <c r="AA18" s="258">
        <v>1.0651029910000001</v>
      </c>
      <c r="AB18" s="258">
        <v>1.0014620000000001</v>
      </c>
      <c r="AC18" s="258">
        <v>0.75455698800000004</v>
      </c>
      <c r="AD18" s="258">
        <v>0.580044</v>
      </c>
      <c r="AE18" s="258">
        <v>0.75619800400000003</v>
      </c>
      <c r="AF18" s="258">
        <v>0.87241899000000001</v>
      </c>
      <c r="AG18" s="258">
        <v>0.88343899199999998</v>
      </c>
      <c r="AH18" s="258">
        <v>0.95419298900000005</v>
      </c>
      <c r="AI18" s="258">
        <v>0.88464299999999996</v>
      </c>
      <c r="AJ18" s="258">
        <v>0.54359200600000002</v>
      </c>
      <c r="AK18" s="258">
        <v>0.84007100999999995</v>
      </c>
      <c r="AL18" s="258">
        <v>0.83358100999999996</v>
      </c>
      <c r="AM18" s="258">
        <v>0.93764698700000004</v>
      </c>
      <c r="AN18" s="258">
        <v>0.82194998699999999</v>
      </c>
      <c r="AO18" s="258">
        <v>0.71856099699999998</v>
      </c>
      <c r="AP18" s="258">
        <v>0.54254999999999998</v>
      </c>
      <c r="AQ18" s="258">
        <v>0.60893299999999995</v>
      </c>
      <c r="AR18" s="258">
        <v>0.74684300999999997</v>
      </c>
      <c r="AS18" s="258">
        <v>0.860993008</v>
      </c>
      <c r="AT18" s="258">
        <v>0.85059700299999996</v>
      </c>
      <c r="AU18" s="258">
        <v>0.68528301000000003</v>
      </c>
      <c r="AV18" s="258">
        <v>0.48320000699999999</v>
      </c>
      <c r="AW18" s="258">
        <v>0.58433601000000002</v>
      </c>
      <c r="AX18" s="258">
        <v>0.88574300500000003</v>
      </c>
      <c r="AY18" s="258">
        <v>0.87468000400000001</v>
      </c>
      <c r="AZ18" s="258">
        <v>0.75100600399999995</v>
      </c>
      <c r="BA18" s="258">
        <v>0.77665400500000004</v>
      </c>
      <c r="BB18" s="258">
        <v>0.58099999860999996</v>
      </c>
      <c r="BC18" s="258">
        <v>0.58100000277999997</v>
      </c>
      <c r="BD18" s="258">
        <v>0.58099999860999996</v>
      </c>
      <c r="BE18" s="258">
        <v>0.83463333333</v>
      </c>
      <c r="BF18" s="258">
        <v>0.83463333333</v>
      </c>
      <c r="BG18" s="258">
        <v>0.83463333333</v>
      </c>
      <c r="BH18" s="258">
        <v>0.83463333333</v>
      </c>
      <c r="BI18" s="258">
        <v>0.83463333333</v>
      </c>
      <c r="BJ18" s="346">
        <v>0.83463330000000002</v>
      </c>
      <c r="BK18" s="346">
        <v>0.79702759999999995</v>
      </c>
      <c r="BL18" s="346">
        <v>0.79702759999999995</v>
      </c>
      <c r="BM18" s="346">
        <v>0.79702759999999995</v>
      </c>
      <c r="BN18" s="346">
        <v>0.79702759999999995</v>
      </c>
      <c r="BO18" s="346">
        <v>0.79702759999999995</v>
      </c>
      <c r="BP18" s="346">
        <v>0.79702759999999995</v>
      </c>
      <c r="BQ18" s="346">
        <v>0.79702759999999995</v>
      </c>
      <c r="BR18" s="346">
        <v>0.79702759999999995</v>
      </c>
      <c r="BS18" s="346">
        <v>0.79702759999999995</v>
      </c>
      <c r="BT18" s="346">
        <v>0.79702759999999995</v>
      </c>
      <c r="BU18" s="346">
        <v>0.79702759999999995</v>
      </c>
      <c r="BV18" s="346">
        <v>0.79702759999999995</v>
      </c>
    </row>
    <row r="19" spans="1:74" ht="11.1" customHeight="1" x14ac:dyDescent="0.2">
      <c r="A19" s="93" t="s">
        <v>226</v>
      </c>
      <c r="B19" s="199" t="s">
        <v>561</v>
      </c>
      <c r="C19" s="258">
        <v>80.648689005999998</v>
      </c>
      <c r="D19" s="258">
        <v>73.130113984000005</v>
      </c>
      <c r="E19" s="258">
        <v>75.863157013000006</v>
      </c>
      <c r="F19" s="258">
        <v>68.594994009999994</v>
      </c>
      <c r="G19" s="258">
        <v>69.824846992000005</v>
      </c>
      <c r="H19" s="258">
        <v>79.410154000000006</v>
      </c>
      <c r="I19" s="258">
        <v>89.344098001999996</v>
      </c>
      <c r="J19" s="258">
        <v>88.078559996999999</v>
      </c>
      <c r="K19" s="258">
        <v>77.789405990000006</v>
      </c>
      <c r="L19" s="258">
        <v>70.963676007999993</v>
      </c>
      <c r="M19" s="258">
        <v>71.912692019999994</v>
      </c>
      <c r="N19" s="258">
        <v>80.332659000000007</v>
      </c>
      <c r="O19" s="258">
        <v>92.339617011000001</v>
      </c>
      <c r="P19" s="258">
        <v>82.250607012000003</v>
      </c>
      <c r="Q19" s="258">
        <v>80.434264008</v>
      </c>
      <c r="R19" s="258">
        <v>66.035761010000002</v>
      </c>
      <c r="S19" s="258">
        <v>70.677655986000005</v>
      </c>
      <c r="T19" s="258">
        <v>77.490717009999997</v>
      </c>
      <c r="U19" s="258">
        <v>87.448089988999996</v>
      </c>
      <c r="V19" s="258">
        <v>88.155494008999995</v>
      </c>
      <c r="W19" s="258">
        <v>75.396829990000001</v>
      </c>
      <c r="X19" s="258">
        <v>67.017940002000003</v>
      </c>
      <c r="Y19" s="258">
        <v>70.503278010000002</v>
      </c>
      <c r="Z19" s="258">
        <v>71.082615003000001</v>
      </c>
      <c r="AA19" s="258">
        <v>78.693548991</v>
      </c>
      <c r="AB19" s="258">
        <v>72.550661000000005</v>
      </c>
      <c r="AC19" s="258">
        <v>70.538944987999997</v>
      </c>
      <c r="AD19" s="258">
        <v>55.880474</v>
      </c>
      <c r="AE19" s="258">
        <v>59.753964003999997</v>
      </c>
      <c r="AF19" s="258">
        <v>69.411191990000006</v>
      </c>
      <c r="AG19" s="258">
        <v>81.971517992000003</v>
      </c>
      <c r="AH19" s="258">
        <v>81.498663988999994</v>
      </c>
      <c r="AI19" s="258">
        <v>68.840727999999999</v>
      </c>
      <c r="AJ19" s="258">
        <v>58.038410005999999</v>
      </c>
      <c r="AK19" s="258">
        <v>52.525519009999996</v>
      </c>
      <c r="AL19" s="258">
        <v>53.862624009999998</v>
      </c>
      <c r="AM19" s="258">
        <v>66.934227987</v>
      </c>
      <c r="AN19" s="258">
        <v>54.854852987000001</v>
      </c>
      <c r="AO19" s="258">
        <v>47.871928996999998</v>
      </c>
      <c r="AP19" s="258">
        <v>43.545276000000001</v>
      </c>
      <c r="AQ19" s="258">
        <v>52.225498000000002</v>
      </c>
      <c r="AR19" s="258">
        <v>66.995065010000005</v>
      </c>
      <c r="AS19" s="258">
        <v>75.958832008000002</v>
      </c>
      <c r="AT19" s="258">
        <v>76.595807003000004</v>
      </c>
      <c r="AU19" s="258">
        <v>66.539346010000003</v>
      </c>
      <c r="AV19" s="258">
        <v>61.634606007000002</v>
      </c>
      <c r="AW19" s="258">
        <v>53.349419009999998</v>
      </c>
      <c r="AX19" s="258">
        <v>65.139444005000001</v>
      </c>
      <c r="AY19" s="258">
        <v>69.453283003999999</v>
      </c>
      <c r="AZ19" s="258">
        <v>54.583962004</v>
      </c>
      <c r="BA19" s="258">
        <v>56.595299005000001</v>
      </c>
      <c r="BB19" s="258">
        <v>50.455105998999997</v>
      </c>
      <c r="BC19" s="258">
        <v>58.548926002999998</v>
      </c>
      <c r="BD19" s="258">
        <v>65.627143998999998</v>
      </c>
      <c r="BE19" s="258">
        <v>72.421681733</v>
      </c>
      <c r="BF19" s="258">
        <v>71.734808333000004</v>
      </c>
      <c r="BG19" s="258">
        <v>62.133993533000002</v>
      </c>
      <c r="BH19" s="258">
        <v>56.068537732999999</v>
      </c>
      <c r="BI19" s="258">
        <v>53.106369989999997</v>
      </c>
      <c r="BJ19" s="346">
        <v>70.142750000000007</v>
      </c>
      <c r="BK19" s="346">
        <v>68.773629999999997</v>
      </c>
      <c r="BL19" s="346">
        <v>58.754750000000001</v>
      </c>
      <c r="BM19" s="346">
        <v>54.738230000000001</v>
      </c>
      <c r="BN19" s="346">
        <v>48.076979999999999</v>
      </c>
      <c r="BO19" s="346">
        <v>54.59422</v>
      </c>
      <c r="BP19" s="346">
        <v>61.451740000000001</v>
      </c>
      <c r="BQ19" s="346">
        <v>73.017160000000004</v>
      </c>
      <c r="BR19" s="346">
        <v>73.57105</v>
      </c>
      <c r="BS19" s="346">
        <v>58.246319999999997</v>
      </c>
      <c r="BT19" s="346">
        <v>57.286569999999998</v>
      </c>
      <c r="BU19" s="346">
        <v>53.477069999999998</v>
      </c>
      <c r="BV19" s="346">
        <v>66.580820000000003</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267"/>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267"/>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1.430645009</v>
      </c>
      <c r="AZ22" s="258">
        <v>1.367727004</v>
      </c>
      <c r="BA22" s="258">
        <v>1.4376689890000001</v>
      </c>
      <c r="BB22" s="258">
        <v>1.4408099999999999</v>
      </c>
      <c r="BC22" s="258">
        <v>1.4824859990000001</v>
      </c>
      <c r="BD22" s="258">
        <v>1.4016639900000001</v>
      </c>
      <c r="BE22" s="258">
        <v>1.4681662</v>
      </c>
      <c r="BF22" s="258">
        <v>1.7209464000000001</v>
      </c>
      <c r="BG22" s="258">
        <v>1.523147</v>
      </c>
      <c r="BH22" s="258">
        <v>2.0214530000000002</v>
      </c>
      <c r="BI22" s="258">
        <v>1.592409</v>
      </c>
      <c r="BJ22" s="346">
        <v>1.748785</v>
      </c>
      <c r="BK22" s="346">
        <v>1.4063840000000001</v>
      </c>
      <c r="BL22" s="346">
        <v>1.3276030000000001</v>
      </c>
      <c r="BM22" s="346">
        <v>1.0818890000000001</v>
      </c>
      <c r="BN22" s="346">
        <v>1.1041719999999999</v>
      </c>
      <c r="BO22" s="346">
        <v>0.99586859999999999</v>
      </c>
      <c r="BP22" s="346">
        <v>1.2439690000000001</v>
      </c>
      <c r="BQ22" s="346">
        <v>1.274818</v>
      </c>
      <c r="BR22" s="346">
        <v>1.416895</v>
      </c>
      <c r="BS22" s="346">
        <v>1.3980710000000001</v>
      </c>
      <c r="BT22" s="346">
        <v>1.702313</v>
      </c>
      <c r="BU22" s="346">
        <v>1.5625389999999999</v>
      </c>
      <c r="BV22" s="346">
        <v>1.7840240000000001</v>
      </c>
    </row>
    <row r="23" spans="1:74" ht="11.1" customHeight="1" x14ac:dyDescent="0.2">
      <c r="A23" s="90" t="s">
        <v>228</v>
      </c>
      <c r="B23" s="199" t="s">
        <v>177</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62.134551021999997</v>
      </c>
      <c r="AN23" s="258">
        <v>50.661354864000003</v>
      </c>
      <c r="AO23" s="258">
        <v>39.948071654000003</v>
      </c>
      <c r="AP23" s="258">
        <v>39.158906207000001</v>
      </c>
      <c r="AQ23" s="258">
        <v>45.081932422999998</v>
      </c>
      <c r="AR23" s="258">
        <v>63.250336058000002</v>
      </c>
      <c r="AS23" s="258">
        <v>74.236653645000004</v>
      </c>
      <c r="AT23" s="258">
        <v>73.889838029000003</v>
      </c>
      <c r="AU23" s="258">
        <v>62.385145274000003</v>
      </c>
      <c r="AV23" s="258">
        <v>54.621425256000002</v>
      </c>
      <c r="AW23" s="258">
        <v>48.179186334999997</v>
      </c>
      <c r="AX23" s="258">
        <v>65.006400064000005</v>
      </c>
      <c r="AY23" s="258">
        <v>63.542415996999999</v>
      </c>
      <c r="AZ23" s="258">
        <v>47.965115070000003</v>
      </c>
      <c r="BA23" s="258">
        <v>48.824774499999997</v>
      </c>
      <c r="BB23" s="258">
        <v>44.317895628000002</v>
      </c>
      <c r="BC23" s="258">
        <v>50.793126409000003</v>
      </c>
      <c r="BD23" s="258">
        <v>58.954270280000003</v>
      </c>
      <c r="BE23" s="258">
        <v>69.928645555000003</v>
      </c>
      <c r="BF23" s="258">
        <v>66.007540379999995</v>
      </c>
      <c r="BG23" s="258">
        <v>54.774580299999997</v>
      </c>
      <c r="BH23" s="258">
        <v>49.480800000000002</v>
      </c>
      <c r="BI23" s="258">
        <v>51.76934</v>
      </c>
      <c r="BJ23" s="346">
        <v>65.548590000000004</v>
      </c>
      <c r="BK23" s="346">
        <v>64.332120000000003</v>
      </c>
      <c r="BL23" s="346">
        <v>54.43965</v>
      </c>
      <c r="BM23" s="346">
        <v>50.762259999999998</v>
      </c>
      <c r="BN23" s="346">
        <v>44.019820000000003</v>
      </c>
      <c r="BO23" s="346">
        <v>50.893470000000001</v>
      </c>
      <c r="BP23" s="346">
        <v>57.433050000000001</v>
      </c>
      <c r="BQ23" s="346">
        <v>68.91686</v>
      </c>
      <c r="BR23" s="346">
        <v>69.275130000000004</v>
      </c>
      <c r="BS23" s="346">
        <v>53.96564</v>
      </c>
      <c r="BT23" s="346">
        <v>52.68177</v>
      </c>
      <c r="BU23" s="346">
        <v>48.87388</v>
      </c>
      <c r="BV23" s="346">
        <v>61.790010000000002</v>
      </c>
    </row>
    <row r="24" spans="1:74" ht="11.1" customHeight="1" x14ac:dyDescent="0.2">
      <c r="A24" s="93" t="s">
        <v>229</v>
      </c>
      <c r="B24" s="199" t="s">
        <v>200</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3.193860994</v>
      </c>
      <c r="AN24" s="258">
        <v>3.1869809839999999</v>
      </c>
      <c r="AO24" s="258">
        <v>3.1887579910000001</v>
      </c>
      <c r="AP24" s="258">
        <v>2.888058</v>
      </c>
      <c r="AQ24" s="258">
        <v>2.8816399989999999</v>
      </c>
      <c r="AR24" s="258">
        <v>2.8772739899999999</v>
      </c>
      <c r="AS24" s="258">
        <v>2.8852960150000002</v>
      </c>
      <c r="AT24" s="258">
        <v>2.8778030050000001</v>
      </c>
      <c r="AU24" s="258">
        <v>2.8796260199999999</v>
      </c>
      <c r="AV24" s="258">
        <v>2.9663450189999998</v>
      </c>
      <c r="AW24" s="258">
        <v>3.00104199</v>
      </c>
      <c r="AX24" s="258">
        <v>3.0163519870000002</v>
      </c>
      <c r="AY24" s="258">
        <v>2.9517899920000001</v>
      </c>
      <c r="AZ24" s="258">
        <v>2.935772</v>
      </c>
      <c r="BA24" s="258">
        <v>2.9280690090000001</v>
      </c>
      <c r="BB24" s="258">
        <v>2.7648630000000001</v>
      </c>
      <c r="BC24" s="258">
        <v>2.7683580010000002</v>
      </c>
      <c r="BD24" s="258">
        <v>2.7868590000000002</v>
      </c>
      <c r="BE24" s="258">
        <v>2.6083191989999999</v>
      </c>
      <c r="BF24" s="258">
        <v>2.6493948189999998</v>
      </c>
      <c r="BG24" s="258">
        <v>2.6900925999999998</v>
      </c>
      <c r="BH24" s="258">
        <v>2.7173313499999998</v>
      </c>
      <c r="BI24" s="258">
        <v>2.8715787000000002</v>
      </c>
      <c r="BJ24" s="346">
        <v>2.84537</v>
      </c>
      <c r="BK24" s="346">
        <v>3.0351270000000001</v>
      </c>
      <c r="BL24" s="346">
        <v>2.987501</v>
      </c>
      <c r="BM24" s="346">
        <v>2.8940809999999999</v>
      </c>
      <c r="BN24" s="346">
        <v>2.9529899999999998</v>
      </c>
      <c r="BO24" s="346">
        <v>2.704879</v>
      </c>
      <c r="BP24" s="346">
        <v>2.7747199999999999</v>
      </c>
      <c r="BQ24" s="346">
        <v>2.8254809999999999</v>
      </c>
      <c r="BR24" s="346">
        <v>2.8790179999999999</v>
      </c>
      <c r="BS24" s="346">
        <v>2.8826109999999998</v>
      </c>
      <c r="BT24" s="346">
        <v>2.9024800000000002</v>
      </c>
      <c r="BU24" s="346">
        <v>3.040651</v>
      </c>
      <c r="BV24" s="346">
        <v>3.0067919999999999</v>
      </c>
    </row>
    <row r="25" spans="1:74" ht="11.1" customHeight="1" x14ac:dyDescent="0.2">
      <c r="A25" s="93" t="s">
        <v>230</v>
      </c>
      <c r="B25" s="200" t="s">
        <v>879</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0.13844999899999999</v>
      </c>
      <c r="AZ25" s="258">
        <v>0.112077</v>
      </c>
      <c r="BA25" s="258">
        <v>0.122135009</v>
      </c>
      <c r="BB25" s="258">
        <v>6.4245990000000003E-2</v>
      </c>
      <c r="BC25" s="258">
        <v>6.2186992000000003E-2</v>
      </c>
      <c r="BD25" s="258">
        <v>7.2431010000000004E-2</v>
      </c>
      <c r="BE25" s="258">
        <v>5.2499987999999997E-2</v>
      </c>
      <c r="BF25" s="258">
        <v>4.9181809999999999E-2</v>
      </c>
      <c r="BG25" s="258">
        <v>4.3893599999999998E-2</v>
      </c>
      <c r="BH25" s="258">
        <v>4.33674E-2</v>
      </c>
      <c r="BI25" s="258">
        <v>6.9368700000000005E-2</v>
      </c>
      <c r="BJ25" s="346">
        <v>9.3258599999999997E-2</v>
      </c>
      <c r="BK25" s="346">
        <v>0.1087099</v>
      </c>
      <c r="BL25" s="346">
        <v>9.2403799999999994E-2</v>
      </c>
      <c r="BM25" s="346">
        <v>7.0985199999999998E-2</v>
      </c>
      <c r="BN25" s="346">
        <v>4.0058799999999999E-2</v>
      </c>
      <c r="BO25" s="346">
        <v>3.5073100000000003E-2</v>
      </c>
      <c r="BP25" s="346">
        <v>4.2706000000000001E-2</v>
      </c>
      <c r="BQ25" s="346">
        <v>4.5795599999999999E-2</v>
      </c>
      <c r="BR25" s="346">
        <v>4.3419800000000001E-2</v>
      </c>
      <c r="BS25" s="346">
        <v>3.9071399999999999E-2</v>
      </c>
      <c r="BT25" s="346">
        <v>4.11054E-2</v>
      </c>
      <c r="BU25" s="346">
        <v>7.0605500000000002E-2</v>
      </c>
      <c r="BV25" s="346">
        <v>9.0808E-2</v>
      </c>
    </row>
    <row r="26" spans="1:74" ht="11.1" customHeight="1" x14ac:dyDescent="0.2">
      <c r="A26" s="93" t="s">
        <v>231</v>
      </c>
      <c r="B26" s="200" t="s">
        <v>880</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3.0455520030000001</v>
      </c>
      <c r="AN26" s="258">
        <v>3.0340279950000002</v>
      </c>
      <c r="AO26" s="258">
        <v>3.0417620049999998</v>
      </c>
      <c r="AP26" s="258">
        <v>2.81177601</v>
      </c>
      <c r="AQ26" s="258">
        <v>2.8198309899999998</v>
      </c>
      <c r="AR26" s="258">
        <v>2.806095</v>
      </c>
      <c r="AS26" s="258">
        <v>2.8222550040000001</v>
      </c>
      <c r="AT26" s="258">
        <v>2.8084760000000002</v>
      </c>
      <c r="AU26" s="258">
        <v>2.8121450100000001</v>
      </c>
      <c r="AV26" s="258">
        <v>2.8778410110000001</v>
      </c>
      <c r="AW26" s="258">
        <v>2.8921119900000001</v>
      </c>
      <c r="AX26" s="258">
        <v>2.8892629919999999</v>
      </c>
      <c r="AY26" s="258">
        <v>2.813339993</v>
      </c>
      <c r="AZ26" s="258">
        <v>2.8236949999999998</v>
      </c>
      <c r="BA26" s="258">
        <v>2.8059340000000002</v>
      </c>
      <c r="BB26" s="258">
        <v>2.7006170100000002</v>
      </c>
      <c r="BC26" s="258">
        <v>2.7061710090000002</v>
      </c>
      <c r="BD26" s="258">
        <v>2.7144279899999999</v>
      </c>
      <c r="BE26" s="258">
        <v>2.5558192110000002</v>
      </c>
      <c r="BF26" s="258">
        <v>2.600213009</v>
      </c>
      <c r="BG26" s="258">
        <v>2.6461990000000002</v>
      </c>
      <c r="BH26" s="258">
        <v>2.6739638999999999</v>
      </c>
      <c r="BI26" s="258">
        <v>2.8022100000000001</v>
      </c>
      <c r="BJ26" s="346">
        <v>2.7521119999999999</v>
      </c>
      <c r="BK26" s="346">
        <v>2.9264169999999998</v>
      </c>
      <c r="BL26" s="346">
        <v>2.8950969999999998</v>
      </c>
      <c r="BM26" s="346">
        <v>2.823096</v>
      </c>
      <c r="BN26" s="346">
        <v>2.9129309999999999</v>
      </c>
      <c r="BO26" s="346">
        <v>2.6698059999999999</v>
      </c>
      <c r="BP26" s="346">
        <v>2.7320139999999999</v>
      </c>
      <c r="BQ26" s="346">
        <v>2.7796850000000002</v>
      </c>
      <c r="BR26" s="346">
        <v>2.8355980000000001</v>
      </c>
      <c r="BS26" s="346">
        <v>2.84354</v>
      </c>
      <c r="BT26" s="346">
        <v>2.8613740000000001</v>
      </c>
      <c r="BU26" s="346">
        <v>2.9700449999999998</v>
      </c>
      <c r="BV26" s="346">
        <v>2.9159839999999999</v>
      </c>
    </row>
    <row r="27" spans="1:74" ht="11.1" customHeight="1" x14ac:dyDescent="0.2">
      <c r="A27" s="93" t="s">
        <v>232</v>
      </c>
      <c r="B27" s="199" t="s">
        <v>586</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66.656895005999999</v>
      </c>
      <c r="AN27" s="258">
        <v>55.209780838999997</v>
      </c>
      <c r="AO27" s="258">
        <v>44.570486645000003</v>
      </c>
      <c r="AP27" s="258">
        <v>43.370995217000001</v>
      </c>
      <c r="AQ27" s="258">
        <v>49.330442433000002</v>
      </c>
      <c r="AR27" s="258">
        <v>67.532428057999994</v>
      </c>
      <c r="AS27" s="258">
        <v>78.554489668000002</v>
      </c>
      <c r="AT27" s="258">
        <v>78.162319037000003</v>
      </c>
      <c r="AU27" s="258">
        <v>66.600570284</v>
      </c>
      <c r="AV27" s="258">
        <v>58.922440276000003</v>
      </c>
      <c r="AW27" s="258">
        <v>52.506196314999997</v>
      </c>
      <c r="AX27" s="258">
        <v>69.464501042999999</v>
      </c>
      <c r="AY27" s="258">
        <v>67.924850997999997</v>
      </c>
      <c r="AZ27" s="258">
        <v>52.268614073999998</v>
      </c>
      <c r="BA27" s="258">
        <v>53.190512497999997</v>
      </c>
      <c r="BB27" s="258">
        <v>48.523568628</v>
      </c>
      <c r="BC27" s="258">
        <v>55.043970409000003</v>
      </c>
      <c r="BD27" s="258">
        <v>63.142793269999999</v>
      </c>
      <c r="BE27" s="258">
        <v>74.005130953999995</v>
      </c>
      <c r="BF27" s="258">
        <v>70.377881599000006</v>
      </c>
      <c r="BG27" s="258">
        <v>58.987820900000003</v>
      </c>
      <c r="BH27" s="258">
        <v>54.219590549999999</v>
      </c>
      <c r="BI27" s="258">
        <v>56.2333377</v>
      </c>
      <c r="BJ27" s="346">
        <v>70.142750000000007</v>
      </c>
      <c r="BK27" s="346">
        <v>68.773629999999997</v>
      </c>
      <c r="BL27" s="346">
        <v>58.754750000000001</v>
      </c>
      <c r="BM27" s="346">
        <v>54.738230000000001</v>
      </c>
      <c r="BN27" s="346">
        <v>48.076979999999999</v>
      </c>
      <c r="BO27" s="346">
        <v>54.59422</v>
      </c>
      <c r="BP27" s="346">
        <v>61.451740000000001</v>
      </c>
      <c r="BQ27" s="346">
        <v>73.017160000000004</v>
      </c>
      <c r="BR27" s="346">
        <v>73.57105</v>
      </c>
      <c r="BS27" s="346">
        <v>58.246319999999997</v>
      </c>
      <c r="BT27" s="346">
        <v>57.286569999999998</v>
      </c>
      <c r="BU27" s="346">
        <v>53.477069999999998</v>
      </c>
      <c r="BV27" s="346">
        <v>66.580820000000003</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6.1554874000000002E-2</v>
      </c>
      <c r="D29" s="258">
        <v>0.64458136799999999</v>
      </c>
      <c r="E29" s="258">
        <v>-5.1130739000000001E-2</v>
      </c>
      <c r="F29" s="258">
        <v>2.6353814199999999</v>
      </c>
      <c r="G29" s="258">
        <v>-6.0510013000000001E-2</v>
      </c>
      <c r="H29" s="258">
        <v>-0.75909802999999998</v>
      </c>
      <c r="I29" s="258">
        <v>1.0448937650000001</v>
      </c>
      <c r="J29" s="258">
        <v>0.92277104399999998</v>
      </c>
      <c r="K29" s="258">
        <v>-0.11221555</v>
      </c>
      <c r="L29" s="258">
        <v>-0.86052205699999995</v>
      </c>
      <c r="M29" s="258">
        <v>0.47347956000000002</v>
      </c>
      <c r="N29" s="258">
        <v>-2.4879549480000001</v>
      </c>
      <c r="O29" s="258">
        <v>3.2768227890000001</v>
      </c>
      <c r="P29" s="258">
        <v>0.66962613199999999</v>
      </c>
      <c r="Q29" s="258">
        <v>2.7487688430000001</v>
      </c>
      <c r="R29" s="258">
        <v>2.8261958300000001</v>
      </c>
      <c r="S29" s="258">
        <v>1.492960702</v>
      </c>
      <c r="T29" s="258">
        <v>-1.9963650500000001</v>
      </c>
      <c r="U29" s="258">
        <v>0.64579468699999998</v>
      </c>
      <c r="V29" s="258">
        <v>1.7983663329999999</v>
      </c>
      <c r="W29" s="258">
        <v>1.10328118</v>
      </c>
      <c r="X29" s="258">
        <v>0.52399942700000002</v>
      </c>
      <c r="Y29" s="258">
        <v>0.34853508</v>
      </c>
      <c r="Z29" s="258">
        <v>-2.3365953099999999</v>
      </c>
      <c r="AA29" s="258">
        <v>1.798859207</v>
      </c>
      <c r="AB29" s="258">
        <v>0.23306227600000001</v>
      </c>
      <c r="AC29" s="258">
        <v>6.9789787050000003</v>
      </c>
      <c r="AD29" s="258">
        <v>2.67305495</v>
      </c>
      <c r="AE29" s="258">
        <v>-2.1692255290000002</v>
      </c>
      <c r="AF29" s="258">
        <v>-4.4336882500000003</v>
      </c>
      <c r="AG29" s="258">
        <v>0.52256910400000001</v>
      </c>
      <c r="AH29" s="258">
        <v>2.9242228369999999</v>
      </c>
      <c r="AI29" s="258">
        <v>-0.52876382</v>
      </c>
      <c r="AJ29" s="258">
        <v>-0.366141577</v>
      </c>
      <c r="AK29" s="258">
        <v>-1.1144343999999999</v>
      </c>
      <c r="AL29" s="258">
        <v>-1.0669252229999999</v>
      </c>
      <c r="AM29" s="258">
        <v>0.27733298138000001</v>
      </c>
      <c r="AN29" s="258">
        <v>-0.35492785216</v>
      </c>
      <c r="AO29" s="258">
        <v>3.3014423517</v>
      </c>
      <c r="AP29" s="258">
        <v>0.17428078339</v>
      </c>
      <c r="AQ29" s="258">
        <v>2.8950555674</v>
      </c>
      <c r="AR29" s="258">
        <v>-0.53736304751999997</v>
      </c>
      <c r="AS29" s="258">
        <v>-2.5956576599000001</v>
      </c>
      <c r="AT29" s="258">
        <v>-1.5665120338</v>
      </c>
      <c r="AU29" s="258">
        <v>-6.1224274321999998E-2</v>
      </c>
      <c r="AV29" s="258">
        <v>2.7121657309999998</v>
      </c>
      <c r="AW29" s="258">
        <v>0.84322269510000003</v>
      </c>
      <c r="AX29" s="258">
        <v>-4.3250570381999998</v>
      </c>
      <c r="AY29" s="258">
        <v>1.5284320065000001</v>
      </c>
      <c r="AZ29" s="258">
        <v>2.3153479305000002</v>
      </c>
      <c r="BA29" s="258">
        <v>3.4047865066999998</v>
      </c>
      <c r="BB29" s="258">
        <v>1.9315373702</v>
      </c>
      <c r="BC29" s="258">
        <v>3.5049555936000001</v>
      </c>
      <c r="BD29" s="258">
        <v>2.484350729</v>
      </c>
      <c r="BE29" s="258">
        <v>-1.5834492205999999</v>
      </c>
      <c r="BF29" s="258">
        <v>1.356926734</v>
      </c>
      <c r="BG29" s="258">
        <v>3.1461726330999999</v>
      </c>
      <c r="BH29" s="258">
        <v>1.8489471833</v>
      </c>
      <c r="BI29" s="258">
        <v>-3.1269677095000001</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233"/>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46.906999999999996</v>
      </c>
      <c r="D32" s="258">
        <v>47.664999999999999</v>
      </c>
      <c r="E32" s="258">
        <v>48.421999999999997</v>
      </c>
      <c r="F32" s="258">
        <v>48.991</v>
      </c>
      <c r="G32" s="258">
        <v>49.56</v>
      </c>
      <c r="H32" s="258">
        <v>50.128999999999998</v>
      </c>
      <c r="I32" s="258">
        <v>49.131</v>
      </c>
      <c r="J32" s="258">
        <v>48.133000000000003</v>
      </c>
      <c r="K32" s="258">
        <v>47.134999999999998</v>
      </c>
      <c r="L32" s="258">
        <v>47.061</v>
      </c>
      <c r="M32" s="258">
        <v>46.987000000000002</v>
      </c>
      <c r="N32" s="258">
        <v>45.652000000000001</v>
      </c>
      <c r="O32" s="258">
        <v>44.951000000000001</v>
      </c>
      <c r="P32" s="258">
        <v>44.804000000000002</v>
      </c>
      <c r="Q32" s="258">
        <v>44.728000000000002</v>
      </c>
      <c r="R32" s="258">
        <v>44.813000000000002</v>
      </c>
      <c r="S32" s="258">
        <v>43.871000000000002</v>
      </c>
      <c r="T32" s="258">
        <v>42.682000000000002</v>
      </c>
      <c r="U32" s="258">
        <v>41.939</v>
      </c>
      <c r="V32" s="258">
        <v>39.892000000000003</v>
      </c>
      <c r="W32" s="258">
        <v>38.828000000000003</v>
      </c>
      <c r="X32" s="258">
        <v>38.265999999999998</v>
      </c>
      <c r="Y32" s="258">
        <v>38.158999999999999</v>
      </c>
      <c r="Z32" s="258">
        <v>38.893999999999998</v>
      </c>
      <c r="AA32" s="258">
        <v>38.817</v>
      </c>
      <c r="AB32" s="258">
        <v>39.581000000000003</v>
      </c>
      <c r="AC32" s="258">
        <v>39.61</v>
      </c>
      <c r="AD32" s="258">
        <v>40.225999999999999</v>
      </c>
      <c r="AE32" s="258">
        <v>39.817</v>
      </c>
      <c r="AF32" s="258">
        <v>39.399000000000001</v>
      </c>
      <c r="AG32" s="258">
        <v>38.993000000000002</v>
      </c>
      <c r="AH32" s="258">
        <v>37.353000000000002</v>
      </c>
      <c r="AI32" s="258">
        <v>36.213000000000001</v>
      </c>
      <c r="AJ32" s="258">
        <v>36.232999999999997</v>
      </c>
      <c r="AK32" s="258">
        <v>36.509</v>
      </c>
      <c r="AL32" s="258">
        <v>35.871000000000002</v>
      </c>
      <c r="AM32" s="258">
        <v>35.235999999999997</v>
      </c>
      <c r="AN32" s="258">
        <v>35.258000000000003</v>
      </c>
      <c r="AO32" s="258">
        <v>35.207000000000001</v>
      </c>
      <c r="AP32" s="258">
        <v>35.011000000000003</v>
      </c>
      <c r="AQ32" s="258">
        <v>34.052999999999997</v>
      </c>
      <c r="AR32" s="258">
        <v>32.932000000000002</v>
      </c>
      <c r="AS32" s="258">
        <v>31.393000000000001</v>
      </c>
      <c r="AT32" s="258">
        <v>29.126000000000001</v>
      </c>
      <c r="AU32" s="258">
        <v>27.282</v>
      </c>
      <c r="AV32" s="258">
        <v>26.425000000000001</v>
      </c>
      <c r="AW32" s="258">
        <v>25.645</v>
      </c>
      <c r="AX32" s="258">
        <v>25.309000000000001</v>
      </c>
      <c r="AY32" s="258">
        <v>24.974070000000001</v>
      </c>
      <c r="AZ32" s="258">
        <v>25.169720000000002</v>
      </c>
      <c r="BA32" s="258">
        <v>25.189969999999999</v>
      </c>
      <c r="BB32" s="258">
        <v>25.169450000000001</v>
      </c>
      <c r="BC32" s="258">
        <v>24.349720000000001</v>
      </c>
      <c r="BD32" s="258">
        <v>23.430489999999999</v>
      </c>
      <c r="BE32" s="258">
        <v>24.983329999999999</v>
      </c>
      <c r="BF32" s="258">
        <v>23.262139999999999</v>
      </c>
      <c r="BG32" s="258">
        <v>21.984269999999999</v>
      </c>
      <c r="BH32" s="258">
        <v>21.531790000000001</v>
      </c>
      <c r="BI32" s="258">
        <v>21.222580000000001</v>
      </c>
      <c r="BJ32" s="346">
        <v>21.02553</v>
      </c>
      <c r="BK32" s="346">
        <v>21.803809999999999</v>
      </c>
      <c r="BL32" s="346">
        <v>23.6264</v>
      </c>
      <c r="BM32" s="346">
        <v>23.802060000000001</v>
      </c>
      <c r="BN32" s="346">
        <v>23.578980000000001</v>
      </c>
      <c r="BO32" s="346">
        <v>22.164709999999999</v>
      </c>
      <c r="BP32" s="346">
        <v>21.545549999999999</v>
      </c>
      <c r="BQ32" s="346">
        <v>21.712440000000001</v>
      </c>
      <c r="BR32" s="346">
        <v>19.594709999999999</v>
      </c>
      <c r="BS32" s="346">
        <v>20.415790000000001</v>
      </c>
      <c r="BT32" s="346">
        <v>21.099969999999999</v>
      </c>
      <c r="BU32" s="346">
        <v>20.343260000000001</v>
      </c>
      <c r="BV32" s="346">
        <v>20.838730000000002</v>
      </c>
    </row>
    <row r="33" spans="1:74" ht="11.1" customHeight="1" x14ac:dyDescent="0.2">
      <c r="A33" s="98" t="s">
        <v>767</v>
      </c>
      <c r="B33" s="200" t="s">
        <v>101</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194.02705399999999</v>
      </c>
      <c r="AN33" s="258">
        <v>193.60814199999999</v>
      </c>
      <c r="AO33" s="258">
        <v>197.81077999999999</v>
      </c>
      <c r="AP33" s="258">
        <v>199.37746100000001</v>
      </c>
      <c r="AQ33" s="258">
        <v>198.54369600000001</v>
      </c>
      <c r="AR33" s="258">
        <v>188.139443</v>
      </c>
      <c r="AS33" s="258">
        <v>174.07857999999999</v>
      </c>
      <c r="AT33" s="258">
        <v>164.78721999999999</v>
      </c>
      <c r="AU33" s="258">
        <v>162.37402599999999</v>
      </c>
      <c r="AV33" s="258">
        <v>166.71028799999999</v>
      </c>
      <c r="AW33" s="258">
        <v>176.02789100000001</v>
      </c>
      <c r="AX33" s="258">
        <v>168.147549</v>
      </c>
      <c r="AY33" s="258">
        <v>161.63916699999999</v>
      </c>
      <c r="AZ33" s="258">
        <v>165.66896800000001</v>
      </c>
      <c r="BA33" s="258">
        <v>166.67717500000001</v>
      </c>
      <c r="BB33" s="258">
        <v>168.828756</v>
      </c>
      <c r="BC33" s="258">
        <v>167.60097300000001</v>
      </c>
      <c r="BD33" s="258">
        <v>163.031263</v>
      </c>
      <c r="BE33" s="258">
        <v>150.49928159999999</v>
      </c>
      <c r="BF33" s="258">
        <v>147.41973659999999</v>
      </c>
      <c r="BG33" s="258">
        <v>144.81339439999999</v>
      </c>
      <c r="BH33" s="258">
        <v>149.40662979999999</v>
      </c>
      <c r="BI33" s="258">
        <v>154.02698040000001</v>
      </c>
      <c r="BJ33" s="346">
        <v>150.4408</v>
      </c>
      <c r="BK33" s="346">
        <v>146.47720000000001</v>
      </c>
      <c r="BL33" s="346">
        <v>140.9615</v>
      </c>
      <c r="BM33" s="346">
        <v>146.3862</v>
      </c>
      <c r="BN33" s="346">
        <v>147.0849</v>
      </c>
      <c r="BO33" s="346">
        <v>148.62280000000001</v>
      </c>
      <c r="BP33" s="346">
        <v>143.67670000000001</v>
      </c>
      <c r="BQ33" s="346">
        <v>136.3964</v>
      </c>
      <c r="BR33" s="346">
        <v>132.67840000000001</v>
      </c>
      <c r="BS33" s="346">
        <v>131.12219999999999</v>
      </c>
      <c r="BT33" s="346">
        <v>135.9074</v>
      </c>
      <c r="BU33" s="346">
        <v>140.91739999999999</v>
      </c>
      <c r="BV33" s="346">
        <v>138.6696</v>
      </c>
    </row>
    <row r="34" spans="1:74" ht="11.1" customHeight="1" x14ac:dyDescent="0.2">
      <c r="A34" s="98" t="s">
        <v>64</v>
      </c>
      <c r="B34" s="200" t="s">
        <v>65</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187.29370299999999</v>
      </c>
      <c r="AN34" s="258">
        <v>187.1534</v>
      </c>
      <c r="AO34" s="258">
        <v>191.63464999999999</v>
      </c>
      <c r="AP34" s="258">
        <v>193.27210400000001</v>
      </c>
      <c r="AQ34" s="258">
        <v>192.50911300000001</v>
      </c>
      <c r="AR34" s="258">
        <v>182.175633</v>
      </c>
      <c r="AS34" s="258">
        <v>168.189741</v>
      </c>
      <c r="AT34" s="258">
        <v>158.97335200000001</v>
      </c>
      <c r="AU34" s="258">
        <v>156.63512900000001</v>
      </c>
      <c r="AV34" s="258">
        <v>160.993979</v>
      </c>
      <c r="AW34" s="258">
        <v>170.334169</v>
      </c>
      <c r="AX34" s="258">
        <v>162.476415</v>
      </c>
      <c r="AY34" s="258">
        <v>156.21104299999999</v>
      </c>
      <c r="AZ34" s="258">
        <v>160.48385500000001</v>
      </c>
      <c r="BA34" s="258">
        <v>161.735072</v>
      </c>
      <c r="BB34" s="258">
        <v>163.776363</v>
      </c>
      <c r="BC34" s="258">
        <v>162.45226500000001</v>
      </c>
      <c r="BD34" s="258">
        <v>157.78623999999999</v>
      </c>
      <c r="BE34" s="258">
        <v>145.57683800000001</v>
      </c>
      <c r="BF34" s="258">
        <v>141.722329</v>
      </c>
      <c r="BG34" s="258">
        <v>139.57900799999999</v>
      </c>
      <c r="BH34" s="258">
        <v>144.3107</v>
      </c>
      <c r="BI34" s="258">
        <v>149.08799999999999</v>
      </c>
      <c r="BJ34" s="346">
        <v>145.6456</v>
      </c>
      <c r="BK34" s="346">
        <v>141.49510000000001</v>
      </c>
      <c r="BL34" s="346">
        <v>136.2911</v>
      </c>
      <c r="BM34" s="346">
        <v>141.898</v>
      </c>
      <c r="BN34" s="346">
        <v>142.49629999999999</v>
      </c>
      <c r="BO34" s="346">
        <v>143.94139999999999</v>
      </c>
      <c r="BP34" s="346">
        <v>138.88509999999999</v>
      </c>
      <c r="BQ34" s="346">
        <v>131.5419</v>
      </c>
      <c r="BR34" s="346">
        <v>127.7602</v>
      </c>
      <c r="BS34" s="346">
        <v>126.137</v>
      </c>
      <c r="BT34" s="346">
        <v>130.9562</v>
      </c>
      <c r="BU34" s="346">
        <v>135.99170000000001</v>
      </c>
      <c r="BV34" s="346">
        <v>133.75030000000001</v>
      </c>
    </row>
    <row r="35" spans="1:74" ht="11.1" customHeight="1" x14ac:dyDescent="0.2">
      <c r="A35" s="98" t="s">
        <v>62</v>
      </c>
      <c r="B35" s="200" t="s">
        <v>66</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4.2309840000000003</v>
      </c>
      <c r="AN35" s="258">
        <v>4.0804429999999998</v>
      </c>
      <c r="AO35" s="258">
        <v>3.9299010000000001</v>
      </c>
      <c r="AP35" s="258">
        <v>3.894873</v>
      </c>
      <c r="AQ35" s="258">
        <v>3.859845</v>
      </c>
      <c r="AR35" s="258">
        <v>3.8248169999999999</v>
      </c>
      <c r="AS35" s="258">
        <v>3.7859189999999998</v>
      </c>
      <c r="AT35" s="258">
        <v>3.7470210000000002</v>
      </c>
      <c r="AU35" s="258">
        <v>3.7081230000000001</v>
      </c>
      <c r="AV35" s="258">
        <v>3.6837960000000001</v>
      </c>
      <c r="AW35" s="258">
        <v>3.6594699999999998</v>
      </c>
      <c r="AX35" s="258">
        <v>3.6351429999999998</v>
      </c>
      <c r="AY35" s="258">
        <v>3.4966550000000001</v>
      </c>
      <c r="AZ35" s="258">
        <v>3.3581669999999999</v>
      </c>
      <c r="BA35" s="258">
        <v>3.2196790000000002</v>
      </c>
      <c r="BB35" s="258">
        <v>3.2535859999999999</v>
      </c>
      <c r="BC35" s="258">
        <v>3.2724250000000001</v>
      </c>
      <c r="BD35" s="258">
        <v>3.291264</v>
      </c>
      <c r="BE35" s="258">
        <v>2.9609519999999998</v>
      </c>
      <c r="BF35" s="258">
        <v>3.721422</v>
      </c>
      <c r="BG35" s="258">
        <v>3.2541310000000001</v>
      </c>
      <c r="BH35" s="258">
        <v>3.123046</v>
      </c>
      <c r="BI35" s="258">
        <v>2.9889220000000001</v>
      </c>
      <c r="BJ35" s="346">
        <v>2.848265</v>
      </c>
      <c r="BK35" s="346">
        <v>3.0966840000000002</v>
      </c>
      <c r="BL35" s="346">
        <v>2.9762970000000002</v>
      </c>
      <c r="BM35" s="346">
        <v>3.0335299999999998</v>
      </c>
      <c r="BN35" s="346">
        <v>3.0208499999999998</v>
      </c>
      <c r="BO35" s="346">
        <v>3.0059459999999998</v>
      </c>
      <c r="BP35" s="346">
        <v>2.9924770000000001</v>
      </c>
      <c r="BQ35" s="346">
        <v>3.0373960000000002</v>
      </c>
      <c r="BR35" s="346">
        <v>3.0843090000000002</v>
      </c>
      <c r="BS35" s="346">
        <v>3.1316989999999998</v>
      </c>
      <c r="BT35" s="346">
        <v>3.1034899999999999</v>
      </c>
      <c r="BU35" s="346">
        <v>3.077299</v>
      </c>
      <c r="BV35" s="346">
        <v>3.0521159999999998</v>
      </c>
    </row>
    <row r="36" spans="1:74" ht="11.1" customHeight="1" x14ac:dyDescent="0.2">
      <c r="A36" s="98" t="s">
        <v>63</v>
      </c>
      <c r="B36" s="200" t="s">
        <v>255</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1.579061</v>
      </c>
      <c r="AZ36" s="258">
        <v>1.483409</v>
      </c>
      <c r="BA36" s="258">
        <v>1.3877569999999999</v>
      </c>
      <c r="BB36" s="258">
        <v>1.4671380000000001</v>
      </c>
      <c r="BC36" s="258">
        <v>1.546519</v>
      </c>
      <c r="BD36" s="258">
        <v>1.6258999999999999</v>
      </c>
      <c r="BE36" s="258">
        <v>1.6558280000000001</v>
      </c>
      <c r="BF36" s="258">
        <v>1.6925030000000001</v>
      </c>
      <c r="BG36" s="258">
        <v>1.718486</v>
      </c>
      <c r="BH36" s="258">
        <v>1.7362949999999999</v>
      </c>
      <c r="BI36" s="258">
        <v>1.739123</v>
      </c>
      <c r="BJ36" s="346">
        <v>1.7571840000000001</v>
      </c>
      <c r="BK36" s="346">
        <v>1.6917869999999999</v>
      </c>
      <c r="BL36" s="346">
        <v>1.4924170000000001</v>
      </c>
      <c r="BM36" s="346">
        <v>1.2643869999999999</v>
      </c>
      <c r="BN36" s="346">
        <v>1.3764050000000001</v>
      </c>
      <c r="BO36" s="346">
        <v>1.482885</v>
      </c>
      <c r="BP36" s="346">
        <v>1.6053299999999999</v>
      </c>
      <c r="BQ36" s="346">
        <v>1.621065</v>
      </c>
      <c r="BR36" s="346">
        <v>1.6356059999999999</v>
      </c>
      <c r="BS36" s="346">
        <v>1.652704</v>
      </c>
      <c r="BT36" s="346">
        <v>1.647645</v>
      </c>
      <c r="BU36" s="346">
        <v>1.649284</v>
      </c>
      <c r="BV36" s="346">
        <v>1.6710769999999999</v>
      </c>
    </row>
    <row r="37" spans="1:74" ht="11.1" customHeight="1" x14ac:dyDescent="0.2">
      <c r="A37" s="98" t="s">
        <v>212</v>
      </c>
      <c r="B37" s="495" t="s">
        <v>213</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0.352408</v>
      </c>
      <c r="AZ37" s="258">
        <v>0.34353699999999998</v>
      </c>
      <c r="BA37" s="258">
        <v>0.33466699999999999</v>
      </c>
      <c r="BB37" s="258">
        <v>0.33166899999999999</v>
      </c>
      <c r="BC37" s="258">
        <v>0.329764</v>
      </c>
      <c r="BD37" s="258">
        <v>0.32785900000000001</v>
      </c>
      <c r="BE37" s="258">
        <v>0.30566359999999998</v>
      </c>
      <c r="BF37" s="258">
        <v>0.28348259999999997</v>
      </c>
      <c r="BG37" s="258">
        <v>0.26176939999999999</v>
      </c>
      <c r="BH37" s="258">
        <v>0.23658879999999999</v>
      </c>
      <c r="BI37" s="258">
        <v>0.2109354</v>
      </c>
      <c r="BJ37" s="346">
        <v>0.1897102</v>
      </c>
      <c r="BK37" s="346">
        <v>0.19362599999999999</v>
      </c>
      <c r="BL37" s="346">
        <v>0.20164190000000001</v>
      </c>
      <c r="BM37" s="346">
        <v>0.19031870000000001</v>
      </c>
      <c r="BN37" s="346">
        <v>0.19134979999999999</v>
      </c>
      <c r="BO37" s="346">
        <v>0.1925946</v>
      </c>
      <c r="BP37" s="346">
        <v>0.19381960000000001</v>
      </c>
      <c r="BQ37" s="346">
        <v>0.19605359999999999</v>
      </c>
      <c r="BR37" s="346">
        <v>0.1983298</v>
      </c>
      <c r="BS37" s="346">
        <v>0.20079359999999999</v>
      </c>
      <c r="BT37" s="346">
        <v>0.20007349999999999</v>
      </c>
      <c r="BU37" s="346">
        <v>0.19912840000000001</v>
      </c>
      <c r="BV37" s="346">
        <v>0.1961618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233"/>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6.2344444444000002</v>
      </c>
      <c r="AN41" s="261">
        <v>6.2344444444000002</v>
      </c>
      <c r="AO41" s="261">
        <v>6.2344444444000002</v>
      </c>
      <c r="AP41" s="261">
        <v>6.2344444444000002</v>
      </c>
      <c r="AQ41" s="261">
        <v>6.2344444444000002</v>
      </c>
      <c r="AR41" s="261">
        <v>6.2344444444000002</v>
      </c>
      <c r="AS41" s="261">
        <v>6.2344444444000002</v>
      </c>
      <c r="AT41" s="261">
        <v>6.2344444444000002</v>
      </c>
      <c r="AU41" s="261">
        <v>6.2344444444000002</v>
      </c>
      <c r="AV41" s="261">
        <v>6.2344444444000002</v>
      </c>
      <c r="AW41" s="261">
        <v>6.2344444444000002</v>
      </c>
      <c r="AX41" s="261">
        <v>6.2344444444000002</v>
      </c>
      <c r="AY41" s="261">
        <v>6.1877777778</v>
      </c>
      <c r="AZ41" s="261">
        <v>6.1877777778</v>
      </c>
      <c r="BA41" s="261">
        <v>6.1877777778</v>
      </c>
      <c r="BB41" s="261">
        <v>6.1877777778</v>
      </c>
      <c r="BC41" s="261">
        <v>6.1877777778</v>
      </c>
      <c r="BD41" s="261">
        <v>6.1877777778</v>
      </c>
      <c r="BE41" s="261">
        <v>6.1877777778</v>
      </c>
      <c r="BF41" s="261">
        <v>6.1877777778</v>
      </c>
      <c r="BG41" s="261">
        <v>6.1877777778</v>
      </c>
      <c r="BH41" s="261">
        <v>6.1877777778</v>
      </c>
      <c r="BI41" s="261">
        <v>6.1877777778</v>
      </c>
      <c r="BJ41" s="384">
        <v>6.1877779999999998</v>
      </c>
      <c r="BK41" s="384">
        <v>6.0977779999999999</v>
      </c>
      <c r="BL41" s="384">
        <v>6.0977779999999999</v>
      </c>
      <c r="BM41" s="384">
        <v>6.0977779999999999</v>
      </c>
      <c r="BN41" s="384">
        <v>6.0977779999999999</v>
      </c>
      <c r="BO41" s="384">
        <v>6.0977779999999999</v>
      </c>
      <c r="BP41" s="384">
        <v>6.0977779999999999</v>
      </c>
      <c r="BQ41" s="384">
        <v>6.0977779999999999</v>
      </c>
      <c r="BR41" s="384">
        <v>6.0977779999999999</v>
      </c>
      <c r="BS41" s="384">
        <v>6.0977779999999999</v>
      </c>
      <c r="BT41" s="384">
        <v>6.0977779999999999</v>
      </c>
      <c r="BU41" s="384">
        <v>6.0977779999999999</v>
      </c>
      <c r="BV41" s="384">
        <v>6.0977779999999999</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0.24871889401</v>
      </c>
      <c r="BD43" s="271">
        <v>0.24690952381</v>
      </c>
      <c r="BE43" s="271">
        <v>0.25118433179999999</v>
      </c>
      <c r="BF43" s="271">
        <v>0.2512718894</v>
      </c>
      <c r="BG43" s="271">
        <v>0.24677142857000001</v>
      </c>
      <c r="BH43" s="271">
        <v>0.24806451613</v>
      </c>
      <c r="BI43" s="271">
        <v>0.24668000000000001</v>
      </c>
      <c r="BJ43" s="365">
        <v>0.23794370000000001</v>
      </c>
      <c r="BK43" s="365">
        <v>0.27417629999999998</v>
      </c>
      <c r="BL43" s="365">
        <v>0.2705206</v>
      </c>
      <c r="BM43" s="365">
        <v>0.27604129999999999</v>
      </c>
      <c r="BN43" s="365">
        <v>0.2584071</v>
      </c>
      <c r="BO43" s="365">
        <v>0.26294610000000002</v>
      </c>
      <c r="BP43" s="365">
        <v>0.25567079999999998</v>
      </c>
      <c r="BQ43" s="365">
        <v>0.24713489999999999</v>
      </c>
      <c r="BR43" s="365">
        <v>0.23614270000000001</v>
      </c>
      <c r="BS43" s="365">
        <v>0.22505510000000001</v>
      </c>
      <c r="BT43" s="365">
        <v>0.20221910000000001</v>
      </c>
      <c r="BU43" s="365">
        <v>0.19938040000000001</v>
      </c>
      <c r="BV43" s="365">
        <v>0.20786769999999999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2.1189860791999999</v>
      </c>
      <c r="AN45" s="215">
        <v>2.1072859287000001</v>
      </c>
      <c r="AO45" s="215">
        <v>2.1732500109999999</v>
      </c>
      <c r="AP45" s="215">
        <v>2.1562345328000001</v>
      </c>
      <c r="AQ45" s="215">
        <v>2.1604727207000001</v>
      </c>
      <c r="AR45" s="215">
        <v>2.0967770393</v>
      </c>
      <c r="AS45" s="215">
        <v>2.1104541486000001</v>
      </c>
      <c r="AT45" s="215">
        <v>2.1080689131999999</v>
      </c>
      <c r="AU45" s="215">
        <v>2.1199239935</v>
      </c>
      <c r="AV45" s="215">
        <v>2.0727867991000002</v>
      </c>
      <c r="AW45" s="215">
        <v>2.082361524</v>
      </c>
      <c r="AX45" s="215">
        <v>2.075903141</v>
      </c>
      <c r="AY45" s="215">
        <v>2.0932251999</v>
      </c>
      <c r="AZ45" s="215">
        <v>2.0660341364999999</v>
      </c>
      <c r="BA45" s="215">
        <v>2.0837337430999998</v>
      </c>
      <c r="BB45" s="215">
        <v>2.1099954978</v>
      </c>
      <c r="BC45" s="215">
        <v>2.1267906224000002</v>
      </c>
      <c r="BD45" s="215">
        <v>2.1095980787999999</v>
      </c>
      <c r="BE45" s="215">
        <v>2.0879954453999998</v>
      </c>
      <c r="BF45" s="215">
        <v>2.0768700987000002</v>
      </c>
      <c r="BG45" s="215">
        <v>2.0260078902999998</v>
      </c>
      <c r="BH45" s="215">
        <v>2.207017</v>
      </c>
      <c r="BI45" s="215">
        <v>2.1967819999999998</v>
      </c>
      <c r="BJ45" s="386">
        <v>2.2022870000000001</v>
      </c>
      <c r="BK45" s="386">
        <v>2.2057950000000002</v>
      </c>
      <c r="BL45" s="386">
        <v>2.207106</v>
      </c>
      <c r="BM45" s="386">
        <v>2.1830729999999998</v>
      </c>
      <c r="BN45" s="386">
        <v>2.1979669999999998</v>
      </c>
      <c r="BO45" s="386">
        <v>2.212669</v>
      </c>
      <c r="BP45" s="386">
        <v>2.195913</v>
      </c>
      <c r="BQ45" s="386">
        <v>2.2103860000000002</v>
      </c>
      <c r="BR45" s="386">
        <v>2.2146889999999999</v>
      </c>
      <c r="BS45" s="386">
        <v>2.224488</v>
      </c>
      <c r="BT45" s="386">
        <v>2.2232789999999998</v>
      </c>
      <c r="BU45" s="386">
        <v>2.196774</v>
      </c>
      <c r="BV45" s="386">
        <v>2.18255</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23" t="s">
        <v>1016</v>
      </c>
      <c r="C47" s="820"/>
      <c r="D47" s="820"/>
      <c r="E47" s="820"/>
      <c r="F47" s="820"/>
      <c r="G47" s="820"/>
      <c r="H47" s="820"/>
      <c r="I47" s="820"/>
      <c r="J47" s="820"/>
      <c r="K47" s="820"/>
      <c r="L47" s="820"/>
      <c r="M47" s="820"/>
      <c r="N47" s="820"/>
      <c r="O47" s="820"/>
      <c r="P47" s="820"/>
      <c r="Q47" s="820"/>
      <c r="AY47" s="521"/>
      <c r="AZ47" s="521"/>
      <c r="BA47" s="521"/>
      <c r="BB47" s="521"/>
      <c r="BC47" s="521"/>
      <c r="BD47" s="681"/>
      <c r="BE47" s="681"/>
      <c r="BF47" s="681"/>
      <c r="BG47" s="521"/>
      <c r="BH47" s="521"/>
      <c r="BI47" s="521"/>
      <c r="BJ47" s="521"/>
    </row>
    <row r="48" spans="1:74" s="456" customFormat="1" ht="12" customHeight="1" x14ac:dyDescent="0.2">
      <c r="A48" s="455"/>
      <c r="B48" s="856" t="s">
        <v>1081</v>
      </c>
      <c r="C48" s="810"/>
      <c r="D48" s="810"/>
      <c r="E48" s="810"/>
      <c r="F48" s="810"/>
      <c r="G48" s="810"/>
      <c r="H48" s="810"/>
      <c r="I48" s="810"/>
      <c r="J48" s="810"/>
      <c r="K48" s="810"/>
      <c r="L48" s="810"/>
      <c r="M48" s="810"/>
      <c r="N48" s="810"/>
      <c r="O48" s="810"/>
      <c r="P48" s="810"/>
      <c r="Q48" s="806"/>
      <c r="AY48" s="522"/>
      <c r="AZ48" s="522"/>
      <c r="BA48" s="522"/>
      <c r="BB48" s="522"/>
      <c r="BC48" s="522"/>
      <c r="BD48" s="682"/>
      <c r="BE48" s="682"/>
      <c r="BF48" s="682"/>
      <c r="BG48" s="522"/>
      <c r="BH48" s="522"/>
      <c r="BI48" s="522"/>
      <c r="BJ48" s="522"/>
    </row>
    <row r="49" spans="1:74" s="456" customFormat="1" ht="12" customHeight="1" x14ac:dyDescent="0.2">
      <c r="A49" s="455"/>
      <c r="B49" s="852" t="s">
        <v>1082</v>
      </c>
      <c r="C49" s="810"/>
      <c r="D49" s="810"/>
      <c r="E49" s="810"/>
      <c r="F49" s="810"/>
      <c r="G49" s="810"/>
      <c r="H49" s="810"/>
      <c r="I49" s="810"/>
      <c r="J49" s="810"/>
      <c r="K49" s="810"/>
      <c r="L49" s="810"/>
      <c r="M49" s="810"/>
      <c r="N49" s="810"/>
      <c r="O49" s="810"/>
      <c r="P49" s="810"/>
      <c r="Q49" s="806"/>
      <c r="AY49" s="522"/>
      <c r="AZ49" s="522"/>
      <c r="BA49" s="522"/>
      <c r="BB49" s="522"/>
      <c r="BC49" s="522"/>
      <c r="BD49" s="682"/>
      <c r="BE49" s="682"/>
      <c r="BF49" s="682"/>
      <c r="BG49" s="522"/>
      <c r="BH49" s="522"/>
      <c r="BI49" s="522"/>
      <c r="BJ49" s="522"/>
    </row>
    <row r="50" spans="1:74" s="456" customFormat="1" ht="12" customHeight="1" x14ac:dyDescent="0.2">
      <c r="A50" s="455"/>
      <c r="B50" s="856" t="s">
        <v>1083</v>
      </c>
      <c r="C50" s="810"/>
      <c r="D50" s="810"/>
      <c r="E50" s="810"/>
      <c r="F50" s="810"/>
      <c r="G50" s="810"/>
      <c r="H50" s="810"/>
      <c r="I50" s="810"/>
      <c r="J50" s="810"/>
      <c r="K50" s="810"/>
      <c r="L50" s="810"/>
      <c r="M50" s="810"/>
      <c r="N50" s="810"/>
      <c r="O50" s="810"/>
      <c r="P50" s="810"/>
      <c r="Q50" s="806"/>
      <c r="AY50" s="522"/>
      <c r="AZ50" s="522"/>
      <c r="BA50" s="522"/>
      <c r="BB50" s="522"/>
      <c r="BC50" s="522"/>
      <c r="BD50" s="682"/>
      <c r="BE50" s="682"/>
      <c r="BF50" s="682"/>
      <c r="BG50" s="522"/>
      <c r="BH50" s="522"/>
      <c r="BI50" s="522"/>
      <c r="BJ50" s="522"/>
    </row>
    <row r="51" spans="1:74" s="456" customFormat="1" ht="12" customHeight="1" x14ac:dyDescent="0.2">
      <c r="A51" s="455"/>
      <c r="B51" s="856" t="s">
        <v>100</v>
      </c>
      <c r="C51" s="810"/>
      <c r="D51" s="810"/>
      <c r="E51" s="810"/>
      <c r="F51" s="810"/>
      <c r="G51" s="810"/>
      <c r="H51" s="810"/>
      <c r="I51" s="810"/>
      <c r="J51" s="810"/>
      <c r="K51" s="810"/>
      <c r="L51" s="810"/>
      <c r="M51" s="810"/>
      <c r="N51" s="810"/>
      <c r="O51" s="810"/>
      <c r="P51" s="810"/>
      <c r="Q51" s="806"/>
      <c r="AY51" s="522"/>
      <c r="AZ51" s="522"/>
      <c r="BA51" s="522"/>
      <c r="BB51" s="522"/>
      <c r="BC51" s="522"/>
      <c r="BD51" s="682"/>
      <c r="BE51" s="682"/>
      <c r="BF51" s="682"/>
      <c r="BG51" s="522"/>
      <c r="BH51" s="522"/>
      <c r="BI51" s="522"/>
      <c r="BJ51" s="522"/>
    </row>
    <row r="52" spans="1:74" s="456" customFormat="1" ht="12" customHeight="1" x14ac:dyDescent="0.2">
      <c r="A52" s="455"/>
      <c r="B52" s="809" t="s">
        <v>1041</v>
      </c>
      <c r="C52" s="810"/>
      <c r="D52" s="810"/>
      <c r="E52" s="810"/>
      <c r="F52" s="810"/>
      <c r="G52" s="810"/>
      <c r="H52" s="810"/>
      <c r="I52" s="810"/>
      <c r="J52" s="810"/>
      <c r="K52" s="810"/>
      <c r="L52" s="810"/>
      <c r="M52" s="810"/>
      <c r="N52" s="810"/>
      <c r="O52" s="810"/>
      <c r="P52" s="810"/>
      <c r="Q52" s="806"/>
      <c r="AY52" s="522"/>
      <c r="AZ52" s="522"/>
      <c r="BA52" s="522"/>
      <c r="BB52" s="522"/>
      <c r="BC52" s="522"/>
      <c r="BD52" s="682"/>
      <c r="BE52" s="682"/>
      <c r="BF52" s="682"/>
      <c r="BG52" s="522"/>
      <c r="BH52" s="522"/>
      <c r="BI52" s="522"/>
      <c r="BJ52" s="522"/>
    </row>
    <row r="53" spans="1:74" s="456" customFormat="1" ht="22.35" customHeight="1" x14ac:dyDescent="0.2">
      <c r="A53" s="455"/>
      <c r="B53" s="809" t="s">
        <v>1084</v>
      </c>
      <c r="C53" s="810"/>
      <c r="D53" s="810"/>
      <c r="E53" s="810"/>
      <c r="F53" s="810"/>
      <c r="G53" s="810"/>
      <c r="H53" s="810"/>
      <c r="I53" s="810"/>
      <c r="J53" s="810"/>
      <c r="K53" s="810"/>
      <c r="L53" s="810"/>
      <c r="M53" s="810"/>
      <c r="N53" s="810"/>
      <c r="O53" s="810"/>
      <c r="P53" s="810"/>
      <c r="Q53" s="806"/>
      <c r="AY53" s="522"/>
      <c r="AZ53" s="522"/>
      <c r="BA53" s="522"/>
      <c r="BB53" s="522"/>
      <c r="BC53" s="522"/>
      <c r="BD53" s="682"/>
      <c r="BE53" s="682"/>
      <c r="BF53" s="682"/>
      <c r="BG53" s="522"/>
      <c r="BH53" s="522"/>
      <c r="BI53" s="522"/>
      <c r="BJ53" s="522"/>
    </row>
    <row r="54" spans="1:74" s="456" customFormat="1" ht="12" customHeight="1" x14ac:dyDescent="0.2">
      <c r="A54" s="455"/>
      <c r="B54" s="804" t="s">
        <v>1045</v>
      </c>
      <c r="C54" s="805"/>
      <c r="D54" s="805"/>
      <c r="E54" s="805"/>
      <c r="F54" s="805"/>
      <c r="G54" s="805"/>
      <c r="H54" s="805"/>
      <c r="I54" s="805"/>
      <c r="J54" s="805"/>
      <c r="K54" s="805"/>
      <c r="L54" s="805"/>
      <c r="M54" s="805"/>
      <c r="N54" s="805"/>
      <c r="O54" s="805"/>
      <c r="P54" s="805"/>
      <c r="Q54" s="806"/>
      <c r="AY54" s="522"/>
      <c r="AZ54" s="522"/>
      <c r="BA54" s="522"/>
      <c r="BB54" s="522"/>
      <c r="BC54" s="522"/>
      <c r="BD54" s="682"/>
      <c r="BE54" s="682"/>
      <c r="BF54" s="682"/>
      <c r="BG54" s="522"/>
      <c r="BH54" s="522"/>
      <c r="BI54" s="522"/>
      <c r="BJ54" s="522"/>
    </row>
    <row r="55" spans="1:74" s="457" customFormat="1" ht="12" customHeight="1" x14ac:dyDescent="0.2">
      <c r="A55" s="436"/>
      <c r="B55" s="826" t="s">
        <v>1151</v>
      </c>
      <c r="C55" s="806"/>
      <c r="D55" s="806"/>
      <c r="E55" s="806"/>
      <c r="F55" s="806"/>
      <c r="G55" s="806"/>
      <c r="H55" s="806"/>
      <c r="I55" s="806"/>
      <c r="J55" s="806"/>
      <c r="K55" s="806"/>
      <c r="L55" s="806"/>
      <c r="M55" s="806"/>
      <c r="N55" s="806"/>
      <c r="O55" s="806"/>
      <c r="P55" s="806"/>
      <c r="Q55" s="806"/>
      <c r="AY55" s="523"/>
      <c r="AZ55" s="523"/>
      <c r="BA55" s="523"/>
      <c r="BB55" s="523"/>
      <c r="BC55" s="523"/>
      <c r="BD55" s="683"/>
      <c r="BE55" s="683"/>
      <c r="BF55" s="683"/>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I5" sqref="BI5:BI38"/>
    </sheetView>
  </sheetViews>
  <sheetFormatPr defaultColWidth="11" defaultRowHeight="11.25" x14ac:dyDescent="0.2"/>
  <cols>
    <col min="1" max="1" width="11.5703125" style="100" customWidth="1"/>
    <col min="2" max="2" width="25.5703125" style="100" customWidth="1"/>
    <col min="3" max="50" width="6.5703125" style="100" customWidth="1"/>
    <col min="51" max="55" width="6.5703125" style="380" customWidth="1"/>
    <col min="56" max="58" width="6.5703125" style="684" customWidth="1"/>
    <col min="59" max="62" width="6.5703125" style="380" customWidth="1"/>
    <col min="63" max="74" width="6.5703125" style="100" customWidth="1"/>
    <col min="75" max="16384" width="11" style="100"/>
  </cols>
  <sheetData>
    <row r="1" spans="1:74" ht="15.6" customHeight="1" x14ac:dyDescent="0.2">
      <c r="A1" s="812" t="s">
        <v>995</v>
      </c>
      <c r="B1" s="859" t="s">
        <v>1010</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302"/>
    </row>
    <row r="2" spans="1:74" ht="14.1" customHeight="1"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11.378034387</v>
      </c>
      <c r="AN6" s="214">
        <v>10.817197607000001</v>
      </c>
      <c r="AO6" s="214">
        <v>9.8194652597999994</v>
      </c>
      <c r="AP6" s="214">
        <v>9.7635994013000005</v>
      </c>
      <c r="AQ6" s="214">
        <v>10.219345466</v>
      </c>
      <c r="AR6" s="214">
        <v>12.259851552000001</v>
      </c>
      <c r="AS6" s="214">
        <v>13.287135442</v>
      </c>
      <c r="AT6" s="214">
        <v>13.216628088</v>
      </c>
      <c r="AU6" s="214">
        <v>11.716593723000001</v>
      </c>
      <c r="AV6" s="214">
        <v>10.095423741999999</v>
      </c>
      <c r="AW6" s="214">
        <v>9.9025136025999991</v>
      </c>
      <c r="AX6" s="214">
        <v>11.140484019000001</v>
      </c>
      <c r="AY6" s="214">
        <v>11.012543773000001</v>
      </c>
      <c r="AZ6" s="214">
        <v>10.363080382</v>
      </c>
      <c r="BA6" s="214">
        <v>10.335913164000001</v>
      </c>
      <c r="BB6" s="214">
        <v>9.7946629316999996</v>
      </c>
      <c r="BC6" s="214">
        <v>10.359965415</v>
      </c>
      <c r="BD6" s="214">
        <v>11.909523344</v>
      </c>
      <c r="BE6" s="214">
        <v>12.953922478000001</v>
      </c>
      <c r="BF6" s="214">
        <v>12.330793797</v>
      </c>
      <c r="BG6" s="214">
        <v>11.138396508</v>
      </c>
      <c r="BH6" s="214">
        <v>10.07958</v>
      </c>
      <c r="BI6" s="214">
        <v>10.296329999999999</v>
      </c>
      <c r="BJ6" s="355">
        <v>11.25563</v>
      </c>
      <c r="BK6" s="355">
        <v>11.40898</v>
      </c>
      <c r="BL6" s="355">
        <v>11.07436</v>
      </c>
      <c r="BM6" s="355">
        <v>10.2498</v>
      </c>
      <c r="BN6" s="355">
        <v>9.8551230000000007</v>
      </c>
      <c r="BO6" s="355">
        <v>10.594200000000001</v>
      </c>
      <c r="BP6" s="355">
        <v>11.90143</v>
      </c>
      <c r="BQ6" s="355">
        <v>12.833600000000001</v>
      </c>
      <c r="BR6" s="355">
        <v>12.67422</v>
      </c>
      <c r="BS6" s="355">
        <v>11.040369999999999</v>
      </c>
      <c r="BT6" s="355">
        <v>10.211959999999999</v>
      </c>
      <c r="BU6" s="355">
        <v>10.15146</v>
      </c>
      <c r="BV6" s="355">
        <v>11.251300000000001</v>
      </c>
    </row>
    <row r="7" spans="1:74" ht="11.1" customHeight="1" x14ac:dyDescent="0.2">
      <c r="A7" s="101" t="s">
        <v>748</v>
      </c>
      <c r="B7" s="130" t="s">
        <v>201</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10.941937203</v>
      </c>
      <c r="AN7" s="214">
        <v>10.383963283</v>
      </c>
      <c r="AO7" s="214">
        <v>9.3959848431000008</v>
      </c>
      <c r="AP7" s="214">
        <v>9.3520646657000004</v>
      </c>
      <c r="AQ7" s="214">
        <v>9.8030489880000005</v>
      </c>
      <c r="AR7" s="214">
        <v>11.815311052</v>
      </c>
      <c r="AS7" s="214">
        <v>12.827385917999999</v>
      </c>
      <c r="AT7" s="214">
        <v>12.753005051000001</v>
      </c>
      <c r="AU7" s="214">
        <v>11.275774122</v>
      </c>
      <c r="AV7" s="214">
        <v>9.6802045766999996</v>
      </c>
      <c r="AW7" s="214">
        <v>9.4765362227000001</v>
      </c>
      <c r="AX7" s="214">
        <v>10.711510415999999</v>
      </c>
      <c r="AY7" s="214">
        <v>10.575826454</v>
      </c>
      <c r="AZ7" s="214">
        <v>9.9232714373000004</v>
      </c>
      <c r="BA7" s="214">
        <v>9.9140432010000001</v>
      </c>
      <c r="BB7" s="214">
        <v>9.3775861373999998</v>
      </c>
      <c r="BC7" s="214">
        <v>9.9499816724999999</v>
      </c>
      <c r="BD7" s="214">
        <v>11.470030219</v>
      </c>
      <c r="BE7" s="214">
        <v>12.501341761999999</v>
      </c>
      <c r="BF7" s="214">
        <v>11.888501416</v>
      </c>
      <c r="BG7" s="214">
        <v>10.726474592000001</v>
      </c>
      <c r="BH7" s="214">
        <v>9.6867938000000002</v>
      </c>
      <c r="BI7" s="214">
        <v>9.8869837</v>
      </c>
      <c r="BJ7" s="355">
        <v>10.83291</v>
      </c>
      <c r="BK7" s="355">
        <v>10.99361</v>
      </c>
      <c r="BL7" s="355">
        <v>10.652889999999999</v>
      </c>
      <c r="BM7" s="355">
        <v>9.8458629999999996</v>
      </c>
      <c r="BN7" s="355">
        <v>9.4564070000000005</v>
      </c>
      <c r="BO7" s="355">
        <v>10.199669999999999</v>
      </c>
      <c r="BP7" s="355">
        <v>11.482559999999999</v>
      </c>
      <c r="BQ7" s="355">
        <v>12.39856</v>
      </c>
      <c r="BR7" s="355">
        <v>12.24081</v>
      </c>
      <c r="BS7" s="355">
        <v>10.636799999999999</v>
      </c>
      <c r="BT7" s="355">
        <v>9.8343679999999996</v>
      </c>
      <c r="BU7" s="355">
        <v>9.7576280000000004</v>
      </c>
      <c r="BV7" s="355">
        <v>10.846120000000001</v>
      </c>
    </row>
    <row r="8" spans="1:74" ht="11.1" customHeight="1" x14ac:dyDescent="0.2">
      <c r="A8" s="101" t="s">
        <v>365</v>
      </c>
      <c r="B8" s="130" t="s">
        <v>366</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0.43609718390000002</v>
      </c>
      <c r="AN8" s="214">
        <v>0.43323432378999999</v>
      </c>
      <c r="AO8" s="214">
        <v>0.42348041670999997</v>
      </c>
      <c r="AP8" s="214">
        <v>0.41153473552999997</v>
      </c>
      <c r="AQ8" s="214">
        <v>0.41629647845000001</v>
      </c>
      <c r="AR8" s="214">
        <v>0.44454049986999999</v>
      </c>
      <c r="AS8" s="214">
        <v>0.45974952397000002</v>
      </c>
      <c r="AT8" s="214">
        <v>0.46362303684</v>
      </c>
      <c r="AU8" s="214">
        <v>0.44081960149999999</v>
      </c>
      <c r="AV8" s="214">
        <v>0.41521916503</v>
      </c>
      <c r="AW8" s="214">
        <v>0.42597737987000001</v>
      </c>
      <c r="AX8" s="214">
        <v>0.42897360345000002</v>
      </c>
      <c r="AY8" s="214">
        <v>0.43671731868000002</v>
      </c>
      <c r="AZ8" s="214">
        <v>0.43980894450000002</v>
      </c>
      <c r="BA8" s="214">
        <v>0.42186996322999998</v>
      </c>
      <c r="BB8" s="214">
        <v>0.41707679437</v>
      </c>
      <c r="BC8" s="214">
        <v>0.40998374229000001</v>
      </c>
      <c r="BD8" s="214">
        <v>0.43949312537000002</v>
      </c>
      <c r="BE8" s="214">
        <v>0.45258071664999999</v>
      </c>
      <c r="BF8" s="214">
        <v>0.44229238081</v>
      </c>
      <c r="BG8" s="214">
        <v>0.41192191537</v>
      </c>
      <c r="BH8" s="214">
        <v>0.39278619999999997</v>
      </c>
      <c r="BI8" s="214">
        <v>0.4093463</v>
      </c>
      <c r="BJ8" s="355">
        <v>0.4227226</v>
      </c>
      <c r="BK8" s="355">
        <v>0.41537619999999997</v>
      </c>
      <c r="BL8" s="355">
        <v>0.4214775</v>
      </c>
      <c r="BM8" s="355">
        <v>0.40393400000000002</v>
      </c>
      <c r="BN8" s="355">
        <v>0.39871640000000003</v>
      </c>
      <c r="BO8" s="355">
        <v>0.39452949999999998</v>
      </c>
      <c r="BP8" s="355">
        <v>0.41886180000000001</v>
      </c>
      <c r="BQ8" s="355">
        <v>0.43503910000000001</v>
      </c>
      <c r="BR8" s="355">
        <v>0.43340489999999998</v>
      </c>
      <c r="BS8" s="355">
        <v>0.40356940000000002</v>
      </c>
      <c r="BT8" s="355">
        <v>0.37758760000000002</v>
      </c>
      <c r="BU8" s="355">
        <v>0.39382800000000001</v>
      </c>
      <c r="BV8" s="355">
        <v>0.40517449999999999</v>
      </c>
    </row>
    <row r="9" spans="1:74" ht="11.1" customHeight="1" x14ac:dyDescent="0.2">
      <c r="A9" s="104" t="s">
        <v>750</v>
      </c>
      <c r="B9" s="130" t="s">
        <v>588</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0.17895025962</v>
      </c>
      <c r="AN9" s="214">
        <v>0.16527212195999999</v>
      </c>
      <c r="AO9" s="214">
        <v>0.1652723096</v>
      </c>
      <c r="AP9" s="214">
        <v>0.16038297984</v>
      </c>
      <c r="AQ9" s="214">
        <v>0.17441387387999999</v>
      </c>
      <c r="AR9" s="214">
        <v>0.1884645076</v>
      </c>
      <c r="AS9" s="214">
        <v>0.20751525712999999</v>
      </c>
      <c r="AT9" s="214">
        <v>0.20230890323</v>
      </c>
      <c r="AU9" s="214">
        <v>0.16889627090000001</v>
      </c>
      <c r="AV9" s="214">
        <v>0.14409070115</v>
      </c>
      <c r="AW9" s="214">
        <v>0.15800774692</v>
      </c>
      <c r="AX9" s="214">
        <v>0.15975936155000001</v>
      </c>
      <c r="AY9" s="214">
        <v>0.17316996902000001</v>
      </c>
      <c r="AZ9" s="214">
        <v>0.15971328324</v>
      </c>
      <c r="BA9" s="214">
        <v>0.15909222774000001</v>
      </c>
      <c r="BB9" s="214">
        <v>0.15417536909999999</v>
      </c>
      <c r="BC9" s="214">
        <v>0.16733363640000001</v>
      </c>
      <c r="BD9" s="214">
        <v>0.18159347578000001</v>
      </c>
      <c r="BE9" s="214">
        <v>0.20192926103</v>
      </c>
      <c r="BF9" s="214">
        <v>0.19769929209000001</v>
      </c>
      <c r="BG9" s="214">
        <v>0.16417294674999999</v>
      </c>
      <c r="BH9" s="214">
        <v>0.15593789999999999</v>
      </c>
      <c r="BI9" s="214">
        <v>0.18510679999999999</v>
      </c>
      <c r="BJ9" s="355">
        <v>0.20188690000000001</v>
      </c>
      <c r="BK9" s="355">
        <v>0.21595310000000001</v>
      </c>
      <c r="BL9" s="355">
        <v>0.20065830000000001</v>
      </c>
      <c r="BM9" s="355">
        <v>0.19886619999999999</v>
      </c>
      <c r="BN9" s="355">
        <v>0.1920992</v>
      </c>
      <c r="BO9" s="355">
        <v>0.20529320000000001</v>
      </c>
      <c r="BP9" s="355">
        <v>0.21879599999999999</v>
      </c>
      <c r="BQ9" s="355">
        <v>0.2386692</v>
      </c>
      <c r="BR9" s="355">
        <v>0.2331532</v>
      </c>
      <c r="BS9" s="355">
        <v>0.19467110000000001</v>
      </c>
      <c r="BT9" s="355">
        <v>0.16795660000000001</v>
      </c>
      <c r="BU9" s="355">
        <v>0.18228050000000001</v>
      </c>
      <c r="BV9" s="355">
        <v>0.1839529</v>
      </c>
    </row>
    <row r="10" spans="1:74" ht="11.1" customHeight="1" x14ac:dyDescent="0.2">
      <c r="A10" s="104" t="s">
        <v>751</v>
      </c>
      <c r="B10" s="130" t="s">
        <v>529</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11.556984647</v>
      </c>
      <c r="AN10" s="214">
        <v>10.982469729</v>
      </c>
      <c r="AO10" s="214">
        <v>9.9847375694</v>
      </c>
      <c r="AP10" s="214">
        <v>9.9239823811000001</v>
      </c>
      <c r="AQ10" s="214">
        <v>10.393759340000001</v>
      </c>
      <c r="AR10" s="214">
        <v>12.448316059</v>
      </c>
      <c r="AS10" s="214">
        <v>13.494650698999999</v>
      </c>
      <c r="AT10" s="214">
        <v>13.418936991000001</v>
      </c>
      <c r="AU10" s="214">
        <v>11.885489994</v>
      </c>
      <c r="AV10" s="214">
        <v>10.239514442999999</v>
      </c>
      <c r="AW10" s="214">
        <v>10.060521349</v>
      </c>
      <c r="AX10" s="214">
        <v>11.300243381</v>
      </c>
      <c r="AY10" s="214">
        <v>11.185713742000001</v>
      </c>
      <c r="AZ10" s="214">
        <v>10.522793665</v>
      </c>
      <c r="BA10" s="214">
        <v>10.495005391999999</v>
      </c>
      <c r="BB10" s="214">
        <v>9.9488383008000003</v>
      </c>
      <c r="BC10" s="214">
        <v>10.527299051</v>
      </c>
      <c r="BD10" s="214">
        <v>12.09111682</v>
      </c>
      <c r="BE10" s="214">
        <v>13.155851738999999</v>
      </c>
      <c r="BF10" s="214">
        <v>12.528493088999999</v>
      </c>
      <c r="BG10" s="214">
        <v>11.302569454</v>
      </c>
      <c r="BH10" s="214">
        <v>10.2355179</v>
      </c>
      <c r="BI10" s="214">
        <v>10.481436800000001</v>
      </c>
      <c r="BJ10" s="355">
        <v>11.457520000000001</v>
      </c>
      <c r="BK10" s="355">
        <v>11.62494</v>
      </c>
      <c r="BL10" s="355">
        <v>11.27502</v>
      </c>
      <c r="BM10" s="355">
        <v>10.44866</v>
      </c>
      <c r="BN10" s="355">
        <v>10.047219999999999</v>
      </c>
      <c r="BO10" s="355">
        <v>10.79949</v>
      </c>
      <c r="BP10" s="355">
        <v>12.12022</v>
      </c>
      <c r="BQ10" s="355">
        <v>13.07227</v>
      </c>
      <c r="BR10" s="355">
        <v>12.90737</v>
      </c>
      <c r="BS10" s="355">
        <v>11.23504</v>
      </c>
      <c r="BT10" s="355">
        <v>10.379910000000001</v>
      </c>
      <c r="BU10" s="355">
        <v>10.333740000000001</v>
      </c>
      <c r="BV10" s="355">
        <v>11.43525</v>
      </c>
    </row>
    <row r="11" spans="1:74" ht="11.1" customHeight="1" x14ac:dyDescent="0.2">
      <c r="A11" s="104" t="s">
        <v>9</v>
      </c>
      <c r="B11" s="130" t="s">
        <v>367</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0.81979739890000003</v>
      </c>
      <c r="AN11" s="214">
        <v>0.36442989924000002</v>
      </c>
      <c r="AO11" s="214">
        <v>0.39025671393</v>
      </c>
      <c r="AP11" s="214">
        <v>0.57545089930000004</v>
      </c>
      <c r="AQ11" s="214">
        <v>0.84127142009</v>
      </c>
      <c r="AR11" s="214">
        <v>1.0590230060000001</v>
      </c>
      <c r="AS11" s="214">
        <v>1.0822726794999999</v>
      </c>
      <c r="AT11" s="214">
        <v>0.71216172571000003</v>
      </c>
      <c r="AU11" s="214">
        <v>0.27035009910000002</v>
      </c>
      <c r="AV11" s="214">
        <v>0.30175306817999997</v>
      </c>
      <c r="AW11" s="214">
        <v>0.43968516102999999</v>
      </c>
      <c r="AX11" s="214">
        <v>0.89735764344000002</v>
      </c>
      <c r="AY11" s="214">
        <v>0.65813525925000005</v>
      </c>
      <c r="AZ11" s="214">
        <v>0.38628962594999999</v>
      </c>
      <c r="BA11" s="214">
        <v>0.82873712147</v>
      </c>
      <c r="BB11" s="214">
        <v>0.62666714461999995</v>
      </c>
      <c r="BC11" s="214">
        <v>0.84620606656999997</v>
      </c>
      <c r="BD11" s="214">
        <v>0.92312675187000004</v>
      </c>
      <c r="BE11" s="214">
        <v>1.0897294771999999</v>
      </c>
      <c r="BF11" s="214">
        <v>0.66057713745000002</v>
      </c>
      <c r="BG11" s="214">
        <v>0.34210327006000002</v>
      </c>
      <c r="BH11" s="214">
        <v>0.28569290163</v>
      </c>
      <c r="BI11" s="214">
        <v>0.83928658263</v>
      </c>
      <c r="BJ11" s="355">
        <v>0.93860469999999996</v>
      </c>
      <c r="BK11" s="355">
        <v>0.69312079999999998</v>
      </c>
      <c r="BL11" s="355">
        <v>0.40342660000000002</v>
      </c>
      <c r="BM11" s="355">
        <v>0.58854660000000003</v>
      </c>
      <c r="BN11" s="355">
        <v>0.53128810000000004</v>
      </c>
      <c r="BO11" s="355">
        <v>0.95237430000000001</v>
      </c>
      <c r="BP11" s="355">
        <v>0.94862380000000002</v>
      </c>
      <c r="BQ11" s="355">
        <v>1.0409980000000001</v>
      </c>
      <c r="BR11" s="355">
        <v>0.83061410000000002</v>
      </c>
      <c r="BS11" s="355">
        <v>0.24181259999999999</v>
      </c>
      <c r="BT11" s="355">
        <v>0.4200526</v>
      </c>
      <c r="BU11" s="355">
        <v>0.67264820000000003</v>
      </c>
      <c r="BV11" s="355">
        <v>0.9231203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10.351295637</v>
      </c>
      <c r="AN14" s="214">
        <v>10.234681489</v>
      </c>
      <c r="AO14" s="214">
        <v>9.2197535152000007</v>
      </c>
      <c r="AP14" s="214">
        <v>8.9843745767000005</v>
      </c>
      <c r="AQ14" s="214">
        <v>9.1841174674000001</v>
      </c>
      <c r="AR14" s="214">
        <v>10.995930172</v>
      </c>
      <c r="AS14" s="214">
        <v>12.005557034000001</v>
      </c>
      <c r="AT14" s="214">
        <v>12.296526714000001</v>
      </c>
      <c r="AU14" s="214">
        <v>11.225069535999999</v>
      </c>
      <c r="AV14" s="214">
        <v>9.5703442103</v>
      </c>
      <c r="AW14" s="214">
        <v>9.2438993452999991</v>
      </c>
      <c r="AX14" s="214">
        <v>10.023297606</v>
      </c>
      <c r="AY14" s="214">
        <v>10.14113813</v>
      </c>
      <c r="AZ14" s="214">
        <v>9.7473279785999996</v>
      </c>
      <c r="BA14" s="214">
        <v>9.2929659806</v>
      </c>
      <c r="BB14" s="214">
        <v>8.9531102202999993</v>
      </c>
      <c r="BC14" s="214">
        <v>9.3183085158000001</v>
      </c>
      <c r="BD14" s="214">
        <v>10.779093483</v>
      </c>
      <c r="BE14" s="214">
        <v>11.665644777000001</v>
      </c>
      <c r="BF14" s="214">
        <v>11.476542370000001</v>
      </c>
      <c r="BG14" s="214">
        <v>10.595966673</v>
      </c>
      <c r="BH14" s="214">
        <v>9.6022582096000004</v>
      </c>
      <c r="BI14" s="214">
        <v>9.2799298053000001</v>
      </c>
      <c r="BJ14" s="355">
        <v>10.14486</v>
      </c>
      <c r="BK14" s="355">
        <v>10.564260000000001</v>
      </c>
      <c r="BL14" s="355">
        <v>10.49864</v>
      </c>
      <c r="BM14" s="355">
        <v>9.5026849999999996</v>
      </c>
      <c r="BN14" s="355">
        <v>9.1631199999999993</v>
      </c>
      <c r="BO14" s="355">
        <v>9.4980060000000002</v>
      </c>
      <c r="BP14" s="355">
        <v>10.80096</v>
      </c>
      <c r="BQ14" s="355">
        <v>11.646319999999999</v>
      </c>
      <c r="BR14" s="355">
        <v>11.693250000000001</v>
      </c>
      <c r="BS14" s="355">
        <v>10.63612</v>
      </c>
      <c r="BT14" s="355">
        <v>9.6257420000000007</v>
      </c>
      <c r="BU14" s="355">
        <v>9.3125990000000005</v>
      </c>
      <c r="BV14" s="355">
        <v>10.153600000000001</v>
      </c>
    </row>
    <row r="15" spans="1:74" ht="11.1" customHeight="1" x14ac:dyDescent="0.2">
      <c r="A15" s="104" t="s">
        <v>752</v>
      </c>
      <c r="B15" s="130" t="s">
        <v>523</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4.2248983319000004</v>
      </c>
      <c r="AN15" s="214">
        <v>3.9986008621</v>
      </c>
      <c r="AO15" s="214">
        <v>3.2331153358</v>
      </c>
      <c r="AP15" s="214">
        <v>2.9414780120000001</v>
      </c>
      <c r="AQ15" s="214">
        <v>3.0386461194000001</v>
      </c>
      <c r="AR15" s="214">
        <v>4.1737079816999998</v>
      </c>
      <c r="AS15" s="214">
        <v>4.9809460316000003</v>
      </c>
      <c r="AT15" s="214">
        <v>5.0465007612999999</v>
      </c>
      <c r="AU15" s="214">
        <v>4.3120977206999997</v>
      </c>
      <c r="AV15" s="214">
        <v>3.2744505102999999</v>
      </c>
      <c r="AW15" s="214">
        <v>3.1081363753</v>
      </c>
      <c r="AX15" s="214">
        <v>3.9122856615999999</v>
      </c>
      <c r="AY15" s="214">
        <v>4.1612255274000001</v>
      </c>
      <c r="AZ15" s="214">
        <v>3.6124694743000001</v>
      </c>
      <c r="BA15" s="214">
        <v>3.329184879</v>
      </c>
      <c r="BB15" s="214">
        <v>3.026029533</v>
      </c>
      <c r="BC15" s="214">
        <v>3.1857055013000002</v>
      </c>
      <c r="BD15" s="214">
        <v>4.0593990337000001</v>
      </c>
      <c r="BE15" s="214">
        <v>4.8029173512999996</v>
      </c>
      <c r="BF15" s="214">
        <v>4.5724176468</v>
      </c>
      <c r="BG15" s="214">
        <v>3.9601080513000002</v>
      </c>
      <c r="BH15" s="214">
        <v>3.1672139600000002</v>
      </c>
      <c r="BI15" s="214">
        <v>3.1637403399999999</v>
      </c>
      <c r="BJ15" s="355">
        <v>4.0014940000000001</v>
      </c>
      <c r="BK15" s="355">
        <v>4.4574670000000003</v>
      </c>
      <c r="BL15" s="355">
        <v>4.1725640000000004</v>
      </c>
      <c r="BM15" s="355">
        <v>3.5138479999999999</v>
      </c>
      <c r="BN15" s="355">
        <v>3.0956760000000001</v>
      </c>
      <c r="BO15" s="355">
        <v>3.2844329999999999</v>
      </c>
      <c r="BP15" s="355">
        <v>4.1205530000000001</v>
      </c>
      <c r="BQ15" s="355">
        <v>4.7651500000000002</v>
      </c>
      <c r="BR15" s="355">
        <v>4.7252190000000001</v>
      </c>
      <c r="BS15" s="355">
        <v>4.0058429999999996</v>
      </c>
      <c r="BT15" s="355">
        <v>3.1955100000000001</v>
      </c>
      <c r="BU15" s="355">
        <v>3.1947700000000001</v>
      </c>
      <c r="BV15" s="355">
        <v>4.006545</v>
      </c>
    </row>
    <row r="16" spans="1:74" ht="11.1" customHeight="1" x14ac:dyDescent="0.2">
      <c r="A16" s="104" t="s">
        <v>753</v>
      </c>
      <c r="B16" s="130" t="s">
        <v>522</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3.561628271</v>
      </c>
      <c r="AN16" s="214">
        <v>3.5672996406999999</v>
      </c>
      <c r="AO16" s="214">
        <v>3.410941239</v>
      </c>
      <c r="AP16" s="214">
        <v>3.4015042887</v>
      </c>
      <c r="AQ16" s="214">
        <v>3.4979642639000001</v>
      </c>
      <c r="AR16" s="214">
        <v>4.0121091013000001</v>
      </c>
      <c r="AS16" s="214">
        <v>4.1947844557999998</v>
      </c>
      <c r="AT16" s="214">
        <v>4.3554464787000002</v>
      </c>
      <c r="AU16" s="214">
        <v>4.1164274589999996</v>
      </c>
      <c r="AV16" s="214">
        <v>3.6439618268</v>
      </c>
      <c r="AW16" s="214">
        <v>3.5019955836999999</v>
      </c>
      <c r="AX16" s="214">
        <v>3.5539380883999998</v>
      </c>
      <c r="AY16" s="214">
        <v>3.5138061177000002</v>
      </c>
      <c r="AZ16" s="214">
        <v>3.5431063782000001</v>
      </c>
      <c r="BA16" s="214">
        <v>3.4413997094000002</v>
      </c>
      <c r="BB16" s="214">
        <v>3.3790690862999999</v>
      </c>
      <c r="BC16" s="214">
        <v>3.5308454261</v>
      </c>
      <c r="BD16" s="214">
        <v>3.9605127279999999</v>
      </c>
      <c r="BE16" s="214">
        <v>4.1258734697000001</v>
      </c>
      <c r="BF16" s="214">
        <v>4.1152600316000001</v>
      </c>
      <c r="BG16" s="214">
        <v>3.943100415</v>
      </c>
      <c r="BH16" s="214">
        <v>3.6977315900000001</v>
      </c>
      <c r="BI16" s="214">
        <v>3.4240747499999999</v>
      </c>
      <c r="BJ16" s="355">
        <v>3.537039</v>
      </c>
      <c r="BK16" s="355">
        <v>3.5667779999999998</v>
      </c>
      <c r="BL16" s="355">
        <v>3.6556069999999998</v>
      </c>
      <c r="BM16" s="355">
        <v>3.4281549999999998</v>
      </c>
      <c r="BN16" s="355">
        <v>3.4352860000000001</v>
      </c>
      <c r="BO16" s="355">
        <v>3.551377</v>
      </c>
      <c r="BP16" s="355">
        <v>3.9490789999999998</v>
      </c>
      <c r="BQ16" s="355">
        <v>4.0859909999999999</v>
      </c>
      <c r="BR16" s="355">
        <v>4.1441879999999998</v>
      </c>
      <c r="BS16" s="355">
        <v>3.890031</v>
      </c>
      <c r="BT16" s="355">
        <v>3.6677909999999998</v>
      </c>
      <c r="BU16" s="355">
        <v>3.40204</v>
      </c>
      <c r="BV16" s="355">
        <v>3.5170300000000001</v>
      </c>
    </row>
    <row r="17" spans="1:74" ht="11.1" customHeight="1" x14ac:dyDescent="0.2">
      <c r="A17" s="104" t="s">
        <v>754</v>
      </c>
      <c r="B17" s="130" t="s">
        <v>521</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2.5434794555</v>
      </c>
      <c r="AN17" s="214">
        <v>2.6464985876</v>
      </c>
      <c r="AO17" s="214">
        <v>2.5560439118999998</v>
      </c>
      <c r="AP17" s="214">
        <v>2.6215575606999999</v>
      </c>
      <c r="AQ17" s="214">
        <v>2.6287566455000002</v>
      </c>
      <c r="AR17" s="214">
        <v>2.7890677943000002</v>
      </c>
      <c r="AS17" s="214">
        <v>2.8089160806</v>
      </c>
      <c r="AT17" s="214">
        <v>2.8742109155</v>
      </c>
      <c r="AU17" s="214">
        <v>2.7753102479999998</v>
      </c>
      <c r="AV17" s="214">
        <v>2.6321700689999998</v>
      </c>
      <c r="AW17" s="214">
        <v>2.6140477316999999</v>
      </c>
      <c r="AX17" s="214">
        <v>2.5360107245000001</v>
      </c>
      <c r="AY17" s="214">
        <v>2.4446120873999999</v>
      </c>
      <c r="AZ17" s="214">
        <v>2.5690225761000001</v>
      </c>
      <c r="BA17" s="214">
        <v>2.5016127497</v>
      </c>
      <c r="BB17" s="214">
        <v>2.528354593</v>
      </c>
      <c r="BC17" s="214">
        <v>2.5829583974000001</v>
      </c>
      <c r="BD17" s="214">
        <v>2.7382310062999999</v>
      </c>
      <c r="BE17" s="214">
        <v>2.7165463405999999</v>
      </c>
      <c r="BF17" s="214">
        <v>2.7681795564999998</v>
      </c>
      <c r="BG17" s="214">
        <v>2.6721089629999999</v>
      </c>
      <c r="BH17" s="214">
        <v>2.7179485400000001</v>
      </c>
      <c r="BI17" s="214">
        <v>2.6726433799999998</v>
      </c>
      <c r="BJ17" s="355">
        <v>2.5855700000000001</v>
      </c>
      <c r="BK17" s="355">
        <v>2.5181680000000002</v>
      </c>
      <c r="BL17" s="355">
        <v>2.647608</v>
      </c>
      <c r="BM17" s="355">
        <v>2.5403229999999999</v>
      </c>
      <c r="BN17" s="355">
        <v>2.612196</v>
      </c>
      <c r="BO17" s="355">
        <v>2.643084</v>
      </c>
      <c r="BP17" s="355">
        <v>2.710931</v>
      </c>
      <c r="BQ17" s="355">
        <v>2.7746930000000001</v>
      </c>
      <c r="BR17" s="355">
        <v>2.8037239999999999</v>
      </c>
      <c r="BS17" s="355">
        <v>2.7197049999999998</v>
      </c>
      <c r="BT17" s="355">
        <v>2.7430690000000002</v>
      </c>
      <c r="BU17" s="355">
        <v>2.6963330000000001</v>
      </c>
      <c r="BV17" s="355">
        <v>2.6093130000000002</v>
      </c>
    </row>
    <row r="18" spans="1:74" ht="11.1" customHeight="1" x14ac:dyDescent="0.2">
      <c r="A18" s="104" t="s">
        <v>755</v>
      </c>
      <c r="B18" s="130" t="s">
        <v>1009</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2.1289579355000001E-2</v>
      </c>
      <c r="AN18" s="214">
        <v>2.2282398275999999E-2</v>
      </c>
      <c r="AO18" s="214">
        <v>1.9653028387000001E-2</v>
      </c>
      <c r="AP18" s="214">
        <v>1.9834714999999999E-2</v>
      </c>
      <c r="AQ18" s="214">
        <v>1.8750439032000001E-2</v>
      </c>
      <c r="AR18" s="214">
        <v>2.1045294666999999E-2</v>
      </c>
      <c r="AS18" s="214">
        <v>2.0910465805999999E-2</v>
      </c>
      <c r="AT18" s="214">
        <v>2.0368558710000002E-2</v>
      </c>
      <c r="AU18" s="214">
        <v>2.1234108666999998E-2</v>
      </c>
      <c r="AV18" s="214">
        <v>1.9761804194000001E-2</v>
      </c>
      <c r="AW18" s="214">
        <v>1.9719654999999999E-2</v>
      </c>
      <c r="AX18" s="214">
        <v>2.1063131935E-2</v>
      </c>
      <c r="AY18" s="214">
        <v>2.1494398065E-2</v>
      </c>
      <c r="AZ18" s="214">
        <v>2.2729550357E-2</v>
      </c>
      <c r="BA18" s="214">
        <v>2.0768642580999998E-2</v>
      </c>
      <c r="BB18" s="214">
        <v>1.9657008E-2</v>
      </c>
      <c r="BC18" s="214">
        <v>1.8799190968E-2</v>
      </c>
      <c r="BD18" s="214">
        <v>2.0950715000000002E-2</v>
      </c>
      <c r="BE18" s="214">
        <v>2.0307615484000001E-2</v>
      </c>
      <c r="BF18" s="214">
        <v>2.0685135484E-2</v>
      </c>
      <c r="BG18" s="214">
        <v>2.0649243333E-2</v>
      </c>
      <c r="BH18" s="214">
        <v>1.93641196E-2</v>
      </c>
      <c r="BI18" s="214">
        <v>1.94713353E-2</v>
      </c>
      <c r="BJ18" s="355">
        <v>2.0754100000000001E-2</v>
      </c>
      <c r="BK18" s="355">
        <v>2.18456E-2</v>
      </c>
      <c r="BL18" s="355">
        <v>2.28598E-2</v>
      </c>
      <c r="BM18" s="355">
        <v>2.0358299999999999E-2</v>
      </c>
      <c r="BN18" s="355">
        <v>1.9961900000000001E-2</v>
      </c>
      <c r="BO18" s="355">
        <v>1.9113000000000002E-2</v>
      </c>
      <c r="BP18" s="355">
        <v>2.0394200000000001E-2</v>
      </c>
      <c r="BQ18" s="355">
        <v>2.0482299999999998E-2</v>
      </c>
      <c r="BR18" s="355">
        <v>2.0114E-2</v>
      </c>
      <c r="BS18" s="355">
        <v>2.0538899999999999E-2</v>
      </c>
      <c r="BT18" s="355">
        <v>1.9373000000000001E-2</v>
      </c>
      <c r="BU18" s="355">
        <v>1.9456600000000001E-2</v>
      </c>
      <c r="BV18" s="355">
        <v>2.07145E-2</v>
      </c>
    </row>
    <row r="19" spans="1:74" ht="11.1" customHeight="1" x14ac:dyDescent="0.2">
      <c r="A19" s="104" t="s">
        <v>932</v>
      </c>
      <c r="B19" s="130" t="s">
        <v>368</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0.38589161055999999</v>
      </c>
      <c r="AN19" s="214">
        <v>0.38335834123000001</v>
      </c>
      <c r="AO19" s="214">
        <v>0.37472734031999999</v>
      </c>
      <c r="AP19" s="214">
        <v>0.36415690514999999</v>
      </c>
      <c r="AQ19" s="214">
        <v>0.36837045282000003</v>
      </c>
      <c r="AR19" s="214">
        <v>0.39336288156999999</v>
      </c>
      <c r="AS19" s="214">
        <v>0.40682098577999998</v>
      </c>
      <c r="AT19" s="214">
        <v>0.41024855135999999</v>
      </c>
      <c r="AU19" s="214">
        <v>0.39007035881000002</v>
      </c>
      <c r="AV19" s="214">
        <v>0.36741716442</v>
      </c>
      <c r="AW19" s="214">
        <v>0.37693684312999998</v>
      </c>
      <c r="AX19" s="214">
        <v>0.37958813101</v>
      </c>
      <c r="AY19" s="214">
        <v>0.38644035248000003</v>
      </c>
      <c r="AZ19" s="214">
        <v>0.38917606053999998</v>
      </c>
      <c r="BA19" s="214">
        <v>0.37330228989000003</v>
      </c>
      <c r="BB19" s="214">
        <v>0.36906093588</v>
      </c>
      <c r="BC19" s="214">
        <v>0.36278446879999998</v>
      </c>
      <c r="BD19" s="214">
        <v>0.38889658485</v>
      </c>
      <c r="BE19" s="214">
        <v>0.40047748544</v>
      </c>
      <c r="BF19" s="214">
        <v>0.39137358173999998</v>
      </c>
      <c r="BG19" s="214">
        <v>0.36449951132000002</v>
      </c>
      <c r="BH19" s="214">
        <v>0.34756678877000002</v>
      </c>
      <c r="BI19" s="214">
        <v>0.36222041207</v>
      </c>
      <c r="BJ19" s="355">
        <v>0.37405670000000002</v>
      </c>
      <c r="BK19" s="355">
        <v>0.3675561</v>
      </c>
      <c r="BL19" s="355">
        <v>0.37295499999999998</v>
      </c>
      <c r="BM19" s="355">
        <v>0.3574312</v>
      </c>
      <c r="BN19" s="355">
        <v>0.35281430000000003</v>
      </c>
      <c r="BO19" s="355">
        <v>0.34910940000000001</v>
      </c>
      <c r="BP19" s="355">
        <v>0.37064049999999998</v>
      </c>
      <c r="BQ19" s="355">
        <v>0.3849553</v>
      </c>
      <c r="BR19" s="355">
        <v>0.3835093</v>
      </c>
      <c r="BS19" s="355">
        <v>0.3571086</v>
      </c>
      <c r="BT19" s="355">
        <v>0.33411790000000002</v>
      </c>
      <c r="BU19" s="355">
        <v>0.34848869999999998</v>
      </c>
      <c r="BV19" s="355">
        <v>0.35852889999999998</v>
      </c>
    </row>
    <row r="20" spans="1:74" ht="11.1" customHeight="1" x14ac:dyDescent="0.2">
      <c r="A20" s="107" t="s">
        <v>757</v>
      </c>
      <c r="B20" s="203" t="s">
        <v>590</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10.737187248</v>
      </c>
      <c r="AN20" s="214">
        <v>10.618039830000001</v>
      </c>
      <c r="AO20" s="214">
        <v>9.5944808555000005</v>
      </c>
      <c r="AP20" s="214">
        <v>9.3485314818000003</v>
      </c>
      <c r="AQ20" s="214">
        <v>9.5524879202000008</v>
      </c>
      <c r="AR20" s="214">
        <v>11.389293052999999</v>
      </c>
      <c r="AS20" s="214">
        <v>12.41237802</v>
      </c>
      <c r="AT20" s="214">
        <v>12.706775265999999</v>
      </c>
      <c r="AU20" s="214">
        <v>11.615139895</v>
      </c>
      <c r="AV20" s="214">
        <v>9.9377613747000009</v>
      </c>
      <c r="AW20" s="214">
        <v>9.6208361885000002</v>
      </c>
      <c r="AX20" s="214">
        <v>10.402885737</v>
      </c>
      <c r="AY20" s="214">
        <v>10.527578482999999</v>
      </c>
      <c r="AZ20" s="214">
        <v>10.136504039</v>
      </c>
      <c r="BA20" s="214">
        <v>9.6662682704999998</v>
      </c>
      <c r="BB20" s="214">
        <v>9.3221711561999996</v>
      </c>
      <c r="BC20" s="214">
        <v>9.6810929845999993</v>
      </c>
      <c r="BD20" s="214">
        <v>11.167990068</v>
      </c>
      <c r="BE20" s="214">
        <v>12.066122262</v>
      </c>
      <c r="BF20" s="214">
        <v>11.867915952000001</v>
      </c>
      <c r="BG20" s="214">
        <v>10.960466184</v>
      </c>
      <c r="BH20" s="214">
        <v>9.9498249984000005</v>
      </c>
      <c r="BI20" s="214">
        <v>9.6421502173999993</v>
      </c>
      <c r="BJ20" s="355">
        <v>10.51891</v>
      </c>
      <c r="BK20" s="355">
        <v>10.93182</v>
      </c>
      <c r="BL20" s="355">
        <v>10.871589999999999</v>
      </c>
      <c r="BM20" s="355">
        <v>9.8601159999999997</v>
      </c>
      <c r="BN20" s="355">
        <v>9.5159339999999997</v>
      </c>
      <c r="BO20" s="355">
        <v>9.8471159999999998</v>
      </c>
      <c r="BP20" s="355">
        <v>11.1716</v>
      </c>
      <c r="BQ20" s="355">
        <v>12.031269999999999</v>
      </c>
      <c r="BR20" s="355">
        <v>12.076750000000001</v>
      </c>
      <c r="BS20" s="355">
        <v>10.993230000000001</v>
      </c>
      <c r="BT20" s="355">
        <v>9.9598600000000008</v>
      </c>
      <c r="BU20" s="355">
        <v>9.6610879999999995</v>
      </c>
      <c r="BV20" s="355">
        <v>10.512130000000001</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999.26060404999998</v>
      </c>
      <c r="AN22" s="275">
        <v>884.72207260000005</v>
      </c>
      <c r="AO22" s="275">
        <v>764.68698879999999</v>
      </c>
      <c r="AP22" s="275">
        <v>673.26753041999996</v>
      </c>
      <c r="AQ22" s="275">
        <v>718.69169815999999</v>
      </c>
      <c r="AR22" s="275">
        <v>955.30956003999995</v>
      </c>
      <c r="AS22" s="275">
        <v>1178.078796</v>
      </c>
      <c r="AT22" s="275">
        <v>1193.5836091000001</v>
      </c>
      <c r="AU22" s="275">
        <v>986.98524056999997</v>
      </c>
      <c r="AV22" s="275">
        <v>774.46346344999995</v>
      </c>
      <c r="AW22" s="275">
        <v>711.41354552999996</v>
      </c>
      <c r="AX22" s="275">
        <v>925.32236904000001</v>
      </c>
      <c r="AY22" s="275">
        <v>978.38345850999997</v>
      </c>
      <c r="AZ22" s="275">
        <v>767.16427557999998</v>
      </c>
      <c r="BA22" s="275">
        <v>782.75483856999995</v>
      </c>
      <c r="BB22" s="275">
        <v>688.52635822000002</v>
      </c>
      <c r="BC22" s="275">
        <v>749.02010131999998</v>
      </c>
      <c r="BD22" s="275">
        <v>923.65365331999999</v>
      </c>
      <c r="BE22" s="275">
        <v>1129.2574407</v>
      </c>
      <c r="BF22" s="275">
        <v>1075.0625654999999</v>
      </c>
      <c r="BG22" s="275">
        <v>901.06152138000004</v>
      </c>
      <c r="BH22" s="275">
        <v>749.47559999999999</v>
      </c>
      <c r="BI22" s="275">
        <v>724.77480000000003</v>
      </c>
      <c r="BJ22" s="338">
        <v>940.82759999999996</v>
      </c>
      <c r="BK22" s="338">
        <v>1034.925</v>
      </c>
      <c r="BL22" s="338">
        <v>875.02419999999995</v>
      </c>
      <c r="BM22" s="338">
        <v>815.83749999999998</v>
      </c>
      <c r="BN22" s="338">
        <v>695.56179999999995</v>
      </c>
      <c r="BO22" s="338">
        <v>762.57230000000004</v>
      </c>
      <c r="BP22" s="338">
        <v>925.83960000000002</v>
      </c>
      <c r="BQ22" s="338">
        <v>1106.3620000000001</v>
      </c>
      <c r="BR22" s="338">
        <v>1097.0909999999999</v>
      </c>
      <c r="BS22" s="338">
        <v>900.06560000000002</v>
      </c>
      <c r="BT22" s="338">
        <v>741.92639999999994</v>
      </c>
      <c r="BU22" s="338">
        <v>717.82709999999997</v>
      </c>
      <c r="BV22" s="338">
        <v>930.23069999999996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235"/>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187.29370299999999</v>
      </c>
      <c r="AN25" s="258">
        <v>187.1534</v>
      </c>
      <c r="AO25" s="258">
        <v>191.63464999999999</v>
      </c>
      <c r="AP25" s="258">
        <v>193.27210400000001</v>
      </c>
      <c r="AQ25" s="258">
        <v>192.50911300000001</v>
      </c>
      <c r="AR25" s="258">
        <v>182.175633</v>
      </c>
      <c r="AS25" s="258">
        <v>168.189741</v>
      </c>
      <c r="AT25" s="258">
        <v>158.97335200000001</v>
      </c>
      <c r="AU25" s="258">
        <v>156.63512900000001</v>
      </c>
      <c r="AV25" s="258">
        <v>160.993979</v>
      </c>
      <c r="AW25" s="258">
        <v>170.334169</v>
      </c>
      <c r="AX25" s="258">
        <v>162.476415</v>
      </c>
      <c r="AY25" s="258">
        <v>156.21104299999999</v>
      </c>
      <c r="AZ25" s="258">
        <v>160.48385500000001</v>
      </c>
      <c r="BA25" s="258">
        <v>161.735072</v>
      </c>
      <c r="BB25" s="258">
        <v>163.776363</v>
      </c>
      <c r="BC25" s="258">
        <v>162.45226500000001</v>
      </c>
      <c r="BD25" s="258">
        <v>157.78623999999999</v>
      </c>
      <c r="BE25" s="258">
        <v>145.57683800000001</v>
      </c>
      <c r="BF25" s="258">
        <v>141.722329</v>
      </c>
      <c r="BG25" s="258">
        <v>139.57900799999999</v>
      </c>
      <c r="BH25" s="258">
        <v>144.3107</v>
      </c>
      <c r="BI25" s="258">
        <v>149.08799999999999</v>
      </c>
      <c r="BJ25" s="346">
        <v>145.6456</v>
      </c>
      <c r="BK25" s="346">
        <v>141.49510000000001</v>
      </c>
      <c r="BL25" s="346">
        <v>136.2911</v>
      </c>
      <c r="BM25" s="346">
        <v>141.898</v>
      </c>
      <c r="BN25" s="346">
        <v>142.49629999999999</v>
      </c>
      <c r="BO25" s="346">
        <v>143.94139999999999</v>
      </c>
      <c r="BP25" s="346">
        <v>138.88509999999999</v>
      </c>
      <c r="BQ25" s="346">
        <v>131.5419</v>
      </c>
      <c r="BR25" s="346">
        <v>127.7602</v>
      </c>
      <c r="BS25" s="346">
        <v>126.137</v>
      </c>
      <c r="BT25" s="346">
        <v>130.9562</v>
      </c>
      <c r="BU25" s="346">
        <v>135.99170000000001</v>
      </c>
      <c r="BV25" s="346">
        <v>133.75030000000001</v>
      </c>
    </row>
    <row r="26" spans="1:74" ht="11.1" customHeight="1" x14ac:dyDescent="0.2">
      <c r="A26" s="107" t="s">
        <v>80</v>
      </c>
      <c r="B26" s="203" t="s">
        <v>82</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12.020158</v>
      </c>
      <c r="AN26" s="258">
        <v>11.645473000000001</v>
      </c>
      <c r="AO26" s="258">
        <v>11.732889999999999</v>
      </c>
      <c r="AP26" s="258">
        <v>11.982028</v>
      </c>
      <c r="AQ26" s="258">
        <v>12.093938</v>
      </c>
      <c r="AR26" s="258">
        <v>11.935582</v>
      </c>
      <c r="AS26" s="258">
        <v>11.696489</v>
      </c>
      <c r="AT26" s="258">
        <v>11.595335</v>
      </c>
      <c r="AU26" s="258">
        <v>11.63987</v>
      </c>
      <c r="AV26" s="258">
        <v>11.63039</v>
      </c>
      <c r="AW26" s="258">
        <v>11.938751</v>
      </c>
      <c r="AX26" s="258">
        <v>11.786481999999999</v>
      </c>
      <c r="AY26" s="258">
        <v>11.846501</v>
      </c>
      <c r="AZ26" s="258">
        <v>11.709982999999999</v>
      </c>
      <c r="BA26" s="258">
        <v>12.541505000000001</v>
      </c>
      <c r="BB26" s="258">
        <v>12.305598</v>
      </c>
      <c r="BC26" s="258">
        <v>12.035985</v>
      </c>
      <c r="BD26" s="258">
        <v>11.888310000000001</v>
      </c>
      <c r="BE26" s="258">
        <v>11.68901</v>
      </c>
      <c r="BF26" s="258">
        <v>11.498563000000001</v>
      </c>
      <c r="BG26" s="258">
        <v>11.377122999999999</v>
      </c>
      <c r="BH26" s="258">
        <v>11.927060000000001</v>
      </c>
      <c r="BI26" s="258">
        <v>12.30777</v>
      </c>
      <c r="BJ26" s="346">
        <v>12.23916</v>
      </c>
      <c r="BK26" s="346">
        <v>11.717739999999999</v>
      </c>
      <c r="BL26" s="346">
        <v>11.76041</v>
      </c>
      <c r="BM26" s="346">
        <v>12.059939999999999</v>
      </c>
      <c r="BN26" s="346">
        <v>11.93793</v>
      </c>
      <c r="BO26" s="346">
        <v>11.884209999999999</v>
      </c>
      <c r="BP26" s="346">
        <v>11.927049999999999</v>
      </c>
      <c r="BQ26" s="346">
        <v>11.55179</v>
      </c>
      <c r="BR26" s="346">
        <v>11.55889</v>
      </c>
      <c r="BS26" s="346">
        <v>11.79041</v>
      </c>
      <c r="BT26" s="346">
        <v>12.004009999999999</v>
      </c>
      <c r="BU26" s="346">
        <v>12.31325</v>
      </c>
      <c r="BV26" s="346">
        <v>12.31612</v>
      </c>
    </row>
    <row r="27" spans="1:74" ht="11.1" customHeight="1" x14ac:dyDescent="0.2">
      <c r="A27" s="107" t="s">
        <v>81</v>
      </c>
      <c r="B27" s="203" t="s">
        <v>83</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17.929735999999998</v>
      </c>
      <c r="AN27" s="258">
        <v>17.661663000000001</v>
      </c>
      <c r="AO27" s="258">
        <v>17.501256000000001</v>
      </c>
      <c r="AP27" s="258">
        <v>17.637352</v>
      </c>
      <c r="AQ27" s="258">
        <v>17.855595000000001</v>
      </c>
      <c r="AR27" s="258">
        <v>17.859297000000002</v>
      </c>
      <c r="AS27" s="258">
        <v>17.726261999999998</v>
      </c>
      <c r="AT27" s="258">
        <v>21.736153000000002</v>
      </c>
      <c r="AU27" s="258">
        <v>21.769701999999999</v>
      </c>
      <c r="AV27" s="258">
        <v>21.939779999999999</v>
      </c>
      <c r="AW27" s="258">
        <v>17.819382000000001</v>
      </c>
      <c r="AX27" s="258">
        <v>17.750154999999999</v>
      </c>
      <c r="AY27" s="258">
        <v>17.496303999999999</v>
      </c>
      <c r="AZ27" s="258">
        <v>17.287454</v>
      </c>
      <c r="BA27" s="258">
        <v>17.005503000000001</v>
      </c>
      <c r="BB27" s="258">
        <v>16.948294000000001</v>
      </c>
      <c r="BC27" s="258">
        <v>16.827649000000001</v>
      </c>
      <c r="BD27" s="258">
        <v>16.642150000000001</v>
      </c>
      <c r="BE27" s="258">
        <v>16.802256</v>
      </c>
      <c r="BF27" s="258">
        <v>16.641912000000001</v>
      </c>
      <c r="BG27" s="258">
        <v>16.351839999999999</v>
      </c>
      <c r="BH27" s="258">
        <v>16.548590000000001</v>
      </c>
      <c r="BI27" s="258">
        <v>16.83597</v>
      </c>
      <c r="BJ27" s="346">
        <v>16.915780000000002</v>
      </c>
      <c r="BK27" s="346">
        <v>16.998349999999999</v>
      </c>
      <c r="BL27" s="346">
        <v>17.1661</v>
      </c>
      <c r="BM27" s="346">
        <v>17.113589999999999</v>
      </c>
      <c r="BN27" s="346">
        <v>17.031379999999999</v>
      </c>
      <c r="BO27" s="346">
        <v>16.972429999999999</v>
      </c>
      <c r="BP27" s="346">
        <v>17.06446</v>
      </c>
      <c r="BQ27" s="346">
        <v>17.023990000000001</v>
      </c>
      <c r="BR27" s="346">
        <v>17.020520000000001</v>
      </c>
      <c r="BS27" s="346">
        <v>17.100660000000001</v>
      </c>
      <c r="BT27" s="346">
        <v>17.237380000000002</v>
      </c>
      <c r="BU27" s="346">
        <v>17.48349</v>
      </c>
      <c r="BV27" s="346">
        <v>17.531749999999999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235"/>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235"/>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235"/>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2.1189860791999999</v>
      </c>
      <c r="AN31" s="214">
        <v>2.1072859287000001</v>
      </c>
      <c r="AO31" s="214">
        <v>2.1732500109999999</v>
      </c>
      <c r="AP31" s="214">
        <v>2.1562345328000001</v>
      </c>
      <c r="AQ31" s="214">
        <v>2.1604727207000001</v>
      </c>
      <c r="AR31" s="214">
        <v>2.0967770393</v>
      </c>
      <c r="AS31" s="214">
        <v>2.1104541486000001</v>
      </c>
      <c r="AT31" s="214">
        <v>2.1080689131999999</v>
      </c>
      <c r="AU31" s="214">
        <v>2.1199239935</v>
      </c>
      <c r="AV31" s="214">
        <v>2.0727867991000002</v>
      </c>
      <c r="AW31" s="214">
        <v>2.082361524</v>
      </c>
      <c r="AX31" s="214">
        <v>2.075903141</v>
      </c>
      <c r="AY31" s="214">
        <v>2.0932251999</v>
      </c>
      <c r="AZ31" s="214">
        <v>2.0660341364999999</v>
      </c>
      <c r="BA31" s="214">
        <v>2.0837337430999998</v>
      </c>
      <c r="BB31" s="214">
        <v>2.1099954978</v>
      </c>
      <c r="BC31" s="214">
        <v>2.1267906224000002</v>
      </c>
      <c r="BD31" s="214">
        <v>2.1095980787999999</v>
      </c>
      <c r="BE31" s="214">
        <v>2.0879954453999998</v>
      </c>
      <c r="BF31" s="214">
        <v>2.0768700987000002</v>
      </c>
      <c r="BG31" s="214">
        <v>2.0260078902999998</v>
      </c>
      <c r="BH31" s="214">
        <v>2.207017</v>
      </c>
      <c r="BI31" s="214">
        <v>2.1967819999999998</v>
      </c>
      <c r="BJ31" s="355">
        <v>2.2022870000000001</v>
      </c>
      <c r="BK31" s="355">
        <v>2.2057950000000002</v>
      </c>
      <c r="BL31" s="355">
        <v>2.207106</v>
      </c>
      <c r="BM31" s="355">
        <v>2.1830729999999998</v>
      </c>
      <c r="BN31" s="355">
        <v>2.1979669999999998</v>
      </c>
      <c r="BO31" s="355">
        <v>2.212669</v>
      </c>
      <c r="BP31" s="355">
        <v>2.195913</v>
      </c>
      <c r="BQ31" s="355">
        <v>2.2103860000000002</v>
      </c>
      <c r="BR31" s="355">
        <v>2.2146889999999999</v>
      </c>
      <c r="BS31" s="355">
        <v>2.224488</v>
      </c>
      <c r="BT31" s="355">
        <v>2.2232789999999998</v>
      </c>
      <c r="BU31" s="355">
        <v>2.196774</v>
      </c>
      <c r="BV31" s="355">
        <v>2.18255</v>
      </c>
    </row>
    <row r="32" spans="1:74" ht="11.1" customHeight="1" x14ac:dyDescent="0.2">
      <c r="A32" s="107" t="s">
        <v>663</v>
      </c>
      <c r="B32" s="203" t="s">
        <v>591</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3.0243472746000002</v>
      </c>
      <c r="AN32" s="214">
        <v>2.7009726983000002</v>
      </c>
      <c r="AO32" s="214">
        <v>2.2306015792</v>
      </c>
      <c r="AP32" s="214">
        <v>2.4198713656000002</v>
      </c>
      <c r="AQ32" s="214">
        <v>2.3927132201000001</v>
      </c>
      <c r="AR32" s="214">
        <v>2.6681539375000001</v>
      </c>
      <c r="AS32" s="214">
        <v>2.969235549</v>
      </c>
      <c r="AT32" s="214">
        <v>2.9549598196</v>
      </c>
      <c r="AU32" s="214">
        <v>3.0722233178999998</v>
      </c>
      <c r="AV32" s="214">
        <v>3.1252125504000001</v>
      </c>
      <c r="AW32" s="214">
        <v>3.0164389269999998</v>
      </c>
      <c r="AX32" s="214">
        <v>3.9618656220999999</v>
      </c>
      <c r="AY32" s="214">
        <v>4.1347640836000004</v>
      </c>
      <c r="AZ32" s="214">
        <v>3.5793235173000002</v>
      </c>
      <c r="BA32" s="214">
        <v>3.3634960664000002</v>
      </c>
      <c r="BB32" s="214">
        <v>3.3758062210999999</v>
      </c>
      <c r="BC32" s="214">
        <v>3.4901323014000001</v>
      </c>
      <c r="BD32" s="214">
        <v>3.3046137260999999</v>
      </c>
      <c r="BE32" s="214">
        <v>3.2155708459999999</v>
      </c>
      <c r="BF32" s="214">
        <v>3.1608408999000002</v>
      </c>
      <c r="BG32" s="214">
        <v>3.1961027230000001</v>
      </c>
      <c r="BH32" s="214">
        <v>3.2636400000000001</v>
      </c>
      <c r="BI32" s="214">
        <v>3.5704189999999998</v>
      </c>
      <c r="BJ32" s="355">
        <v>3.8801649999999999</v>
      </c>
      <c r="BK32" s="355">
        <v>4.1683320000000004</v>
      </c>
      <c r="BL32" s="355">
        <v>4.2293830000000003</v>
      </c>
      <c r="BM32" s="355">
        <v>3.9642019999999998</v>
      </c>
      <c r="BN32" s="355">
        <v>3.7431420000000002</v>
      </c>
      <c r="BO32" s="355">
        <v>3.5725769999999999</v>
      </c>
      <c r="BP32" s="355">
        <v>3.4520770000000001</v>
      </c>
      <c r="BQ32" s="355">
        <v>3.3198650000000001</v>
      </c>
      <c r="BR32" s="355">
        <v>3.262788</v>
      </c>
      <c r="BS32" s="355">
        <v>3.3018290000000001</v>
      </c>
      <c r="BT32" s="355">
        <v>3.4789300000000001</v>
      </c>
      <c r="BU32" s="355">
        <v>3.6961550000000001</v>
      </c>
      <c r="BV32" s="355">
        <v>4.036257</v>
      </c>
    </row>
    <row r="33" spans="1:74" ht="11.1" customHeight="1" x14ac:dyDescent="0.2">
      <c r="A33" s="52" t="s">
        <v>662</v>
      </c>
      <c r="B33" s="203" t="s">
        <v>533</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11.43</v>
      </c>
      <c r="BB33" s="214">
        <v>10.63</v>
      </c>
      <c r="BC33" s="214">
        <v>10.7</v>
      </c>
      <c r="BD33" s="214">
        <v>10.47</v>
      </c>
      <c r="BE33" s="214">
        <v>9.99</v>
      </c>
      <c r="BF33" s="214">
        <v>10.029999999999999</v>
      </c>
      <c r="BG33" s="214">
        <v>10.41127</v>
      </c>
      <c r="BH33" s="214">
        <v>10.63336</v>
      </c>
      <c r="BI33" s="214">
        <v>11.053000000000001</v>
      </c>
      <c r="BJ33" s="355">
        <v>11.50901</v>
      </c>
      <c r="BK33" s="355">
        <v>11.33291</v>
      </c>
      <c r="BL33" s="355">
        <v>11.17976</v>
      </c>
      <c r="BM33" s="355">
        <v>11.51967</v>
      </c>
      <c r="BN33" s="355">
        <v>11.8718</v>
      </c>
      <c r="BO33" s="355">
        <v>11.219989999999999</v>
      </c>
      <c r="BP33" s="355">
        <v>11.63823</v>
      </c>
      <c r="BQ33" s="355">
        <v>11.1838</v>
      </c>
      <c r="BR33" s="355">
        <v>10.942119999999999</v>
      </c>
      <c r="BS33" s="355">
        <v>11.05261</v>
      </c>
      <c r="BT33" s="355">
        <v>10.91168</v>
      </c>
      <c r="BU33" s="355">
        <v>11.03125</v>
      </c>
      <c r="BV33" s="355">
        <v>11.193770000000001</v>
      </c>
    </row>
    <row r="34" spans="1:74" ht="11.1" customHeight="1" x14ac:dyDescent="0.2">
      <c r="A34" s="56" t="s">
        <v>19</v>
      </c>
      <c r="B34" s="203" t="s">
        <v>532</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12.34</v>
      </c>
      <c r="BB34" s="214">
        <v>12.99</v>
      </c>
      <c r="BC34" s="214">
        <v>12.21</v>
      </c>
      <c r="BD34" s="214">
        <v>11.48</v>
      </c>
      <c r="BE34" s="214">
        <v>11.79</v>
      </c>
      <c r="BF34" s="214">
        <v>12.95</v>
      </c>
      <c r="BG34" s="214">
        <v>12.881410000000001</v>
      </c>
      <c r="BH34" s="214">
        <v>13.700390000000001</v>
      </c>
      <c r="BI34" s="214">
        <v>14.413869999999999</v>
      </c>
      <c r="BJ34" s="355">
        <v>13.44811</v>
      </c>
      <c r="BK34" s="355">
        <v>14.412520000000001</v>
      </c>
      <c r="BL34" s="355">
        <v>14.98794</v>
      </c>
      <c r="BM34" s="355">
        <v>13.96819</v>
      </c>
      <c r="BN34" s="355">
        <v>14.54908</v>
      </c>
      <c r="BO34" s="355">
        <v>13.09141</v>
      </c>
      <c r="BP34" s="355">
        <v>12.27239</v>
      </c>
      <c r="BQ34" s="355">
        <v>12.42249</v>
      </c>
      <c r="BR34" s="355">
        <v>13.536759999999999</v>
      </c>
      <c r="BS34" s="355">
        <v>13.029450000000001</v>
      </c>
      <c r="BT34" s="355">
        <v>13.73456</v>
      </c>
      <c r="BU34" s="355">
        <v>14.237030000000001</v>
      </c>
      <c r="BV34" s="355">
        <v>13.49203</v>
      </c>
    </row>
    <row r="35" spans="1:74" ht="11.1" customHeight="1" x14ac:dyDescent="0.2">
      <c r="A35" s="107"/>
      <c r="B35" s="55" t="s">
        <v>1251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235"/>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11.99</v>
      </c>
      <c r="AN36" s="261">
        <v>12.14</v>
      </c>
      <c r="AO36" s="261">
        <v>12.56</v>
      </c>
      <c r="AP36" s="261">
        <v>12.43</v>
      </c>
      <c r="AQ36" s="261">
        <v>12.79</v>
      </c>
      <c r="AR36" s="261">
        <v>12.73</v>
      </c>
      <c r="AS36" s="261">
        <v>12.68</v>
      </c>
      <c r="AT36" s="261">
        <v>12.88</v>
      </c>
      <c r="AU36" s="261">
        <v>12.87</v>
      </c>
      <c r="AV36" s="261">
        <v>12.46</v>
      </c>
      <c r="AW36" s="261">
        <v>12.75</v>
      </c>
      <c r="AX36" s="261">
        <v>12.23</v>
      </c>
      <c r="AY36" s="261">
        <v>12.22</v>
      </c>
      <c r="AZ36" s="261">
        <v>12.78</v>
      </c>
      <c r="BA36" s="261">
        <v>12.9</v>
      </c>
      <c r="BB36" s="261">
        <v>12.69</v>
      </c>
      <c r="BC36" s="261">
        <v>13.02</v>
      </c>
      <c r="BD36" s="261">
        <v>13.22</v>
      </c>
      <c r="BE36" s="261">
        <v>13.12</v>
      </c>
      <c r="BF36" s="261">
        <v>13.19</v>
      </c>
      <c r="BG36" s="261">
        <v>13.3</v>
      </c>
      <c r="BH36" s="261">
        <v>12.71368</v>
      </c>
      <c r="BI36" s="261">
        <v>12.987220000000001</v>
      </c>
      <c r="BJ36" s="384">
        <v>12.473100000000001</v>
      </c>
      <c r="BK36" s="384">
        <v>12.36938</v>
      </c>
      <c r="BL36" s="384">
        <v>12.774459999999999</v>
      </c>
      <c r="BM36" s="384">
        <v>13.149430000000001</v>
      </c>
      <c r="BN36" s="384">
        <v>13.111230000000001</v>
      </c>
      <c r="BO36" s="384">
        <v>13.387219999999999</v>
      </c>
      <c r="BP36" s="384">
        <v>13.59308</v>
      </c>
      <c r="BQ36" s="384">
        <v>13.571680000000001</v>
      </c>
      <c r="BR36" s="384">
        <v>13.57915</v>
      </c>
      <c r="BS36" s="384">
        <v>13.732939999999999</v>
      </c>
      <c r="BT36" s="384">
        <v>13.09942</v>
      </c>
      <c r="BU36" s="384">
        <v>13.49024</v>
      </c>
      <c r="BV36" s="384">
        <v>12.93928</v>
      </c>
    </row>
    <row r="37" spans="1:74" ht="11.1" customHeight="1" x14ac:dyDescent="0.2">
      <c r="A37" s="107" t="s">
        <v>7</v>
      </c>
      <c r="B37" s="203" t="s">
        <v>522</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10.08</v>
      </c>
      <c r="AN37" s="261">
        <v>10.25</v>
      </c>
      <c r="AO37" s="261">
        <v>10.23</v>
      </c>
      <c r="AP37" s="261">
        <v>10.19</v>
      </c>
      <c r="AQ37" s="261">
        <v>10.31</v>
      </c>
      <c r="AR37" s="261">
        <v>10.66</v>
      </c>
      <c r="AS37" s="261">
        <v>10.68</v>
      </c>
      <c r="AT37" s="261">
        <v>10.76</v>
      </c>
      <c r="AU37" s="261">
        <v>10.77</v>
      </c>
      <c r="AV37" s="261">
        <v>10.55</v>
      </c>
      <c r="AW37" s="261">
        <v>10.32</v>
      </c>
      <c r="AX37" s="261">
        <v>10.17</v>
      </c>
      <c r="AY37" s="261">
        <v>10.23</v>
      </c>
      <c r="AZ37" s="261">
        <v>10.48</v>
      </c>
      <c r="BA37" s="261">
        <v>10.47</v>
      </c>
      <c r="BB37" s="261">
        <v>10.4</v>
      </c>
      <c r="BC37" s="261">
        <v>10.59</v>
      </c>
      <c r="BD37" s="261">
        <v>10.99</v>
      </c>
      <c r="BE37" s="261">
        <v>11</v>
      </c>
      <c r="BF37" s="261">
        <v>11.04</v>
      </c>
      <c r="BG37" s="261">
        <v>11.06</v>
      </c>
      <c r="BH37" s="261">
        <v>10.745010000000001</v>
      </c>
      <c r="BI37" s="261">
        <v>10.55565</v>
      </c>
      <c r="BJ37" s="384">
        <v>10.36994</v>
      </c>
      <c r="BK37" s="384">
        <v>10.40906</v>
      </c>
      <c r="BL37" s="384">
        <v>10.66502</v>
      </c>
      <c r="BM37" s="384">
        <v>10.76553</v>
      </c>
      <c r="BN37" s="384">
        <v>10.63494</v>
      </c>
      <c r="BO37" s="384">
        <v>10.918659999999999</v>
      </c>
      <c r="BP37" s="384">
        <v>11.349399999999999</v>
      </c>
      <c r="BQ37" s="384">
        <v>11.40706</v>
      </c>
      <c r="BR37" s="384">
        <v>11.431469999999999</v>
      </c>
      <c r="BS37" s="384">
        <v>11.4673</v>
      </c>
      <c r="BT37" s="384">
        <v>11.116070000000001</v>
      </c>
      <c r="BU37" s="384">
        <v>10.910729999999999</v>
      </c>
      <c r="BV37" s="384">
        <v>10.69183</v>
      </c>
    </row>
    <row r="38" spans="1:74" ht="11.1" customHeight="1" x14ac:dyDescent="0.2">
      <c r="A38" s="110" t="s">
        <v>6</v>
      </c>
      <c r="B38" s="204" t="s">
        <v>521</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6.44</v>
      </c>
      <c r="AN38" s="215">
        <v>6.42</v>
      </c>
      <c r="AO38" s="215">
        <v>6.46</v>
      </c>
      <c r="AP38" s="215">
        <v>6.44</v>
      </c>
      <c r="AQ38" s="215">
        <v>6.57</v>
      </c>
      <c r="AR38" s="215">
        <v>7.03</v>
      </c>
      <c r="AS38" s="215">
        <v>7.23</v>
      </c>
      <c r="AT38" s="215">
        <v>7.23</v>
      </c>
      <c r="AU38" s="215">
        <v>7.14</v>
      </c>
      <c r="AV38" s="215">
        <v>6.73</v>
      </c>
      <c r="AW38" s="215">
        <v>6.66</v>
      </c>
      <c r="AX38" s="215">
        <v>6.67</v>
      </c>
      <c r="AY38" s="215">
        <v>6.58</v>
      </c>
      <c r="AZ38" s="215">
        <v>6.62</v>
      </c>
      <c r="BA38" s="215">
        <v>6.73</v>
      </c>
      <c r="BB38" s="215">
        <v>6.61</v>
      </c>
      <c r="BC38" s="215">
        <v>6.81</v>
      </c>
      <c r="BD38" s="215">
        <v>7.21</v>
      </c>
      <c r="BE38" s="215">
        <v>7.34</v>
      </c>
      <c r="BF38" s="215">
        <v>7.24</v>
      </c>
      <c r="BG38" s="215">
        <v>7.21</v>
      </c>
      <c r="BH38" s="215">
        <v>6.9534820000000002</v>
      </c>
      <c r="BI38" s="215">
        <v>6.919003</v>
      </c>
      <c r="BJ38" s="386">
        <v>6.871302</v>
      </c>
      <c r="BK38" s="386">
        <v>6.7630039999999996</v>
      </c>
      <c r="BL38" s="386">
        <v>6.8690340000000001</v>
      </c>
      <c r="BM38" s="386">
        <v>6.9476000000000004</v>
      </c>
      <c r="BN38" s="386">
        <v>6.7885540000000004</v>
      </c>
      <c r="BO38" s="386">
        <v>6.9776559999999996</v>
      </c>
      <c r="BP38" s="386">
        <v>7.4172849999999997</v>
      </c>
      <c r="BQ38" s="386">
        <v>7.5396330000000003</v>
      </c>
      <c r="BR38" s="386">
        <v>7.4670209999999999</v>
      </c>
      <c r="BS38" s="386">
        <v>7.4853350000000001</v>
      </c>
      <c r="BT38" s="386">
        <v>7.1013739999999999</v>
      </c>
      <c r="BU38" s="386">
        <v>7.0034210000000003</v>
      </c>
      <c r="BV38" s="386">
        <v>6.9475179999999996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23" t="s">
        <v>1016</v>
      </c>
      <c r="C40" s="820"/>
      <c r="D40" s="820"/>
      <c r="E40" s="820"/>
      <c r="F40" s="820"/>
      <c r="G40" s="820"/>
      <c r="H40" s="820"/>
      <c r="I40" s="820"/>
      <c r="J40" s="820"/>
      <c r="K40" s="820"/>
      <c r="L40" s="820"/>
      <c r="M40" s="820"/>
      <c r="N40" s="820"/>
      <c r="O40" s="820"/>
      <c r="P40" s="820"/>
      <c r="Q40" s="820"/>
      <c r="AY40" s="519"/>
      <c r="AZ40" s="519"/>
      <c r="BA40" s="519"/>
      <c r="BB40" s="519"/>
      <c r="BC40" s="519"/>
      <c r="BD40" s="685"/>
      <c r="BE40" s="685"/>
      <c r="BF40" s="685"/>
      <c r="BG40" s="519"/>
      <c r="BH40" s="519"/>
      <c r="BI40" s="519"/>
      <c r="BJ40" s="519"/>
    </row>
    <row r="41" spans="1:74" s="274" customFormat="1" ht="12" customHeight="1" x14ac:dyDescent="0.2">
      <c r="A41" s="101"/>
      <c r="B41" s="825" t="s">
        <v>138</v>
      </c>
      <c r="C41" s="820"/>
      <c r="D41" s="820"/>
      <c r="E41" s="820"/>
      <c r="F41" s="820"/>
      <c r="G41" s="820"/>
      <c r="H41" s="820"/>
      <c r="I41" s="820"/>
      <c r="J41" s="820"/>
      <c r="K41" s="820"/>
      <c r="L41" s="820"/>
      <c r="M41" s="820"/>
      <c r="N41" s="820"/>
      <c r="O41" s="820"/>
      <c r="P41" s="820"/>
      <c r="Q41" s="820"/>
      <c r="AY41" s="519"/>
      <c r="AZ41" s="519"/>
      <c r="BA41" s="519"/>
      <c r="BB41" s="519"/>
      <c r="BC41" s="519"/>
      <c r="BD41" s="685"/>
      <c r="BE41" s="685"/>
      <c r="BF41" s="685"/>
      <c r="BG41" s="519"/>
      <c r="BH41" s="519"/>
      <c r="BI41" s="519"/>
      <c r="BJ41" s="519"/>
    </row>
    <row r="42" spans="1:74" s="459" customFormat="1" ht="12" customHeight="1" x14ac:dyDescent="0.2">
      <c r="A42" s="458"/>
      <c r="B42" s="856" t="s">
        <v>371</v>
      </c>
      <c r="C42" s="810"/>
      <c r="D42" s="810"/>
      <c r="E42" s="810"/>
      <c r="F42" s="810"/>
      <c r="G42" s="810"/>
      <c r="H42" s="810"/>
      <c r="I42" s="810"/>
      <c r="J42" s="810"/>
      <c r="K42" s="810"/>
      <c r="L42" s="810"/>
      <c r="M42" s="810"/>
      <c r="N42" s="810"/>
      <c r="O42" s="810"/>
      <c r="P42" s="810"/>
      <c r="Q42" s="806"/>
      <c r="AY42" s="520"/>
      <c r="AZ42" s="520"/>
      <c r="BA42" s="520"/>
      <c r="BB42" s="520"/>
      <c r="BC42" s="520"/>
      <c r="BD42" s="686"/>
      <c r="BE42" s="686"/>
      <c r="BF42" s="686"/>
      <c r="BG42" s="520"/>
      <c r="BH42" s="520"/>
      <c r="BI42" s="520"/>
      <c r="BJ42" s="520"/>
    </row>
    <row r="43" spans="1:74" s="459" customFormat="1" ht="12" customHeight="1" x14ac:dyDescent="0.2">
      <c r="A43" s="458"/>
      <c r="B43" s="548" t="s">
        <v>372</v>
      </c>
      <c r="C43" s="541"/>
      <c r="D43" s="541"/>
      <c r="E43" s="541"/>
      <c r="F43" s="541"/>
      <c r="G43" s="541"/>
      <c r="H43" s="541"/>
      <c r="I43" s="541"/>
      <c r="J43" s="541"/>
      <c r="K43" s="541"/>
      <c r="L43" s="541"/>
      <c r="M43" s="541"/>
      <c r="N43" s="541"/>
      <c r="O43" s="541"/>
      <c r="P43" s="541"/>
      <c r="Q43" s="540"/>
      <c r="AY43" s="520"/>
      <c r="AZ43" s="520"/>
      <c r="BA43" s="520"/>
      <c r="BB43" s="520"/>
      <c r="BC43" s="520"/>
      <c r="BD43" s="686"/>
      <c r="BE43" s="686"/>
      <c r="BF43" s="686"/>
      <c r="BG43" s="520"/>
      <c r="BH43" s="520"/>
      <c r="BI43" s="520"/>
      <c r="BJ43" s="520"/>
    </row>
    <row r="44" spans="1:74" s="459" customFormat="1" ht="12" customHeight="1" x14ac:dyDescent="0.2">
      <c r="A44" s="460"/>
      <c r="B44" s="852" t="s">
        <v>369</v>
      </c>
      <c r="C44" s="810"/>
      <c r="D44" s="810"/>
      <c r="E44" s="810"/>
      <c r="F44" s="810"/>
      <c r="G44" s="810"/>
      <c r="H44" s="810"/>
      <c r="I44" s="810"/>
      <c r="J44" s="810"/>
      <c r="K44" s="810"/>
      <c r="L44" s="810"/>
      <c r="M44" s="810"/>
      <c r="N44" s="810"/>
      <c r="O44" s="810"/>
      <c r="P44" s="810"/>
      <c r="Q44" s="806"/>
      <c r="AY44" s="520"/>
      <c r="AZ44" s="520"/>
      <c r="BA44" s="520"/>
      <c r="BB44" s="520"/>
      <c r="BC44" s="520"/>
      <c r="BD44" s="686"/>
      <c r="BE44" s="686"/>
      <c r="BF44" s="686"/>
      <c r="BG44" s="520"/>
      <c r="BH44" s="520"/>
      <c r="BI44" s="520"/>
      <c r="BJ44" s="520"/>
    </row>
    <row r="45" spans="1:74" s="459" customFormat="1" ht="12" customHeight="1" x14ac:dyDescent="0.2">
      <c r="A45" s="460"/>
      <c r="B45" s="852" t="s">
        <v>370</v>
      </c>
      <c r="C45" s="810"/>
      <c r="D45" s="810"/>
      <c r="E45" s="810"/>
      <c r="F45" s="810"/>
      <c r="G45" s="810"/>
      <c r="H45" s="810"/>
      <c r="I45" s="810"/>
      <c r="J45" s="810"/>
      <c r="K45" s="810"/>
      <c r="L45" s="810"/>
      <c r="M45" s="810"/>
      <c r="N45" s="810"/>
      <c r="O45" s="810"/>
      <c r="P45" s="810"/>
      <c r="Q45" s="806"/>
      <c r="AY45" s="520"/>
      <c r="AZ45" s="520"/>
      <c r="BA45" s="520"/>
      <c r="BB45" s="520"/>
      <c r="BC45" s="520"/>
      <c r="BD45" s="686"/>
      <c r="BE45" s="686"/>
      <c r="BF45" s="686"/>
      <c r="BG45" s="520"/>
      <c r="BH45" s="520"/>
      <c r="BI45" s="520"/>
      <c r="BJ45" s="520"/>
    </row>
    <row r="46" spans="1:74" s="459" customFormat="1" ht="12" customHeight="1" x14ac:dyDescent="0.2">
      <c r="A46" s="460"/>
      <c r="B46" s="852" t="s">
        <v>1085</v>
      </c>
      <c r="C46" s="806"/>
      <c r="D46" s="806"/>
      <c r="E46" s="806"/>
      <c r="F46" s="806"/>
      <c r="G46" s="806"/>
      <c r="H46" s="806"/>
      <c r="I46" s="806"/>
      <c r="J46" s="806"/>
      <c r="K46" s="806"/>
      <c r="L46" s="806"/>
      <c r="M46" s="806"/>
      <c r="N46" s="806"/>
      <c r="O46" s="806"/>
      <c r="P46" s="806"/>
      <c r="Q46" s="806"/>
      <c r="AY46" s="520"/>
      <c r="AZ46" s="520"/>
      <c r="BA46" s="520"/>
      <c r="BB46" s="520"/>
      <c r="BC46" s="520"/>
      <c r="BD46" s="686"/>
      <c r="BE46" s="686"/>
      <c r="BF46" s="686"/>
      <c r="BG46" s="520"/>
      <c r="BH46" s="520"/>
      <c r="BI46" s="520"/>
      <c r="BJ46" s="520"/>
    </row>
    <row r="47" spans="1:74" s="459" customFormat="1" ht="12" customHeight="1" x14ac:dyDescent="0.2">
      <c r="A47" s="458"/>
      <c r="B47" s="809" t="s">
        <v>1041</v>
      </c>
      <c r="C47" s="810"/>
      <c r="D47" s="810"/>
      <c r="E47" s="810"/>
      <c r="F47" s="810"/>
      <c r="G47" s="810"/>
      <c r="H47" s="810"/>
      <c r="I47" s="810"/>
      <c r="J47" s="810"/>
      <c r="K47" s="810"/>
      <c r="L47" s="810"/>
      <c r="M47" s="810"/>
      <c r="N47" s="810"/>
      <c r="O47" s="810"/>
      <c r="P47" s="810"/>
      <c r="Q47" s="806"/>
      <c r="AY47" s="520"/>
      <c r="AZ47" s="520"/>
      <c r="BA47" s="520"/>
      <c r="BB47" s="520"/>
      <c r="BC47" s="520"/>
      <c r="BD47" s="686"/>
      <c r="BE47" s="686"/>
      <c r="BF47" s="686"/>
      <c r="BG47" s="520"/>
      <c r="BH47" s="520"/>
      <c r="BI47" s="520"/>
      <c r="BJ47" s="520"/>
    </row>
    <row r="48" spans="1:74" s="459" customFormat="1" ht="22.35" customHeight="1" x14ac:dyDescent="0.2">
      <c r="A48" s="458"/>
      <c r="B48" s="809" t="s">
        <v>1086</v>
      </c>
      <c r="C48" s="810"/>
      <c r="D48" s="810"/>
      <c r="E48" s="810"/>
      <c r="F48" s="810"/>
      <c r="G48" s="810"/>
      <c r="H48" s="810"/>
      <c r="I48" s="810"/>
      <c r="J48" s="810"/>
      <c r="K48" s="810"/>
      <c r="L48" s="810"/>
      <c r="M48" s="810"/>
      <c r="N48" s="810"/>
      <c r="O48" s="810"/>
      <c r="P48" s="810"/>
      <c r="Q48" s="806"/>
      <c r="AY48" s="520"/>
      <c r="AZ48" s="520"/>
      <c r="BA48" s="520"/>
      <c r="BB48" s="520"/>
      <c r="BC48" s="520"/>
      <c r="BD48" s="686"/>
      <c r="BE48" s="686"/>
      <c r="BF48" s="686"/>
      <c r="BG48" s="520"/>
      <c r="BH48" s="520"/>
      <c r="BI48" s="520"/>
      <c r="BJ48" s="520"/>
    </row>
    <row r="49" spans="1:74" s="459" customFormat="1" ht="12" customHeight="1" x14ac:dyDescent="0.2">
      <c r="A49" s="458"/>
      <c r="B49" s="804" t="s">
        <v>1045</v>
      </c>
      <c r="C49" s="805"/>
      <c r="D49" s="805"/>
      <c r="E49" s="805"/>
      <c r="F49" s="805"/>
      <c r="G49" s="805"/>
      <c r="H49" s="805"/>
      <c r="I49" s="805"/>
      <c r="J49" s="805"/>
      <c r="K49" s="805"/>
      <c r="L49" s="805"/>
      <c r="M49" s="805"/>
      <c r="N49" s="805"/>
      <c r="O49" s="805"/>
      <c r="P49" s="805"/>
      <c r="Q49" s="806"/>
      <c r="AY49" s="520"/>
      <c r="AZ49" s="520"/>
      <c r="BA49" s="520"/>
      <c r="BB49" s="520"/>
      <c r="BC49" s="520"/>
      <c r="BD49" s="686"/>
      <c r="BE49" s="686"/>
      <c r="BF49" s="686"/>
      <c r="BG49" s="520"/>
      <c r="BH49" s="520"/>
      <c r="BI49" s="520"/>
      <c r="BJ49" s="520"/>
    </row>
    <row r="50" spans="1:74" s="461" customFormat="1" ht="12" customHeight="1" x14ac:dyDescent="0.2">
      <c r="A50" s="436"/>
      <c r="B50" s="826" t="s">
        <v>1151</v>
      </c>
      <c r="C50" s="806"/>
      <c r="D50" s="806"/>
      <c r="E50" s="806"/>
      <c r="F50" s="806"/>
      <c r="G50" s="806"/>
      <c r="H50" s="806"/>
      <c r="I50" s="806"/>
      <c r="J50" s="806"/>
      <c r="K50" s="806"/>
      <c r="L50" s="806"/>
      <c r="M50" s="806"/>
      <c r="N50" s="806"/>
      <c r="O50" s="806"/>
      <c r="P50" s="806"/>
      <c r="Q50" s="806"/>
      <c r="AY50" s="514"/>
      <c r="AZ50" s="514"/>
      <c r="BA50" s="514"/>
      <c r="BB50" s="514"/>
      <c r="BC50" s="514"/>
      <c r="BD50" s="687"/>
      <c r="BE50" s="687"/>
      <c r="BF50" s="687"/>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K16" sqref="BK16"/>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8" customWidth="1"/>
    <col min="59" max="62" width="6.5703125" style="376" customWidth="1"/>
    <col min="63" max="74" width="6.5703125" style="112" customWidth="1"/>
    <col min="75" max="16384" width="9.5703125" style="112"/>
  </cols>
  <sheetData>
    <row r="1" spans="1:74" ht="15.6" customHeight="1" x14ac:dyDescent="0.2">
      <c r="A1" s="812" t="s">
        <v>995</v>
      </c>
      <c r="B1" s="861" t="s">
        <v>1011</v>
      </c>
      <c r="C1" s="862"/>
      <c r="D1" s="862"/>
      <c r="E1" s="862"/>
      <c r="F1" s="862"/>
      <c r="G1" s="862"/>
      <c r="H1" s="862"/>
      <c r="I1" s="862"/>
      <c r="J1" s="862"/>
      <c r="K1" s="862"/>
      <c r="L1" s="862"/>
      <c r="M1" s="862"/>
      <c r="N1" s="862"/>
      <c r="O1" s="862"/>
      <c r="P1" s="862"/>
      <c r="Q1" s="862"/>
      <c r="R1" s="862"/>
      <c r="S1" s="862"/>
      <c r="T1" s="862"/>
      <c r="U1" s="862"/>
      <c r="V1" s="862"/>
      <c r="W1" s="862"/>
      <c r="X1" s="862"/>
      <c r="Y1" s="862"/>
      <c r="Z1" s="862"/>
      <c r="AA1" s="862"/>
      <c r="AB1" s="862"/>
      <c r="AC1" s="862"/>
      <c r="AD1" s="862"/>
      <c r="AE1" s="862"/>
      <c r="AF1" s="862"/>
      <c r="AG1" s="862"/>
      <c r="AH1" s="862"/>
      <c r="AI1" s="862"/>
      <c r="AJ1" s="862"/>
      <c r="AK1" s="862"/>
      <c r="AL1" s="862"/>
      <c r="AM1" s="116"/>
    </row>
    <row r="2" spans="1:74" ht="13.35" customHeight="1"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139.39690967999999</v>
      </c>
      <c r="AN6" s="240">
        <v>137.76842069</v>
      </c>
      <c r="AO6" s="240">
        <v>120.94899289999999</v>
      </c>
      <c r="AP6" s="240">
        <v>110.88867667</v>
      </c>
      <c r="AQ6" s="240">
        <v>98.709059999999994</v>
      </c>
      <c r="AR6" s="240">
        <v>118.74242233</v>
      </c>
      <c r="AS6" s="240">
        <v>146.55721</v>
      </c>
      <c r="AT6" s="240">
        <v>166.18192934999999</v>
      </c>
      <c r="AU6" s="240">
        <v>143.81849867</v>
      </c>
      <c r="AV6" s="240">
        <v>103.54750484</v>
      </c>
      <c r="AW6" s="240">
        <v>107.84636267</v>
      </c>
      <c r="AX6" s="240">
        <v>131.04265097000001</v>
      </c>
      <c r="AY6" s="240">
        <v>143.43781483999999</v>
      </c>
      <c r="AZ6" s="240">
        <v>135.99466679</v>
      </c>
      <c r="BA6" s="240">
        <v>124.42868903</v>
      </c>
      <c r="BB6" s="240">
        <v>115.06797666999999</v>
      </c>
      <c r="BC6" s="240">
        <v>100.34947065</v>
      </c>
      <c r="BD6" s="240">
        <v>121.57657</v>
      </c>
      <c r="BE6" s="240">
        <v>146.03064097000001</v>
      </c>
      <c r="BF6" s="240">
        <v>138.85891935000001</v>
      </c>
      <c r="BG6" s="240">
        <v>121.35971867000001</v>
      </c>
      <c r="BH6" s="240">
        <v>99.683909999999997</v>
      </c>
      <c r="BI6" s="240">
        <v>107.9207</v>
      </c>
      <c r="BJ6" s="333">
        <v>131.13630000000001</v>
      </c>
      <c r="BK6" s="333">
        <v>149.58930000000001</v>
      </c>
      <c r="BL6" s="333">
        <v>145.3098</v>
      </c>
      <c r="BM6" s="333">
        <v>123.7957</v>
      </c>
      <c r="BN6" s="333">
        <v>115.3098</v>
      </c>
      <c r="BO6" s="333">
        <v>102.4442</v>
      </c>
      <c r="BP6" s="333">
        <v>121.2803</v>
      </c>
      <c r="BQ6" s="333">
        <v>153.33070000000001</v>
      </c>
      <c r="BR6" s="333">
        <v>149.6422</v>
      </c>
      <c r="BS6" s="333">
        <v>117.0343</v>
      </c>
      <c r="BT6" s="333">
        <v>102.05</v>
      </c>
      <c r="BU6" s="333">
        <v>110.496</v>
      </c>
      <c r="BV6" s="333">
        <v>129.86000000000001</v>
      </c>
    </row>
    <row r="7" spans="1:74" ht="11.1" customHeight="1" x14ac:dyDescent="0.2">
      <c r="A7" s="111" t="s">
        <v>799</v>
      </c>
      <c r="B7" s="187" t="s">
        <v>601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388.51663871</v>
      </c>
      <c r="AN7" s="240">
        <v>391.83214930999998</v>
      </c>
      <c r="AO7" s="240">
        <v>326.41348097000002</v>
      </c>
      <c r="AP7" s="240">
        <v>290.56579633000001</v>
      </c>
      <c r="AQ7" s="240">
        <v>279.74851645000001</v>
      </c>
      <c r="AR7" s="240">
        <v>360.967063</v>
      </c>
      <c r="AS7" s="240">
        <v>463.94761935000002</v>
      </c>
      <c r="AT7" s="240">
        <v>499.30079418999998</v>
      </c>
      <c r="AU7" s="240">
        <v>422.02225933</v>
      </c>
      <c r="AV7" s="240">
        <v>294.75468839000001</v>
      </c>
      <c r="AW7" s="240">
        <v>300.49527733000002</v>
      </c>
      <c r="AX7" s="240">
        <v>367.14080387000001</v>
      </c>
      <c r="AY7" s="240">
        <v>394.55912354999998</v>
      </c>
      <c r="AZ7" s="240">
        <v>367.08007393000003</v>
      </c>
      <c r="BA7" s="240">
        <v>343.28402323</v>
      </c>
      <c r="BB7" s="240">
        <v>291.43128667000002</v>
      </c>
      <c r="BC7" s="240">
        <v>274.94971097000001</v>
      </c>
      <c r="BD7" s="240">
        <v>356.15822600000001</v>
      </c>
      <c r="BE7" s="240">
        <v>442.44029516000001</v>
      </c>
      <c r="BF7" s="240">
        <v>413.44194322999999</v>
      </c>
      <c r="BG7" s="240">
        <v>350.093007</v>
      </c>
      <c r="BH7" s="240">
        <v>281.6635</v>
      </c>
      <c r="BI7" s="240">
        <v>306.14780000000002</v>
      </c>
      <c r="BJ7" s="333">
        <v>371.67669999999998</v>
      </c>
      <c r="BK7" s="333">
        <v>416.32310000000001</v>
      </c>
      <c r="BL7" s="333">
        <v>400.73200000000003</v>
      </c>
      <c r="BM7" s="333">
        <v>348.71170000000001</v>
      </c>
      <c r="BN7" s="333">
        <v>297.34660000000002</v>
      </c>
      <c r="BO7" s="333">
        <v>283.11</v>
      </c>
      <c r="BP7" s="333">
        <v>356.68959999999998</v>
      </c>
      <c r="BQ7" s="333">
        <v>441.42239999999998</v>
      </c>
      <c r="BR7" s="333">
        <v>436.5822</v>
      </c>
      <c r="BS7" s="333">
        <v>348.96140000000003</v>
      </c>
      <c r="BT7" s="333">
        <v>283.0924</v>
      </c>
      <c r="BU7" s="333">
        <v>307.9067</v>
      </c>
      <c r="BV7" s="333">
        <v>366.7355</v>
      </c>
    </row>
    <row r="8" spans="1:74" ht="11.1" customHeight="1" x14ac:dyDescent="0.2">
      <c r="A8" s="111" t="s">
        <v>800</v>
      </c>
      <c r="B8" s="205" t="s">
        <v>569</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585.75221870999997</v>
      </c>
      <c r="AN8" s="240">
        <v>542.42251517</v>
      </c>
      <c r="AO8" s="240">
        <v>440.96207613000001</v>
      </c>
      <c r="AP8" s="240">
        <v>400.73899467000001</v>
      </c>
      <c r="AQ8" s="240">
        <v>398.79498096999998</v>
      </c>
      <c r="AR8" s="240">
        <v>547.24499032999995</v>
      </c>
      <c r="AS8" s="240">
        <v>657.06642806000002</v>
      </c>
      <c r="AT8" s="240">
        <v>679.81260386999998</v>
      </c>
      <c r="AU8" s="240">
        <v>523.11647400000004</v>
      </c>
      <c r="AV8" s="240">
        <v>393.36710839</v>
      </c>
      <c r="AW8" s="240">
        <v>419.70806499999998</v>
      </c>
      <c r="AX8" s="240">
        <v>568.21717548000004</v>
      </c>
      <c r="AY8" s="240">
        <v>572.20322741999996</v>
      </c>
      <c r="AZ8" s="240">
        <v>488.26790535999999</v>
      </c>
      <c r="BA8" s="240">
        <v>459.70693258</v>
      </c>
      <c r="BB8" s="240">
        <v>385.31736267000002</v>
      </c>
      <c r="BC8" s="240">
        <v>394.95904354999999</v>
      </c>
      <c r="BD8" s="240">
        <v>526.82289766999997</v>
      </c>
      <c r="BE8" s="240">
        <v>617.92832065000005</v>
      </c>
      <c r="BF8" s="240">
        <v>539.08316129000002</v>
      </c>
      <c r="BG8" s="240">
        <v>475.12747100000001</v>
      </c>
      <c r="BH8" s="240">
        <v>377.01580000000001</v>
      </c>
      <c r="BI8" s="240">
        <v>437.28050000000002</v>
      </c>
      <c r="BJ8" s="333">
        <v>572.28449999999998</v>
      </c>
      <c r="BK8" s="333">
        <v>603.4452</v>
      </c>
      <c r="BL8" s="333">
        <v>542.31579999999997</v>
      </c>
      <c r="BM8" s="333">
        <v>478.39420000000001</v>
      </c>
      <c r="BN8" s="333">
        <v>397.7319</v>
      </c>
      <c r="BO8" s="333">
        <v>407.49549999999999</v>
      </c>
      <c r="BP8" s="333">
        <v>521.58590000000004</v>
      </c>
      <c r="BQ8" s="333">
        <v>620.92909999999995</v>
      </c>
      <c r="BR8" s="333">
        <v>585.48889999999994</v>
      </c>
      <c r="BS8" s="333">
        <v>469.19779999999997</v>
      </c>
      <c r="BT8" s="333">
        <v>381.37040000000002</v>
      </c>
      <c r="BU8" s="333">
        <v>434.79160000000002</v>
      </c>
      <c r="BV8" s="333">
        <v>562.73739999999998</v>
      </c>
    </row>
    <row r="9" spans="1:74" ht="11.1" customHeight="1" x14ac:dyDescent="0.2">
      <c r="A9" s="111" t="s">
        <v>801</v>
      </c>
      <c r="B9" s="205" t="s">
        <v>570</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343.21300871</v>
      </c>
      <c r="AN9" s="240">
        <v>308.52550793</v>
      </c>
      <c r="AO9" s="240">
        <v>244.81967097</v>
      </c>
      <c r="AP9" s="240">
        <v>212.96892800000001</v>
      </c>
      <c r="AQ9" s="240">
        <v>206.57890935</v>
      </c>
      <c r="AR9" s="240">
        <v>313.20523732999999</v>
      </c>
      <c r="AS9" s="240">
        <v>350.37494935000001</v>
      </c>
      <c r="AT9" s="240">
        <v>342.02133419</v>
      </c>
      <c r="AU9" s="240">
        <v>277.72689700000001</v>
      </c>
      <c r="AV9" s="240">
        <v>219.02208128999999</v>
      </c>
      <c r="AW9" s="240">
        <v>223.819097</v>
      </c>
      <c r="AX9" s="240">
        <v>328.84632065</v>
      </c>
      <c r="AY9" s="240">
        <v>347.86398967999997</v>
      </c>
      <c r="AZ9" s="240">
        <v>288.89661642999999</v>
      </c>
      <c r="BA9" s="240">
        <v>255.39646128999999</v>
      </c>
      <c r="BB9" s="240">
        <v>218.65496633000001</v>
      </c>
      <c r="BC9" s="240">
        <v>228.99516452</v>
      </c>
      <c r="BD9" s="240">
        <v>290.51322233000002</v>
      </c>
      <c r="BE9" s="240">
        <v>350.79978096999997</v>
      </c>
      <c r="BF9" s="240">
        <v>291.75330226</v>
      </c>
      <c r="BG9" s="240">
        <v>264.06952667000002</v>
      </c>
      <c r="BH9" s="240">
        <v>226.77719999999999</v>
      </c>
      <c r="BI9" s="240">
        <v>252.4965</v>
      </c>
      <c r="BJ9" s="333">
        <v>347.70699999999999</v>
      </c>
      <c r="BK9" s="333">
        <v>371.0684</v>
      </c>
      <c r="BL9" s="333">
        <v>325.18790000000001</v>
      </c>
      <c r="BM9" s="333">
        <v>275.54329999999999</v>
      </c>
      <c r="BN9" s="333">
        <v>229.07130000000001</v>
      </c>
      <c r="BO9" s="333">
        <v>239.31399999999999</v>
      </c>
      <c r="BP9" s="333">
        <v>291.09980000000002</v>
      </c>
      <c r="BQ9" s="333">
        <v>342.41520000000003</v>
      </c>
      <c r="BR9" s="333">
        <v>334.09739999999999</v>
      </c>
      <c r="BS9" s="333">
        <v>268.48410000000001</v>
      </c>
      <c r="BT9" s="333">
        <v>230.23490000000001</v>
      </c>
      <c r="BU9" s="333">
        <v>256.50569999999999</v>
      </c>
      <c r="BV9" s="333">
        <v>348.19850000000002</v>
      </c>
    </row>
    <row r="10" spans="1:74" ht="11.1" customHeight="1" x14ac:dyDescent="0.2">
      <c r="A10" s="111" t="s">
        <v>802</v>
      </c>
      <c r="B10" s="205" t="s">
        <v>571</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1069.2867793999999</v>
      </c>
      <c r="AN10" s="240">
        <v>1047.0017828</v>
      </c>
      <c r="AO10" s="240">
        <v>815.00426418999996</v>
      </c>
      <c r="AP10" s="240">
        <v>737.95094132999998</v>
      </c>
      <c r="AQ10" s="240">
        <v>809.53782903000001</v>
      </c>
      <c r="AR10" s="240">
        <v>1096.545644</v>
      </c>
      <c r="AS10" s="240">
        <v>1302.8518764999999</v>
      </c>
      <c r="AT10" s="240">
        <v>1276.2213899999999</v>
      </c>
      <c r="AU10" s="240">
        <v>1121.0751250000001</v>
      </c>
      <c r="AV10" s="240">
        <v>827.91537903000005</v>
      </c>
      <c r="AW10" s="240">
        <v>786.253871</v>
      </c>
      <c r="AX10" s="240">
        <v>957.50567096999998</v>
      </c>
      <c r="AY10" s="240">
        <v>992.38202483999999</v>
      </c>
      <c r="AZ10" s="240">
        <v>858.55603963999999</v>
      </c>
      <c r="BA10" s="240">
        <v>820.19855160999998</v>
      </c>
      <c r="BB10" s="240">
        <v>773.979919</v>
      </c>
      <c r="BC10" s="240">
        <v>854.49582290000001</v>
      </c>
      <c r="BD10" s="240">
        <v>1046.1908857000001</v>
      </c>
      <c r="BE10" s="240">
        <v>1224.0586929000001</v>
      </c>
      <c r="BF10" s="240">
        <v>1167.3221880999999</v>
      </c>
      <c r="BG10" s="240">
        <v>995.85356366999997</v>
      </c>
      <c r="BH10" s="240">
        <v>814.6037</v>
      </c>
      <c r="BI10" s="240">
        <v>815.48739999999998</v>
      </c>
      <c r="BJ10" s="333">
        <v>983.91600000000005</v>
      </c>
      <c r="BK10" s="333">
        <v>1120.8879999999999</v>
      </c>
      <c r="BL10" s="333">
        <v>1075.6400000000001</v>
      </c>
      <c r="BM10" s="333">
        <v>880.98540000000003</v>
      </c>
      <c r="BN10" s="333">
        <v>787.6</v>
      </c>
      <c r="BO10" s="333">
        <v>869.69910000000004</v>
      </c>
      <c r="BP10" s="333">
        <v>1070.952</v>
      </c>
      <c r="BQ10" s="333">
        <v>1212.742</v>
      </c>
      <c r="BR10" s="333">
        <v>1174.961</v>
      </c>
      <c r="BS10" s="333">
        <v>998.37139999999999</v>
      </c>
      <c r="BT10" s="333">
        <v>822.16989999999998</v>
      </c>
      <c r="BU10" s="333">
        <v>817.47569999999996</v>
      </c>
      <c r="BV10" s="333">
        <v>980.09630000000004</v>
      </c>
    </row>
    <row r="11" spans="1:74" ht="11.1" customHeight="1" x14ac:dyDescent="0.2">
      <c r="A11" s="111" t="s">
        <v>803</v>
      </c>
      <c r="B11" s="205" t="s">
        <v>572</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364.52192710000003</v>
      </c>
      <c r="AN11" s="240">
        <v>373.73972483</v>
      </c>
      <c r="AO11" s="240">
        <v>270.05783000000002</v>
      </c>
      <c r="AP11" s="240">
        <v>233.78841333</v>
      </c>
      <c r="AQ11" s="240">
        <v>242.66892644999999</v>
      </c>
      <c r="AR11" s="240">
        <v>343.94356900000002</v>
      </c>
      <c r="AS11" s="240">
        <v>418.24294355000001</v>
      </c>
      <c r="AT11" s="240">
        <v>423.06503322999998</v>
      </c>
      <c r="AU11" s="240">
        <v>388.15047933</v>
      </c>
      <c r="AV11" s="240">
        <v>273.35979484000001</v>
      </c>
      <c r="AW11" s="240">
        <v>243.654473</v>
      </c>
      <c r="AX11" s="240">
        <v>314.60738128999998</v>
      </c>
      <c r="AY11" s="240">
        <v>349.41190452000001</v>
      </c>
      <c r="AZ11" s="240">
        <v>303.59816856999998</v>
      </c>
      <c r="BA11" s="240">
        <v>262.87060418999999</v>
      </c>
      <c r="BB11" s="240">
        <v>247.58804366999999</v>
      </c>
      <c r="BC11" s="240">
        <v>259.04195128999999</v>
      </c>
      <c r="BD11" s="240">
        <v>324.98528833</v>
      </c>
      <c r="BE11" s="240">
        <v>392.93941903000001</v>
      </c>
      <c r="BF11" s="240">
        <v>385.47968257999997</v>
      </c>
      <c r="BG11" s="240">
        <v>324.63929266999997</v>
      </c>
      <c r="BH11" s="240">
        <v>245.55019999999999</v>
      </c>
      <c r="BI11" s="240">
        <v>257.18610000000001</v>
      </c>
      <c r="BJ11" s="333">
        <v>336.13560000000001</v>
      </c>
      <c r="BK11" s="333">
        <v>394.75229999999999</v>
      </c>
      <c r="BL11" s="333">
        <v>394.07299999999998</v>
      </c>
      <c r="BM11" s="333">
        <v>291.01900000000001</v>
      </c>
      <c r="BN11" s="333">
        <v>257.79969999999997</v>
      </c>
      <c r="BO11" s="333">
        <v>268.64940000000001</v>
      </c>
      <c r="BP11" s="333">
        <v>341.67570000000001</v>
      </c>
      <c r="BQ11" s="333">
        <v>401.01440000000002</v>
      </c>
      <c r="BR11" s="333">
        <v>396.79</v>
      </c>
      <c r="BS11" s="333">
        <v>340.72859999999997</v>
      </c>
      <c r="BT11" s="333">
        <v>251.31610000000001</v>
      </c>
      <c r="BU11" s="333">
        <v>257.98270000000002</v>
      </c>
      <c r="BV11" s="333">
        <v>333.63209999999998</v>
      </c>
    </row>
    <row r="12" spans="1:74" ht="11.1" customHeight="1" x14ac:dyDescent="0.2">
      <c r="A12" s="111" t="s">
        <v>804</v>
      </c>
      <c r="B12" s="205" t="s">
        <v>573</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596.39187031999995</v>
      </c>
      <c r="AN12" s="240">
        <v>552.26084655</v>
      </c>
      <c r="AO12" s="240">
        <v>431.28103290000001</v>
      </c>
      <c r="AP12" s="240">
        <v>417.79120367000002</v>
      </c>
      <c r="AQ12" s="240">
        <v>465.90566225999999</v>
      </c>
      <c r="AR12" s="240">
        <v>673.53418499999998</v>
      </c>
      <c r="AS12" s="240">
        <v>844.28039225999999</v>
      </c>
      <c r="AT12" s="240">
        <v>834.16945773999998</v>
      </c>
      <c r="AU12" s="240">
        <v>751.01322800000003</v>
      </c>
      <c r="AV12" s="240">
        <v>576.60779355</v>
      </c>
      <c r="AW12" s="240">
        <v>454.23350433000002</v>
      </c>
      <c r="AX12" s="240">
        <v>518.60468613</v>
      </c>
      <c r="AY12" s="240">
        <v>584.85536999999999</v>
      </c>
      <c r="AZ12" s="240">
        <v>482.40110964000002</v>
      </c>
      <c r="BA12" s="240">
        <v>435.03034967999997</v>
      </c>
      <c r="BB12" s="240">
        <v>438.96328267000001</v>
      </c>
      <c r="BC12" s="240">
        <v>494.28900515999999</v>
      </c>
      <c r="BD12" s="240">
        <v>675.26806567000006</v>
      </c>
      <c r="BE12" s="240">
        <v>791.25650805999999</v>
      </c>
      <c r="BF12" s="240">
        <v>795.11415612999997</v>
      </c>
      <c r="BG12" s="240">
        <v>690.00635066999996</v>
      </c>
      <c r="BH12" s="240">
        <v>516.10789999999997</v>
      </c>
      <c r="BI12" s="240">
        <v>436.84480000000002</v>
      </c>
      <c r="BJ12" s="333">
        <v>536.39909999999998</v>
      </c>
      <c r="BK12" s="333">
        <v>633.97640000000001</v>
      </c>
      <c r="BL12" s="333">
        <v>595.06089999999995</v>
      </c>
      <c r="BM12" s="333">
        <v>468.14190000000002</v>
      </c>
      <c r="BN12" s="333">
        <v>446.96850000000001</v>
      </c>
      <c r="BO12" s="333">
        <v>522.35640000000001</v>
      </c>
      <c r="BP12" s="333">
        <v>715.43520000000001</v>
      </c>
      <c r="BQ12" s="333">
        <v>796.94290000000001</v>
      </c>
      <c r="BR12" s="333">
        <v>834.66459999999995</v>
      </c>
      <c r="BS12" s="333">
        <v>722.96870000000001</v>
      </c>
      <c r="BT12" s="333">
        <v>525.57360000000006</v>
      </c>
      <c r="BU12" s="333">
        <v>444.75479999999999</v>
      </c>
      <c r="BV12" s="333">
        <v>546.66210000000001</v>
      </c>
    </row>
    <row r="13" spans="1:74" ht="11.1" customHeight="1" x14ac:dyDescent="0.2">
      <c r="A13" s="111" t="s">
        <v>805</v>
      </c>
      <c r="B13" s="205" t="s">
        <v>574</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276.17286289999998</v>
      </c>
      <c r="AN13" s="240">
        <v>235.80014206999999</v>
      </c>
      <c r="AO13" s="240">
        <v>206.54396258</v>
      </c>
      <c r="AP13" s="240">
        <v>201.14193266999999</v>
      </c>
      <c r="AQ13" s="240">
        <v>218.71195194000001</v>
      </c>
      <c r="AR13" s="240">
        <v>335.53257932999998</v>
      </c>
      <c r="AS13" s="240">
        <v>376.44281968000001</v>
      </c>
      <c r="AT13" s="240">
        <v>355.47523710000002</v>
      </c>
      <c r="AU13" s="240">
        <v>277.04008900000002</v>
      </c>
      <c r="AV13" s="240">
        <v>220.03514516000001</v>
      </c>
      <c r="AW13" s="240">
        <v>210.51419867000001</v>
      </c>
      <c r="AX13" s="240">
        <v>264.04343839000001</v>
      </c>
      <c r="AY13" s="240">
        <v>278.10743000000002</v>
      </c>
      <c r="AZ13" s="240">
        <v>238.59784786</v>
      </c>
      <c r="BA13" s="240">
        <v>216.69059580999999</v>
      </c>
      <c r="BB13" s="240">
        <v>210.19072399999999</v>
      </c>
      <c r="BC13" s="240">
        <v>234.28100387000001</v>
      </c>
      <c r="BD13" s="240">
        <v>331.94193467000002</v>
      </c>
      <c r="BE13" s="240">
        <v>390.19332548</v>
      </c>
      <c r="BF13" s="240">
        <v>357.14743484000002</v>
      </c>
      <c r="BG13" s="240">
        <v>291.13548600000001</v>
      </c>
      <c r="BH13" s="240">
        <v>225.9701</v>
      </c>
      <c r="BI13" s="240">
        <v>199.3314</v>
      </c>
      <c r="BJ13" s="333">
        <v>265.42720000000003</v>
      </c>
      <c r="BK13" s="333">
        <v>277.19529999999997</v>
      </c>
      <c r="BL13" s="333">
        <v>247.4435</v>
      </c>
      <c r="BM13" s="333">
        <v>225.72649999999999</v>
      </c>
      <c r="BN13" s="333">
        <v>213.00229999999999</v>
      </c>
      <c r="BO13" s="333">
        <v>241.4487</v>
      </c>
      <c r="BP13" s="333">
        <v>321.6275</v>
      </c>
      <c r="BQ13" s="333">
        <v>376.50670000000002</v>
      </c>
      <c r="BR13" s="333">
        <v>363.64780000000002</v>
      </c>
      <c r="BS13" s="333">
        <v>305.05560000000003</v>
      </c>
      <c r="BT13" s="333">
        <v>221.75409999999999</v>
      </c>
      <c r="BU13" s="333">
        <v>204.5547</v>
      </c>
      <c r="BV13" s="333">
        <v>270.63319999999999</v>
      </c>
    </row>
    <row r="14" spans="1:74" ht="11.1" customHeight="1" x14ac:dyDescent="0.2">
      <c r="A14" s="111" t="s">
        <v>806</v>
      </c>
      <c r="B14" s="205" t="s">
        <v>257</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447.55470355</v>
      </c>
      <c r="AN14" s="240">
        <v>396.33354931000002</v>
      </c>
      <c r="AO14" s="240">
        <v>365.21470871000002</v>
      </c>
      <c r="AP14" s="240">
        <v>323.77218399999998</v>
      </c>
      <c r="AQ14" s="240">
        <v>306.72620160999998</v>
      </c>
      <c r="AR14" s="240">
        <v>372.25786099999999</v>
      </c>
      <c r="AS14" s="240">
        <v>409.17895193999999</v>
      </c>
      <c r="AT14" s="240">
        <v>457.50497452000002</v>
      </c>
      <c r="AU14" s="240">
        <v>395.72094633</v>
      </c>
      <c r="AV14" s="240">
        <v>353.13975902999999</v>
      </c>
      <c r="AW14" s="240">
        <v>348.57594533000002</v>
      </c>
      <c r="AX14" s="240">
        <v>447.53805483999997</v>
      </c>
      <c r="AY14" s="240">
        <v>483.65042097000003</v>
      </c>
      <c r="AZ14" s="240">
        <v>435.47091071</v>
      </c>
      <c r="BA14" s="240">
        <v>398.26203419000001</v>
      </c>
      <c r="BB14" s="240">
        <v>332.69096867000002</v>
      </c>
      <c r="BC14" s="240">
        <v>332.68935839</v>
      </c>
      <c r="BD14" s="240">
        <v>374.17741432999998</v>
      </c>
      <c r="BE14" s="240">
        <v>434.97057065000001</v>
      </c>
      <c r="BF14" s="240">
        <v>471.68475612999998</v>
      </c>
      <c r="BG14" s="240">
        <v>435.346384</v>
      </c>
      <c r="BH14" s="240">
        <v>366.96730000000002</v>
      </c>
      <c r="BI14" s="240">
        <v>338.00029999999998</v>
      </c>
      <c r="BJ14" s="333">
        <v>442.17129999999997</v>
      </c>
      <c r="BK14" s="333">
        <v>475.53289999999998</v>
      </c>
      <c r="BL14" s="333">
        <v>433.25510000000003</v>
      </c>
      <c r="BM14" s="333">
        <v>408.27030000000002</v>
      </c>
      <c r="BN14" s="333">
        <v>338.75439999999998</v>
      </c>
      <c r="BO14" s="333">
        <v>338.31049999999999</v>
      </c>
      <c r="BP14" s="333">
        <v>368.49520000000001</v>
      </c>
      <c r="BQ14" s="333">
        <v>407.60359999999997</v>
      </c>
      <c r="BR14" s="333">
        <v>436.86959999999999</v>
      </c>
      <c r="BS14" s="333">
        <v>422.61720000000003</v>
      </c>
      <c r="BT14" s="333">
        <v>365.12950000000001</v>
      </c>
      <c r="BU14" s="333">
        <v>347.31180000000001</v>
      </c>
      <c r="BV14" s="333">
        <v>453.4074</v>
      </c>
    </row>
    <row r="15" spans="1:74" ht="11.1" customHeight="1" x14ac:dyDescent="0.2">
      <c r="A15" s="111" t="s">
        <v>826</v>
      </c>
      <c r="B15" s="205" t="s">
        <v>258</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14.091412581</v>
      </c>
      <c r="AN15" s="240">
        <v>12.916223448</v>
      </c>
      <c r="AO15" s="240">
        <v>11.869316774</v>
      </c>
      <c r="AP15" s="240">
        <v>11.870941667</v>
      </c>
      <c r="AQ15" s="240">
        <v>11.264081613</v>
      </c>
      <c r="AR15" s="240">
        <v>11.734430667</v>
      </c>
      <c r="AS15" s="240">
        <v>12.002840967999999</v>
      </c>
      <c r="AT15" s="240">
        <v>12.748007419</v>
      </c>
      <c r="AU15" s="240">
        <v>12.413723666999999</v>
      </c>
      <c r="AV15" s="240">
        <v>12.701256452000001</v>
      </c>
      <c r="AW15" s="240">
        <v>13.035581000000001</v>
      </c>
      <c r="AX15" s="240">
        <v>14.73947871</v>
      </c>
      <c r="AY15" s="240">
        <v>14.754221935</v>
      </c>
      <c r="AZ15" s="240">
        <v>13.606135356999999</v>
      </c>
      <c r="BA15" s="240">
        <v>13.316638064999999</v>
      </c>
      <c r="BB15" s="240">
        <v>12.145003000000001</v>
      </c>
      <c r="BC15" s="240">
        <v>11.654969677</v>
      </c>
      <c r="BD15" s="240">
        <v>11.764529333</v>
      </c>
      <c r="BE15" s="240">
        <v>12.299797419000001</v>
      </c>
      <c r="BF15" s="240">
        <v>12.532102258</v>
      </c>
      <c r="BG15" s="240">
        <v>12.477251333</v>
      </c>
      <c r="BH15" s="240">
        <v>12.87435</v>
      </c>
      <c r="BI15" s="240">
        <v>13.044840000000001</v>
      </c>
      <c r="BJ15" s="333">
        <v>14.64062</v>
      </c>
      <c r="BK15" s="333">
        <v>14.69595</v>
      </c>
      <c r="BL15" s="333">
        <v>13.54659</v>
      </c>
      <c r="BM15" s="333">
        <v>13.260149999999999</v>
      </c>
      <c r="BN15" s="333">
        <v>12.09121</v>
      </c>
      <c r="BO15" s="333">
        <v>11.60478</v>
      </c>
      <c r="BP15" s="333">
        <v>11.71181</v>
      </c>
      <c r="BQ15" s="333">
        <v>12.243169999999999</v>
      </c>
      <c r="BR15" s="333">
        <v>12.475009999999999</v>
      </c>
      <c r="BS15" s="333">
        <v>12.42393</v>
      </c>
      <c r="BT15" s="333">
        <v>12.81874</v>
      </c>
      <c r="BU15" s="333">
        <v>12.990119999999999</v>
      </c>
      <c r="BV15" s="333">
        <v>14.582319999999999</v>
      </c>
    </row>
    <row r="16" spans="1:74" ht="11.1" customHeight="1" x14ac:dyDescent="0.2">
      <c r="A16" s="111" t="s">
        <v>827</v>
      </c>
      <c r="B16" s="205" t="s">
        <v>576</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4224.8983318999999</v>
      </c>
      <c r="AN16" s="240">
        <v>3998.6008621000001</v>
      </c>
      <c r="AO16" s="240">
        <v>3233.1153358000001</v>
      </c>
      <c r="AP16" s="240">
        <v>2941.478012</v>
      </c>
      <c r="AQ16" s="240">
        <v>3038.6461193999999</v>
      </c>
      <c r="AR16" s="240">
        <v>4173.7079817000003</v>
      </c>
      <c r="AS16" s="240">
        <v>4980.9460316000004</v>
      </c>
      <c r="AT16" s="240">
        <v>5046.5007612999998</v>
      </c>
      <c r="AU16" s="240">
        <v>4312.0977206999996</v>
      </c>
      <c r="AV16" s="240">
        <v>3274.4505103000001</v>
      </c>
      <c r="AW16" s="240">
        <v>3108.1363753000001</v>
      </c>
      <c r="AX16" s="240">
        <v>3912.2856615999999</v>
      </c>
      <c r="AY16" s="240">
        <v>4161.2255273999999</v>
      </c>
      <c r="AZ16" s="240">
        <v>3612.4694743</v>
      </c>
      <c r="BA16" s="240">
        <v>3329.1848789999999</v>
      </c>
      <c r="BB16" s="240">
        <v>3026.0295329999999</v>
      </c>
      <c r="BC16" s="240">
        <v>3185.7055012999999</v>
      </c>
      <c r="BD16" s="240">
        <v>4059.3990337</v>
      </c>
      <c r="BE16" s="240">
        <v>4802.9173512999996</v>
      </c>
      <c r="BF16" s="240">
        <v>4572.4176467999996</v>
      </c>
      <c r="BG16" s="240">
        <v>3960.1080513000002</v>
      </c>
      <c r="BH16" s="240">
        <v>3167.21396</v>
      </c>
      <c r="BI16" s="240">
        <v>3163.7403399999998</v>
      </c>
      <c r="BJ16" s="333">
        <v>4001.4940000000001</v>
      </c>
      <c r="BK16" s="333">
        <v>4457.4669999999996</v>
      </c>
      <c r="BL16" s="333">
        <v>4172.5640000000003</v>
      </c>
      <c r="BM16" s="333">
        <v>3513.848</v>
      </c>
      <c r="BN16" s="333">
        <v>3095.6759999999999</v>
      </c>
      <c r="BO16" s="333">
        <v>3284.433</v>
      </c>
      <c r="BP16" s="333">
        <v>4120.5529999999999</v>
      </c>
      <c r="BQ16" s="333">
        <v>4765.1499999999996</v>
      </c>
      <c r="BR16" s="333">
        <v>4725.2190000000001</v>
      </c>
      <c r="BS16" s="333">
        <v>4005.8429999999998</v>
      </c>
      <c r="BT16" s="333">
        <v>3195.51</v>
      </c>
      <c r="BU16" s="333">
        <v>3194.77</v>
      </c>
      <c r="BV16" s="333">
        <v>4006.5450000000001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144.65832839000001</v>
      </c>
      <c r="AN18" s="240">
        <v>143.58782138000001</v>
      </c>
      <c r="AO18" s="240">
        <v>139.30783097</v>
      </c>
      <c r="AP18" s="240">
        <v>134.03724299999999</v>
      </c>
      <c r="AQ18" s="240">
        <v>128.84737064999999</v>
      </c>
      <c r="AR18" s="240">
        <v>150.577483</v>
      </c>
      <c r="AS18" s="240">
        <v>156.74722903</v>
      </c>
      <c r="AT18" s="240">
        <v>167.2688229</v>
      </c>
      <c r="AU18" s="240">
        <v>157.97327633</v>
      </c>
      <c r="AV18" s="240">
        <v>136.85251194</v>
      </c>
      <c r="AW18" s="240">
        <v>132.44098600000001</v>
      </c>
      <c r="AX18" s="240">
        <v>137.22753613</v>
      </c>
      <c r="AY18" s="240">
        <v>142.46648418999999</v>
      </c>
      <c r="AZ18" s="240">
        <v>142.76768107000001</v>
      </c>
      <c r="BA18" s="240">
        <v>135.42866645000001</v>
      </c>
      <c r="BB18" s="240">
        <v>133.50301433000001</v>
      </c>
      <c r="BC18" s="240">
        <v>126.82301645</v>
      </c>
      <c r="BD18" s="240">
        <v>146.78269133000001</v>
      </c>
      <c r="BE18" s="240">
        <v>154.39234676999999</v>
      </c>
      <c r="BF18" s="240">
        <v>150.7773129</v>
      </c>
      <c r="BG18" s="240">
        <v>149.41980032999999</v>
      </c>
      <c r="BH18" s="240">
        <v>130.6506</v>
      </c>
      <c r="BI18" s="240">
        <v>129.26259999999999</v>
      </c>
      <c r="BJ18" s="333">
        <v>136.13990000000001</v>
      </c>
      <c r="BK18" s="333">
        <v>137.7286</v>
      </c>
      <c r="BL18" s="333">
        <v>142.82990000000001</v>
      </c>
      <c r="BM18" s="333">
        <v>130.26439999999999</v>
      </c>
      <c r="BN18" s="333">
        <v>127.1527</v>
      </c>
      <c r="BO18" s="333">
        <v>123.0089</v>
      </c>
      <c r="BP18" s="333">
        <v>143.34739999999999</v>
      </c>
      <c r="BQ18" s="333">
        <v>153.5239</v>
      </c>
      <c r="BR18" s="333">
        <v>143.16810000000001</v>
      </c>
      <c r="BS18" s="333">
        <v>134.90049999999999</v>
      </c>
      <c r="BT18" s="333">
        <v>124.10080000000001</v>
      </c>
      <c r="BU18" s="333">
        <v>123.13800000000001</v>
      </c>
      <c r="BV18" s="333">
        <v>128.6395</v>
      </c>
    </row>
    <row r="19" spans="1:74" ht="11.1" customHeight="1" x14ac:dyDescent="0.2">
      <c r="A19" s="111" t="s">
        <v>808</v>
      </c>
      <c r="B19" s="187" t="s">
        <v>601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424.30752581000002</v>
      </c>
      <c r="AN19" s="240">
        <v>440.65219137999998</v>
      </c>
      <c r="AO19" s="240">
        <v>408.09402065</v>
      </c>
      <c r="AP19" s="240">
        <v>389.94491900000003</v>
      </c>
      <c r="AQ19" s="240">
        <v>395.47349451999997</v>
      </c>
      <c r="AR19" s="240">
        <v>446.47507567000002</v>
      </c>
      <c r="AS19" s="240">
        <v>483.25817710000001</v>
      </c>
      <c r="AT19" s="240">
        <v>502.86380161</v>
      </c>
      <c r="AU19" s="240">
        <v>483.11819432999999</v>
      </c>
      <c r="AV19" s="240">
        <v>411.18490355</v>
      </c>
      <c r="AW19" s="240">
        <v>404.08293566999998</v>
      </c>
      <c r="AX19" s="240">
        <v>414.40709935000001</v>
      </c>
      <c r="AY19" s="240">
        <v>426.27371968</v>
      </c>
      <c r="AZ19" s="240">
        <v>445.22663179</v>
      </c>
      <c r="BA19" s="240">
        <v>398.76123225999999</v>
      </c>
      <c r="BB19" s="240">
        <v>390.756215</v>
      </c>
      <c r="BC19" s="240">
        <v>383.46452226000002</v>
      </c>
      <c r="BD19" s="240">
        <v>437.96127367000003</v>
      </c>
      <c r="BE19" s="240">
        <v>474.0077829</v>
      </c>
      <c r="BF19" s="240">
        <v>462.26585096999997</v>
      </c>
      <c r="BG19" s="240">
        <v>448.68411932999999</v>
      </c>
      <c r="BH19" s="240">
        <v>408.41789999999997</v>
      </c>
      <c r="BI19" s="240">
        <v>395.6515</v>
      </c>
      <c r="BJ19" s="333">
        <v>409.60379999999998</v>
      </c>
      <c r="BK19" s="333">
        <v>417.95260000000002</v>
      </c>
      <c r="BL19" s="333">
        <v>447.08019999999999</v>
      </c>
      <c r="BM19" s="333">
        <v>407.08269999999999</v>
      </c>
      <c r="BN19" s="333">
        <v>389.91820000000001</v>
      </c>
      <c r="BO19" s="333">
        <v>391.07429999999999</v>
      </c>
      <c r="BP19" s="333">
        <v>431.14960000000002</v>
      </c>
      <c r="BQ19" s="333">
        <v>472.32889999999998</v>
      </c>
      <c r="BR19" s="333">
        <v>464.30459999999999</v>
      </c>
      <c r="BS19" s="333">
        <v>436.15499999999997</v>
      </c>
      <c r="BT19" s="333">
        <v>399.8954</v>
      </c>
      <c r="BU19" s="333">
        <v>391.88909999999998</v>
      </c>
      <c r="BV19" s="333">
        <v>403.98379999999997</v>
      </c>
    </row>
    <row r="20" spans="1:74" ht="11.1" customHeight="1" x14ac:dyDescent="0.2">
      <c r="A20" s="111" t="s">
        <v>810</v>
      </c>
      <c r="B20" s="205" t="s">
        <v>569</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499.90867355</v>
      </c>
      <c r="AN20" s="240">
        <v>495.28738344999999</v>
      </c>
      <c r="AO20" s="240">
        <v>468.74157484</v>
      </c>
      <c r="AP20" s="240">
        <v>462.09718600000002</v>
      </c>
      <c r="AQ20" s="240">
        <v>474.39114676999998</v>
      </c>
      <c r="AR20" s="240">
        <v>542.26607733000003</v>
      </c>
      <c r="AS20" s="240">
        <v>563.86077870999998</v>
      </c>
      <c r="AT20" s="240">
        <v>593.21352870999999</v>
      </c>
      <c r="AU20" s="240">
        <v>541.25681867000003</v>
      </c>
      <c r="AV20" s="240">
        <v>485.02537160999998</v>
      </c>
      <c r="AW20" s="240">
        <v>467.20959766999999</v>
      </c>
      <c r="AX20" s="240">
        <v>495.59671484</v>
      </c>
      <c r="AY20" s="240">
        <v>496.29026226000002</v>
      </c>
      <c r="AZ20" s="240">
        <v>489.49080321000002</v>
      </c>
      <c r="BA20" s="240">
        <v>481.49027516000001</v>
      </c>
      <c r="BB20" s="240">
        <v>450.42931566999999</v>
      </c>
      <c r="BC20" s="240">
        <v>473.69801547999998</v>
      </c>
      <c r="BD20" s="240">
        <v>534.92999533</v>
      </c>
      <c r="BE20" s="240">
        <v>554.52217323000002</v>
      </c>
      <c r="BF20" s="240">
        <v>533.64964483999995</v>
      </c>
      <c r="BG20" s="240">
        <v>521.16407432999995</v>
      </c>
      <c r="BH20" s="240">
        <v>468.12360000000001</v>
      </c>
      <c r="BI20" s="240">
        <v>455.4821</v>
      </c>
      <c r="BJ20" s="333">
        <v>493.02420000000001</v>
      </c>
      <c r="BK20" s="333">
        <v>507.72570000000002</v>
      </c>
      <c r="BL20" s="333">
        <v>510.57560000000001</v>
      </c>
      <c r="BM20" s="333">
        <v>479.48809999999997</v>
      </c>
      <c r="BN20" s="333">
        <v>460.69409999999999</v>
      </c>
      <c r="BO20" s="333">
        <v>482.14359999999999</v>
      </c>
      <c r="BP20" s="333">
        <v>523.72029999999995</v>
      </c>
      <c r="BQ20" s="333">
        <v>549.3741</v>
      </c>
      <c r="BR20" s="333">
        <v>548.41920000000005</v>
      </c>
      <c r="BS20" s="333">
        <v>513.03359999999998</v>
      </c>
      <c r="BT20" s="333">
        <v>466.89150000000001</v>
      </c>
      <c r="BU20" s="333">
        <v>450.78050000000002</v>
      </c>
      <c r="BV20" s="333">
        <v>487.99650000000003</v>
      </c>
    </row>
    <row r="21" spans="1:74" ht="11.1" customHeight="1" x14ac:dyDescent="0.2">
      <c r="A21" s="111" t="s">
        <v>811</v>
      </c>
      <c r="B21" s="205" t="s">
        <v>570</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279.05059806000003</v>
      </c>
      <c r="AN21" s="240">
        <v>278.38554585999998</v>
      </c>
      <c r="AO21" s="240">
        <v>256.94431355</v>
      </c>
      <c r="AP21" s="240">
        <v>252.437105</v>
      </c>
      <c r="AQ21" s="240">
        <v>259.74527805999998</v>
      </c>
      <c r="AR21" s="240">
        <v>303.04907466999998</v>
      </c>
      <c r="AS21" s="240">
        <v>312.18286065000001</v>
      </c>
      <c r="AT21" s="240">
        <v>319.52713258</v>
      </c>
      <c r="AU21" s="240">
        <v>294.26994100000002</v>
      </c>
      <c r="AV21" s="240">
        <v>268.92717193999999</v>
      </c>
      <c r="AW21" s="240">
        <v>263.14419766999998</v>
      </c>
      <c r="AX21" s="240">
        <v>281.03524548000001</v>
      </c>
      <c r="AY21" s="240">
        <v>279.52616741999998</v>
      </c>
      <c r="AZ21" s="240">
        <v>274.11336463999999</v>
      </c>
      <c r="BA21" s="240">
        <v>262.74757097000003</v>
      </c>
      <c r="BB21" s="240">
        <v>254.76731932999999</v>
      </c>
      <c r="BC21" s="240">
        <v>259.40501323000001</v>
      </c>
      <c r="BD21" s="240">
        <v>295.120566</v>
      </c>
      <c r="BE21" s="240">
        <v>316.05793354999997</v>
      </c>
      <c r="BF21" s="240">
        <v>298.08684419000002</v>
      </c>
      <c r="BG21" s="240">
        <v>291.06618400000002</v>
      </c>
      <c r="BH21" s="240">
        <v>269.29660000000001</v>
      </c>
      <c r="BI21" s="240">
        <v>267.0813</v>
      </c>
      <c r="BJ21" s="333">
        <v>279.04410000000001</v>
      </c>
      <c r="BK21" s="333">
        <v>283.0994</v>
      </c>
      <c r="BL21" s="333">
        <v>290.39159999999998</v>
      </c>
      <c r="BM21" s="333">
        <v>266.3064</v>
      </c>
      <c r="BN21" s="333">
        <v>260.94159999999999</v>
      </c>
      <c r="BO21" s="333">
        <v>267.14139999999998</v>
      </c>
      <c r="BP21" s="333">
        <v>302.38830000000002</v>
      </c>
      <c r="BQ21" s="333">
        <v>321.40170000000001</v>
      </c>
      <c r="BR21" s="333">
        <v>313.21170000000001</v>
      </c>
      <c r="BS21" s="333">
        <v>285.76929999999999</v>
      </c>
      <c r="BT21" s="333">
        <v>268.94400000000002</v>
      </c>
      <c r="BU21" s="333">
        <v>265.97280000000001</v>
      </c>
      <c r="BV21" s="333">
        <v>276.85750000000002</v>
      </c>
    </row>
    <row r="22" spans="1:74" ht="11.1" customHeight="1" x14ac:dyDescent="0.2">
      <c r="A22" s="111" t="s">
        <v>812</v>
      </c>
      <c r="B22" s="205" t="s">
        <v>571</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818.26552387000004</v>
      </c>
      <c r="AN22" s="240">
        <v>796.20952345000001</v>
      </c>
      <c r="AO22" s="240">
        <v>768.44453677000001</v>
      </c>
      <c r="AP22" s="240">
        <v>780.31528032999995</v>
      </c>
      <c r="AQ22" s="240">
        <v>824.65847418999999</v>
      </c>
      <c r="AR22" s="240">
        <v>933.917191</v>
      </c>
      <c r="AS22" s="240">
        <v>995.14918935000003</v>
      </c>
      <c r="AT22" s="240">
        <v>1002.0604874000001</v>
      </c>
      <c r="AU22" s="240">
        <v>942.74901466999995</v>
      </c>
      <c r="AV22" s="240">
        <v>820.40775613000005</v>
      </c>
      <c r="AW22" s="240">
        <v>795.81944166999995</v>
      </c>
      <c r="AX22" s="240">
        <v>799.50696742000002</v>
      </c>
      <c r="AY22" s="240">
        <v>776.45233547999999</v>
      </c>
      <c r="AZ22" s="240">
        <v>791.61244285999999</v>
      </c>
      <c r="BA22" s="240">
        <v>787.46025870999995</v>
      </c>
      <c r="BB22" s="240">
        <v>796.84923166999999</v>
      </c>
      <c r="BC22" s="240">
        <v>839.32883097000001</v>
      </c>
      <c r="BD22" s="240">
        <v>924.48862167000004</v>
      </c>
      <c r="BE22" s="240">
        <v>966.56457032000003</v>
      </c>
      <c r="BF22" s="240">
        <v>959.25335581000002</v>
      </c>
      <c r="BG22" s="240">
        <v>895.50704700000006</v>
      </c>
      <c r="BH22" s="240">
        <v>853.53179999999998</v>
      </c>
      <c r="BI22" s="240">
        <v>800.31970000000001</v>
      </c>
      <c r="BJ22" s="333">
        <v>783.46090000000004</v>
      </c>
      <c r="BK22" s="333">
        <v>811.19150000000002</v>
      </c>
      <c r="BL22" s="333">
        <v>817.46870000000001</v>
      </c>
      <c r="BM22" s="333">
        <v>773.84029999999996</v>
      </c>
      <c r="BN22" s="333">
        <v>787.96299999999997</v>
      </c>
      <c r="BO22" s="333">
        <v>843.38070000000005</v>
      </c>
      <c r="BP22" s="333">
        <v>916.02509999999995</v>
      </c>
      <c r="BQ22" s="333">
        <v>938.99480000000005</v>
      </c>
      <c r="BR22" s="333">
        <v>967.55439999999999</v>
      </c>
      <c r="BS22" s="333">
        <v>892.25300000000004</v>
      </c>
      <c r="BT22" s="333">
        <v>853.49760000000003</v>
      </c>
      <c r="BU22" s="333">
        <v>794.86170000000004</v>
      </c>
      <c r="BV22" s="333">
        <v>785.16189999999995</v>
      </c>
    </row>
    <row r="23" spans="1:74" ht="11.1" customHeight="1" x14ac:dyDescent="0.2">
      <c r="A23" s="111" t="s">
        <v>813</v>
      </c>
      <c r="B23" s="205" t="s">
        <v>572</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239.46349161000001</v>
      </c>
      <c r="AN23" s="240">
        <v>245.05971069</v>
      </c>
      <c r="AO23" s="240">
        <v>224.79949096999999</v>
      </c>
      <c r="AP23" s="240">
        <v>227.84848267000001</v>
      </c>
      <c r="AQ23" s="240">
        <v>236.63356870999999</v>
      </c>
      <c r="AR23" s="240">
        <v>277.46500632999999</v>
      </c>
      <c r="AS23" s="240">
        <v>296.07390742000001</v>
      </c>
      <c r="AT23" s="240">
        <v>305.51404129000002</v>
      </c>
      <c r="AU23" s="240">
        <v>298.94508567000003</v>
      </c>
      <c r="AV23" s="240">
        <v>251.86642581000001</v>
      </c>
      <c r="AW23" s="240">
        <v>235.425096</v>
      </c>
      <c r="AX23" s="240">
        <v>228.8682771</v>
      </c>
      <c r="AY23" s="240">
        <v>228.68790451999999</v>
      </c>
      <c r="AZ23" s="240">
        <v>230.51366679</v>
      </c>
      <c r="BA23" s="240">
        <v>216.18565903000001</v>
      </c>
      <c r="BB23" s="240">
        <v>226.12898766999999</v>
      </c>
      <c r="BC23" s="240">
        <v>234.64763968</v>
      </c>
      <c r="BD23" s="240">
        <v>261.10143267000001</v>
      </c>
      <c r="BE23" s="240">
        <v>279.54710452</v>
      </c>
      <c r="BF23" s="240">
        <v>282.22747742000001</v>
      </c>
      <c r="BG23" s="240">
        <v>264.00046533</v>
      </c>
      <c r="BH23" s="240">
        <v>239.26490000000001</v>
      </c>
      <c r="BI23" s="240">
        <v>225.066</v>
      </c>
      <c r="BJ23" s="333">
        <v>223.86060000000001</v>
      </c>
      <c r="BK23" s="333">
        <v>232.54679999999999</v>
      </c>
      <c r="BL23" s="333">
        <v>242.7569</v>
      </c>
      <c r="BM23" s="333">
        <v>220.28290000000001</v>
      </c>
      <c r="BN23" s="333">
        <v>227.7123</v>
      </c>
      <c r="BO23" s="333">
        <v>237.0806</v>
      </c>
      <c r="BP23" s="333">
        <v>259.88310000000001</v>
      </c>
      <c r="BQ23" s="333">
        <v>272.10050000000001</v>
      </c>
      <c r="BR23" s="333">
        <v>282.24310000000003</v>
      </c>
      <c r="BS23" s="333">
        <v>263.39089999999999</v>
      </c>
      <c r="BT23" s="333">
        <v>236.40639999999999</v>
      </c>
      <c r="BU23" s="333">
        <v>221.3116</v>
      </c>
      <c r="BV23" s="333">
        <v>220.49619999999999</v>
      </c>
    </row>
    <row r="24" spans="1:74" ht="11.1" customHeight="1" x14ac:dyDescent="0.2">
      <c r="A24" s="111" t="s">
        <v>814</v>
      </c>
      <c r="B24" s="205" t="s">
        <v>573</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484.77997161000002</v>
      </c>
      <c r="AN24" s="240">
        <v>484.42032585999999</v>
      </c>
      <c r="AO24" s="240">
        <v>465.25678032000002</v>
      </c>
      <c r="AP24" s="240">
        <v>481.07064832999998</v>
      </c>
      <c r="AQ24" s="240">
        <v>501.45390742000001</v>
      </c>
      <c r="AR24" s="240">
        <v>591.77653867000004</v>
      </c>
      <c r="AS24" s="240">
        <v>618.26070097000002</v>
      </c>
      <c r="AT24" s="240">
        <v>646.38997065000001</v>
      </c>
      <c r="AU24" s="240">
        <v>629.59436332999996</v>
      </c>
      <c r="AV24" s="240">
        <v>554.27076774</v>
      </c>
      <c r="AW24" s="240">
        <v>509.26389267000002</v>
      </c>
      <c r="AX24" s="240">
        <v>486.81274839000002</v>
      </c>
      <c r="AY24" s="240">
        <v>474.34604903000002</v>
      </c>
      <c r="AZ24" s="240">
        <v>469.49881642999998</v>
      </c>
      <c r="BA24" s="240">
        <v>468.54516741999998</v>
      </c>
      <c r="BB24" s="240">
        <v>466.06931700000001</v>
      </c>
      <c r="BC24" s="240">
        <v>515.43335096999999</v>
      </c>
      <c r="BD24" s="240">
        <v>583.35738766999998</v>
      </c>
      <c r="BE24" s="240">
        <v>596.33741644999998</v>
      </c>
      <c r="BF24" s="240">
        <v>606.49352161000002</v>
      </c>
      <c r="BG24" s="240">
        <v>589.56070133000003</v>
      </c>
      <c r="BH24" s="240">
        <v>568.4923</v>
      </c>
      <c r="BI24" s="240">
        <v>489.44880000000001</v>
      </c>
      <c r="BJ24" s="333">
        <v>484.28590000000003</v>
      </c>
      <c r="BK24" s="333">
        <v>496.19630000000001</v>
      </c>
      <c r="BL24" s="333">
        <v>506.55450000000002</v>
      </c>
      <c r="BM24" s="333">
        <v>473.9939</v>
      </c>
      <c r="BN24" s="333">
        <v>497.16860000000003</v>
      </c>
      <c r="BO24" s="333">
        <v>517.47619999999995</v>
      </c>
      <c r="BP24" s="333">
        <v>589.85299999999995</v>
      </c>
      <c r="BQ24" s="333">
        <v>596.89919999999995</v>
      </c>
      <c r="BR24" s="333">
        <v>619.41420000000005</v>
      </c>
      <c r="BS24" s="333">
        <v>596.74760000000003</v>
      </c>
      <c r="BT24" s="333">
        <v>576.62919999999997</v>
      </c>
      <c r="BU24" s="333">
        <v>499.16849999999999</v>
      </c>
      <c r="BV24" s="333">
        <v>496.81439999999998</v>
      </c>
    </row>
    <row r="25" spans="1:74" ht="11.1" customHeight="1" x14ac:dyDescent="0.2">
      <c r="A25" s="111" t="s">
        <v>815</v>
      </c>
      <c r="B25" s="205" t="s">
        <v>574</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243.38480741999999</v>
      </c>
      <c r="AN25" s="240">
        <v>243.81430207</v>
      </c>
      <c r="AO25" s="240">
        <v>238.43607774</v>
      </c>
      <c r="AP25" s="240">
        <v>239.31227200000001</v>
      </c>
      <c r="AQ25" s="240">
        <v>248.56586128999999</v>
      </c>
      <c r="AR25" s="240">
        <v>289.66960967</v>
      </c>
      <c r="AS25" s="240">
        <v>303.04211484000001</v>
      </c>
      <c r="AT25" s="240">
        <v>296.40221967999997</v>
      </c>
      <c r="AU25" s="240">
        <v>275.31884200000002</v>
      </c>
      <c r="AV25" s="240">
        <v>260.02833097000001</v>
      </c>
      <c r="AW25" s="240">
        <v>243.26651000000001</v>
      </c>
      <c r="AX25" s="240">
        <v>250.14075742</v>
      </c>
      <c r="AY25" s="240">
        <v>246.71145548000001</v>
      </c>
      <c r="AZ25" s="240">
        <v>248.61560786000001</v>
      </c>
      <c r="BA25" s="240">
        <v>243.22034128999999</v>
      </c>
      <c r="BB25" s="240">
        <v>243.78272999999999</v>
      </c>
      <c r="BC25" s="240">
        <v>255.22851677</v>
      </c>
      <c r="BD25" s="240">
        <v>296.02870732999997</v>
      </c>
      <c r="BE25" s="240">
        <v>309.33725097000001</v>
      </c>
      <c r="BF25" s="240">
        <v>306.79492128999999</v>
      </c>
      <c r="BG25" s="240">
        <v>285.09925333000001</v>
      </c>
      <c r="BH25" s="240">
        <v>253.8098</v>
      </c>
      <c r="BI25" s="240">
        <v>238.54310000000001</v>
      </c>
      <c r="BJ25" s="333">
        <v>250.99860000000001</v>
      </c>
      <c r="BK25" s="333">
        <v>245.5307</v>
      </c>
      <c r="BL25" s="333">
        <v>251.24709999999999</v>
      </c>
      <c r="BM25" s="333">
        <v>242.1078</v>
      </c>
      <c r="BN25" s="333">
        <v>247.79069999999999</v>
      </c>
      <c r="BO25" s="333">
        <v>259.51260000000002</v>
      </c>
      <c r="BP25" s="333">
        <v>297.8947</v>
      </c>
      <c r="BQ25" s="333">
        <v>315.6782</v>
      </c>
      <c r="BR25" s="333">
        <v>308.9212</v>
      </c>
      <c r="BS25" s="333">
        <v>291.17649999999998</v>
      </c>
      <c r="BT25" s="333">
        <v>251.54230000000001</v>
      </c>
      <c r="BU25" s="333">
        <v>242.3417</v>
      </c>
      <c r="BV25" s="333">
        <v>252.31460000000001</v>
      </c>
    </row>
    <row r="26" spans="1:74" ht="11.1" customHeight="1" x14ac:dyDescent="0.2">
      <c r="A26" s="111" t="s">
        <v>816</v>
      </c>
      <c r="B26" s="205" t="s">
        <v>257</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412.10207516000003</v>
      </c>
      <c r="AN26" s="240">
        <v>423.33731483000003</v>
      </c>
      <c r="AO26" s="240">
        <v>425.22175290000001</v>
      </c>
      <c r="AP26" s="240">
        <v>418.789537</v>
      </c>
      <c r="AQ26" s="240">
        <v>412.67839484000001</v>
      </c>
      <c r="AR26" s="240">
        <v>461.32600100000002</v>
      </c>
      <c r="AS26" s="240">
        <v>450.28099967999998</v>
      </c>
      <c r="AT26" s="240">
        <v>505.85290871000001</v>
      </c>
      <c r="AU26" s="240">
        <v>476.88195832999997</v>
      </c>
      <c r="AV26" s="240">
        <v>439.42159322999998</v>
      </c>
      <c r="AW26" s="240">
        <v>435.21115832999999</v>
      </c>
      <c r="AX26" s="240">
        <v>444.15783097000002</v>
      </c>
      <c r="AY26" s="240">
        <v>427.21978710000002</v>
      </c>
      <c r="AZ26" s="240">
        <v>434.57499786</v>
      </c>
      <c r="BA26" s="240">
        <v>431.56971064999999</v>
      </c>
      <c r="BB26" s="240">
        <v>400.79590300000001</v>
      </c>
      <c r="BC26" s="240">
        <v>427.49678805999997</v>
      </c>
      <c r="BD26" s="240">
        <v>465.16671033</v>
      </c>
      <c r="BE26" s="240">
        <v>459.33822838999998</v>
      </c>
      <c r="BF26" s="240">
        <v>499.34986677000001</v>
      </c>
      <c r="BG26" s="240">
        <v>482.416043</v>
      </c>
      <c r="BH26" s="240">
        <v>489.7482</v>
      </c>
      <c r="BI26" s="240">
        <v>406.86619999999999</v>
      </c>
      <c r="BJ26" s="333">
        <v>460.29140000000001</v>
      </c>
      <c r="BK26" s="333">
        <v>419.04219999999998</v>
      </c>
      <c r="BL26" s="333">
        <v>430.05799999999999</v>
      </c>
      <c r="BM26" s="333">
        <v>419.34660000000002</v>
      </c>
      <c r="BN26" s="333">
        <v>420.3261</v>
      </c>
      <c r="BO26" s="333">
        <v>415.19889999999998</v>
      </c>
      <c r="BP26" s="333">
        <v>469.26049999999998</v>
      </c>
      <c r="BQ26" s="333">
        <v>449.86660000000001</v>
      </c>
      <c r="BR26" s="333">
        <v>480.6103</v>
      </c>
      <c r="BS26" s="333">
        <v>460.4461</v>
      </c>
      <c r="BT26" s="333">
        <v>473.51350000000002</v>
      </c>
      <c r="BU26" s="333">
        <v>396.25009999999997</v>
      </c>
      <c r="BV26" s="333">
        <v>448.46469999999999</v>
      </c>
    </row>
    <row r="27" spans="1:74" ht="11.1" customHeight="1" x14ac:dyDescent="0.2">
      <c r="A27" s="111" t="s">
        <v>828</v>
      </c>
      <c r="B27" s="205" t="s">
        <v>258</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15.707275484</v>
      </c>
      <c r="AN27" s="240">
        <v>16.545522414000001</v>
      </c>
      <c r="AO27" s="240">
        <v>15.694860968</v>
      </c>
      <c r="AP27" s="240">
        <v>15.651615667</v>
      </c>
      <c r="AQ27" s="240">
        <v>15.516768065000001</v>
      </c>
      <c r="AR27" s="240">
        <v>15.587044000000001</v>
      </c>
      <c r="AS27" s="240">
        <v>15.928497741999999</v>
      </c>
      <c r="AT27" s="240">
        <v>16.353565484000001</v>
      </c>
      <c r="AU27" s="240">
        <v>16.319964667000001</v>
      </c>
      <c r="AV27" s="240">
        <v>15.976994194</v>
      </c>
      <c r="AW27" s="240">
        <v>16.131768333</v>
      </c>
      <c r="AX27" s="240">
        <v>16.184911289999999</v>
      </c>
      <c r="AY27" s="240">
        <v>15.831952580999999</v>
      </c>
      <c r="AZ27" s="240">
        <v>16.692366070999999</v>
      </c>
      <c r="BA27" s="240">
        <v>15.990827742</v>
      </c>
      <c r="BB27" s="240">
        <v>15.987052667</v>
      </c>
      <c r="BC27" s="240">
        <v>15.319732581</v>
      </c>
      <c r="BD27" s="240">
        <v>15.575341999999999</v>
      </c>
      <c r="BE27" s="240">
        <v>15.768662580999999</v>
      </c>
      <c r="BF27" s="240">
        <v>16.361236129000002</v>
      </c>
      <c r="BG27" s="240">
        <v>16.182726667000001</v>
      </c>
      <c r="BH27" s="240">
        <v>16.395890000000001</v>
      </c>
      <c r="BI27" s="240">
        <v>16.353449999999999</v>
      </c>
      <c r="BJ27" s="333">
        <v>16.329840000000001</v>
      </c>
      <c r="BK27" s="333">
        <v>15.76432</v>
      </c>
      <c r="BL27" s="333">
        <v>16.644590000000001</v>
      </c>
      <c r="BM27" s="333">
        <v>15.44201</v>
      </c>
      <c r="BN27" s="333">
        <v>15.618539999999999</v>
      </c>
      <c r="BO27" s="333">
        <v>15.359349999999999</v>
      </c>
      <c r="BP27" s="333">
        <v>15.55711</v>
      </c>
      <c r="BQ27" s="333">
        <v>15.823359999999999</v>
      </c>
      <c r="BR27" s="333">
        <v>16.341439999999999</v>
      </c>
      <c r="BS27" s="333">
        <v>16.15832</v>
      </c>
      <c r="BT27" s="333">
        <v>16.36984</v>
      </c>
      <c r="BU27" s="333">
        <v>16.326360000000001</v>
      </c>
      <c r="BV27" s="333">
        <v>16.30124</v>
      </c>
    </row>
    <row r="28" spans="1:74" ht="11.1" customHeight="1" x14ac:dyDescent="0.2">
      <c r="A28" s="111" t="s">
        <v>829</v>
      </c>
      <c r="B28" s="205" t="s">
        <v>576</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3561.628271</v>
      </c>
      <c r="AN28" s="240">
        <v>3567.2996407000001</v>
      </c>
      <c r="AO28" s="240">
        <v>3410.9412390000002</v>
      </c>
      <c r="AP28" s="240">
        <v>3401.5042887</v>
      </c>
      <c r="AQ28" s="240">
        <v>3497.9642638999999</v>
      </c>
      <c r="AR28" s="240">
        <v>4012.1091013</v>
      </c>
      <c r="AS28" s="240">
        <v>4194.7844557999997</v>
      </c>
      <c r="AT28" s="240">
        <v>4355.4464786999997</v>
      </c>
      <c r="AU28" s="240">
        <v>4116.4274590000005</v>
      </c>
      <c r="AV28" s="240">
        <v>3643.9618267999999</v>
      </c>
      <c r="AW28" s="240">
        <v>3501.9955837000002</v>
      </c>
      <c r="AX28" s="240">
        <v>3553.9380884000002</v>
      </c>
      <c r="AY28" s="240">
        <v>3513.8061177</v>
      </c>
      <c r="AZ28" s="240">
        <v>3543.1063782000001</v>
      </c>
      <c r="BA28" s="240">
        <v>3441.3997094000001</v>
      </c>
      <c r="BB28" s="240">
        <v>3379.0690863</v>
      </c>
      <c r="BC28" s="240">
        <v>3530.8454261000002</v>
      </c>
      <c r="BD28" s="240">
        <v>3960.5127280000002</v>
      </c>
      <c r="BE28" s="240">
        <v>4125.8734697</v>
      </c>
      <c r="BF28" s="240">
        <v>4115.2600315999998</v>
      </c>
      <c r="BG28" s="240">
        <v>3943.1004149999999</v>
      </c>
      <c r="BH28" s="240">
        <v>3697.7315899999999</v>
      </c>
      <c r="BI28" s="240">
        <v>3424.0747500000002</v>
      </c>
      <c r="BJ28" s="333">
        <v>3537.0390000000002</v>
      </c>
      <c r="BK28" s="333">
        <v>3566.7779999999998</v>
      </c>
      <c r="BL28" s="333">
        <v>3655.607</v>
      </c>
      <c r="BM28" s="333">
        <v>3428.1550000000002</v>
      </c>
      <c r="BN28" s="333">
        <v>3435.2860000000001</v>
      </c>
      <c r="BO28" s="333">
        <v>3551.377</v>
      </c>
      <c r="BP28" s="333">
        <v>3949.0790000000002</v>
      </c>
      <c r="BQ28" s="333">
        <v>4085.991</v>
      </c>
      <c r="BR28" s="333">
        <v>4144.1880000000001</v>
      </c>
      <c r="BS28" s="333">
        <v>3890.0309999999999</v>
      </c>
      <c r="BT28" s="333">
        <v>3667.7910000000002</v>
      </c>
      <c r="BU28" s="333">
        <v>3402.04</v>
      </c>
      <c r="BV28" s="333">
        <v>3517.03</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47.169876774000002</v>
      </c>
      <c r="AN30" s="240">
        <v>49.241817931</v>
      </c>
      <c r="AO30" s="240">
        <v>46.877836129000002</v>
      </c>
      <c r="AP30" s="240">
        <v>48.100709332999998</v>
      </c>
      <c r="AQ30" s="240">
        <v>47.880042580999998</v>
      </c>
      <c r="AR30" s="240">
        <v>50.906314666999997</v>
      </c>
      <c r="AS30" s="240">
        <v>50.981488710000001</v>
      </c>
      <c r="AT30" s="240">
        <v>53.686522902999997</v>
      </c>
      <c r="AU30" s="240">
        <v>51.541747667000003</v>
      </c>
      <c r="AV30" s="240">
        <v>47.567842257999999</v>
      </c>
      <c r="AW30" s="240">
        <v>48.303521000000003</v>
      </c>
      <c r="AX30" s="240">
        <v>46.841536773999998</v>
      </c>
      <c r="AY30" s="240">
        <v>43.25112129</v>
      </c>
      <c r="AZ30" s="240">
        <v>45.434665000000003</v>
      </c>
      <c r="BA30" s="240">
        <v>43.725076774000001</v>
      </c>
      <c r="BB30" s="240">
        <v>42.976075999999999</v>
      </c>
      <c r="BC30" s="240">
        <v>43.363718710000001</v>
      </c>
      <c r="BD30" s="240">
        <v>47.025306667000002</v>
      </c>
      <c r="BE30" s="240">
        <v>47.745420967999998</v>
      </c>
      <c r="BF30" s="240">
        <v>47.139682581000002</v>
      </c>
      <c r="BG30" s="240">
        <v>48.540688666999998</v>
      </c>
      <c r="BH30" s="240">
        <v>50.334739999999996</v>
      </c>
      <c r="BI30" s="240">
        <v>49.078360000000004</v>
      </c>
      <c r="BJ30" s="333">
        <v>45.739339999999999</v>
      </c>
      <c r="BK30" s="333">
        <v>42.454720000000002</v>
      </c>
      <c r="BL30" s="333">
        <v>44.852800000000002</v>
      </c>
      <c r="BM30" s="333">
        <v>41.474220000000003</v>
      </c>
      <c r="BN30" s="333">
        <v>43.107089999999999</v>
      </c>
      <c r="BO30" s="333">
        <v>42.168120000000002</v>
      </c>
      <c r="BP30" s="333">
        <v>42.593389999999999</v>
      </c>
      <c r="BQ30" s="333">
        <v>44.189529999999998</v>
      </c>
      <c r="BR30" s="333">
        <v>45.217860000000002</v>
      </c>
      <c r="BS30" s="333">
        <v>46.298119999999997</v>
      </c>
      <c r="BT30" s="333">
        <v>48.42633</v>
      </c>
      <c r="BU30" s="333">
        <v>47.587000000000003</v>
      </c>
      <c r="BV30" s="333">
        <v>44.417839999999998</v>
      </c>
    </row>
    <row r="31" spans="1:74" ht="11.1" customHeight="1" x14ac:dyDescent="0.2">
      <c r="A31" s="111" t="s">
        <v>818</v>
      </c>
      <c r="B31" s="187" t="s">
        <v>601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194.34838065</v>
      </c>
      <c r="AN31" s="240">
        <v>202.37861792999999</v>
      </c>
      <c r="AO31" s="240">
        <v>189.67068161</v>
      </c>
      <c r="AP31" s="240">
        <v>190.70984867000001</v>
      </c>
      <c r="AQ31" s="240">
        <v>189.41443226000001</v>
      </c>
      <c r="AR31" s="240">
        <v>202.70671866999999</v>
      </c>
      <c r="AS31" s="240">
        <v>205.07416452000001</v>
      </c>
      <c r="AT31" s="240">
        <v>206.53213676999999</v>
      </c>
      <c r="AU31" s="240">
        <v>207.30316766999999</v>
      </c>
      <c r="AV31" s="240">
        <v>193.65522161000001</v>
      </c>
      <c r="AW31" s="240">
        <v>189.68355933000001</v>
      </c>
      <c r="AX31" s="240">
        <v>193.85792613000001</v>
      </c>
      <c r="AY31" s="240">
        <v>186.53767483999999</v>
      </c>
      <c r="AZ31" s="240">
        <v>204.18969999999999</v>
      </c>
      <c r="BA31" s="240">
        <v>186.78359839000001</v>
      </c>
      <c r="BB31" s="240">
        <v>195.30848133000001</v>
      </c>
      <c r="BC31" s="240">
        <v>188.16021258000001</v>
      </c>
      <c r="BD31" s="240">
        <v>199.53322933000001</v>
      </c>
      <c r="BE31" s="240">
        <v>202.62104452</v>
      </c>
      <c r="BF31" s="240">
        <v>207.99838097</v>
      </c>
      <c r="BG31" s="240">
        <v>201.67337466999999</v>
      </c>
      <c r="BH31" s="240">
        <v>205.4025</v>
      </c>
      <c r="BI31" s="240">
        <v>197.88470000000001</v>
      </c>
      <c r="BJ31" s="333">
        <v>194.33449999999999</v>
      </c>
      <c r="BK31" s="333">
        <v>193.01730000000001</v>
      </c>
      <c r="BL31" s="333">
        <v>206.91120000000001</v>
      </c>
      <c r="BM31" s="333">
        <v>193.52959999999999</v>
      </c>
      <c r="BN31" s="333">
        <v>192.68209999999999</v>
      </c>
      <c r="BO31" s="333">
        <v>191.54069999999999</v>
      </c>
      <c r="BP31" s="333">
        <v>186.476</v>
      </c>
      <c r="BQ31" s="333">
        <v>213.41499999999999</v>
      </c>
      <c r="BR31" s="333">
        <v>208.27430000000001</v>
      </c>
      <c r="BS31" s="333">
        <v>203.46170000000001</v>
      </c>
      <c r="BT31" s="333">
        <v>205.15100000000001</v>
      </c>
      <c r="BU31" s="333">
        <v>197.41929999999999</v>
      </c>
      <c r="BV31" s="333">
        <v>193.82159999999999</v>
      </c>
    </row>
    <row r="32" spans="1:74" ht="11.1" customHeight="1" x14ac:dyDescent="0.2">
      <c r="A32" s="111" t="s">
        <v>819</v>
      </c>
      <c r="B32" s="205" t="s">
        <v>569</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511.25300257999999</v>
      </c>
      <c r="AN32" s="240">
        <v>543.50577724000004</v>
      </c>
      <c r="AO32" s="240">
        <v>529.38654484000006</v>
      </c>
      <c r="AP32" s="240">
        <v>522.05038233000005</v>
      </c>
      <c r="AQ32" s="240">
        <v>529.03096968</v>
      </c>
      <c r="AR32" s="240">
        <v>548.64295666999999</v>
      </c>
      <c r="AS32" s="240">
        <v>559.02939418999995</v>
      </c>
      <c r="AT32" s="240">
        <v>573.24067838999997</v>
      </c>
      <c r="AU32" s="240">
        <v>546.46310300000005</v>
      </c>
      <c r="AV32" s="240">
        <v>517.17871709999997</v>
      </c>
      <c r="AW32" s="240">
        <v>516.38723866999999</v>
      </c>
      <c r="AX32" s="240">
        <v>508.48959968000003</v>
      </c>
      <c r="AY32" s="240">
        <v>482.20182870999997</v>
      </c>
      <c r="AZ32" s="240">
        <v>503.39137213999999</v>
      </c>
      <c r="BA32" s="240">
        <v>499.81180968000001</v>
      </c>
      <c r="BB32" s="240">
        <v>488.30751233000001</v>
      </c>
      <c r="BC32" s="240">
        <v>498.67216839000002</v>
      </c>
      <c r="BD32" s="240">
        <v>523.95947433000003</v>
      </c>
      <c r="BE32" s="240">
        <v>518.40781160999995</v>
      </c>
      <c r="BF32" s="240">
        <v>527.36574484000005</v>
      </c>
      <c r="BG32" s="240">
        <v>519.85578999999996</v>
      </c>
      <c r="BH32" s="240">
        <v>529.46320000000003</v>
      </c>
      <c r="BI32" s="240">
        <v>515.28390000000002</v>
      </c>
      <c r="BJ32" s="333">
        <v>510.0335</v>
      </c>
      <c r="BK32" s="333">
        <v>500.7629</v>
      </c>
      <c r="BL32" s="333">
        <v>531.83000000000004</v>
      </c>
      <c r="BM32" s="333">
        <v>508.39479999999998</v>
      </c>
      <c r="BN32" s="333">
        <v>506.31630000000001</v>
      </c>
      <c r="BO32" s="333">
        <v>518.26850000000002</v>
      </c>
      <c r="BP32" s="333">
        <v>502.52510000000001</v>
      </c>
      <c r="BQ32" s="333">
        <v>522.10940000000005</v>
      </c>
      <c r="BR32" s="333">
        <v>527.1635</v>
      </c>
      <c r="BS32" s="333">
        <v>523.09410000000003</v>
      </c>
      <c r="BT32" s="333">
        <v>526.87059999999997</v>
      </c>
      <c r="BU32" s="333">
        <v>512.4932</v>
      </c>
      <c r="BV32" s="333">
        <v>506.96839999999997</v>
      </c>
    </row>
    <row r="33" spans="1:74" ht="11.1" customHeight="1" x14ac:dyDescent="0.2">
      <c r="A33" s="111" t="s">
        <v>820</v>
      </c>
      <c r="B33" s="205" t="s">
        <v>570</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231.6911729</v>
      </c>
      <c r="AN33" s="240">
        <v>245.04704344999999</v>
      </c>
      <c r="AO33" s="240">
        <v>231.30062613000001</v>
      </c>
      <c r="AP33" s="240">
        <v>232.45480867000001</v>
      </c>
      <c r="AQ33" s="240">
        <v>238.02232452000001</v>
      </c>
      <c r="AR33" s="240">
        <v>253.72983300000001</v>
      </c>
      <c r="AS33" s="240">
        <v>256.84078839</v>
      </c>
      <c r="AT33" s="240">
        <v>267.38622742000001</v>
      </c>
      <c r="AU33" s="240">
        <v>255.58509932999999</v>
      </c>
      <c r="AV33" s="240">
        <v>240.34945031999999</v>
      </c>
      <c r="AW33" s="240">
        <v>249.48675066999999</v>
      </c>
      <c r="AX33" s="240">
        <v>235.87311968</v>
      </c>
      <c r="AY33" s="240">
        <v>220.43213645</v>
      </c>
      <c r="AZ33" s="240">
        <v>235.13885999999999</v>
      </c>
      <c r="BA33" s="240">
        <v>230.19502903</v>
      </c>
      <c r="BB33" s="240">
        <v>230.47905732999999</v>
      </c>
      <c r="BC33" s="240">
        <v>237.61267806000001</v>
      </c>
      <c r="BD33" s="240">
        <v>250.52494433000001</v>
      </c>
      <c r="BE33" s="240">
        <v>258.43707452000001</v>
      </c>
      <c r="BF33" s="240">
        <v>251.80742097000001</v>
      </c>
      <c r="BG33" s="240">
        <v>247.706018</v>
      </c>
      <c r="BH33" s="240">
        <v>265.93360000000001</v>
      </c>
      <c r="BI33" s="240">
        <v>260.59829999999999</v>
      </c>
      <c r="BJ33" s="333">
        <v>253.2867</v>
      </c>
      <c r="BK33" s="333">
        <v>238.1283</v>
      </c>
      <c r="BL33" s="333">
        <v>252.17679999999999</v>
      </c>
      <c r="BM33" s="333">
        <v>239.8614</v>
      </c>
      <c r="BN33" s="333">
        <v>243.1028</v>
      </c>
      <c r="BO33" s="333">
        <v>249.55119999999999</v>
      </c>
      <c r="BP33" s="333">
        <v>252.27770000000001</v>
      </c>
      <c r="BQ33" s="333">
        <v>265.46559999999999</v>
      </c>
      <c r="BR33" s="333">
        <v>258.72969999999998</v>
      </c>
      <c r="BS33" s="333">
        <v>255.0934</v>
      </c>
      <c r="BT33" s="333">
        <v>272.18450000000001</v>
      </c>
      <c r="BU33" s="333">
        <v>266.66449999999998</v>
      </c>
      <c r="BV33" s="333">
        <v>259.63810000000001</v>
      </c>
    </row>
    <row r="34" spans="1:74" ht="11.1" customHeight="1" x14ac:dyDescent="0.2">
      <c r="A34" s="111" t="s">
        <v>821</v>
      </c>
      <c r="B34" s="205" t="s">
        <v>571</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366.15232613000001</v>
      </c>
      <c r="AN34" s="240">
        <v>378.01773069000001</v>
      </c>
      <c r="AO34" s="240">
        <v>362.16525645000002</v>
      </c>
      <c r="AP34" s="240">
        <v>387.18213866999997</v>
      </c>
      <c r="AQ34" s="240">
        <v>390.28483258</v>
      </c>
      <c r="AR34" s="240">
        <v>396.74827599999998</v>
      </c>
      <c r="AS34" s="240">
        <v>399.28980805999998</v>
      </c>
      <c r="AT34" s="240">
        <v>411.10817386999997</v>
      </c>
      <c r="AU34" s="240">
        <v>389.32842499999998</v>
      </c>
      <c r="AV34" s="240">
        <v>374.50403839000001</v>
      </c>
      <c r="AW34" s="240">
        <v>377.18494466999999</v>
      </c>
      <c r="AX34" s="240">
        <v>354.36450934999999</v>
      </c>
      <c r="AY34" s="240">
        <v>350.21053323000001</v>
      </c>
      <c r="AZ34" s="240">
        <v>366.99553250000002</v>
      </c>
      <c r="BA34" s="240">
        <v>369.69313194</v>
      </c>
      <c r="BB34" s="240">
        <v>375.06017366999998</v>
      </c>
      <c r="BC34" s="240">
        <v>390.96493097000001</v>
      </c>
      <c r="BD34" s="240">
        <v>391.10654299999999</v>
      </c>
      <c r="BE34" s="240">
        <v>387.95347838999999</v>
      </c>
      <c r="BF34" s="240">
        <v>401.07007838999999</v>
      </c>
      <c r="BG34" s="240">
        <v>379.45225167000001</v>
      </c>
      <c r="BH34" s="240">
        <v>380.8168</v>
      </c>
      <c r="BI34" s="240">
        <v>385.92039999999997</v>
      </c>
      <c r="BJ34" s="333">
        <v>348.87310000000002</v>
      </c>
      <c r="BK34" s="333">
        <v>342.18079999999998</v>
      </c>
      <c r="BL34" s="333">
        <v>364.76650000000001</v>
      </c>
      <c r="BM34" s="333">
        <v>347.16050000000001</v>
      </c>
      <c r="BN34" s="333">
        <v>363.56970000000001</v>
      </c>
      <c r="BO34" s="333">
        <v>375.67</v>
      </c>
      <c r="BP34" s="333">
        <v>392.7106</v>
      </c>
      <c r="BQ34" s="333">
        <v>405.91109999999998</v>
      </c>
      <c r="BR34" s="333">
        <v>401.01409999999998</v>
      </c>
      <c r="BS34" s="333">
        <v>382.19040000000001</v>
      </c>
      <c r="BT34" s="333">
        <v>379.26839999999999</v>
      </c>
      <c r="BU34" s="333">
        <v>383.99220000000003</v>
      </c>
      <c r="BV34" s="333">
        <v>347.1721</v>
      </c>
    </row>
    <row r="35" spans="1:74" ht="11.1" customHeight="1" x14ac:dyDescent="0.2">
      <c r="A35" s="111" t="s">
        <v>822</v>
      </c>
      <c r="B35" s="205" t="s">
        <v>572</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262.97170065</v>
      </c>
      <c r="AN35" s="240">
        <v>275.47092448000001</v>
      </c>
      <c r="AO35" s="240">
        <v>261.91505581000001</v>
      </c>
      <c r="AP35" s="240">
        <v>272.73902633</v>
      </c>
      <c r="AQ35" s="240">
        <v>274.57507709999999</v>
      </c>
      <c r="AR35" s="240">
        <v>284.95221966999998</v>
      </c>
      <c r="AS35" s="240">
        <v>279.74365</v>
      </c>
      <c r="AT35" s="240">
        <v>290.17453225999998</v>
      </c>
      <c r="AU35" s="240">
        <v>280.69010300000002</v>
      </c>
      <c r="AV35" s="240">
        <v>271.95132225999998</v>
      </c>
      <c r="AW35" s="240">
        <v>272.43163067</v>
      </c>
      <c r="AX35" s="240">
        <v>264.16662355</v>
      </c>
      <c r="AY35" s="240">
        <v>263.10209257999998</v>
      </c>
      <c r="AZ35" s="240">
        <v>272.17407143000003</v>
      </c>
      <c r="BA35" s="240">
        <v>267.18735580999999</v>
      </c>
      <c r="BB35" s="240">
        <v>269.47901933000003</v>
      </c>
      <c r="BC35" s="240">
        <v>275.32096676999998</v>
      </c>
      <c r="BD35" s="240">
        <v>281.47610500000002</v>
      </c>
      <c r="BE35" s="240">
        <v>280.17976709999999</v>
      </c>
      <c r="BF35" s="240">
        <v>287.02585613000002</v>
      </c>
      <c r="BG35" s="240">
        <v>274.75126367000001</v>
      </c>
      <c r="BH35" s="240">
        <v>286.32209999999998</v>
      </c>
      <c r="BI35" s="240">
        <v>282.05329999999998</v>
      </c>
      <c r="BJ35" s="333">
        <v>276.26589999999999</v>
      </c>
      <c r="BK35" s="333">
        <v>280.40910000000002</v>
      </c>
      <c r="BL35" s="333">
        <v>291.52080000000001</v>
      </c>
      <c r="BM35" s="333">
        <v>281.08780000000002</v>
      </c>
      <c r="BN35" s="333">
        <v>283.0677</v>
      </c>
      <c r="BO35" s="333">
        <v>281.2878</v>
      </c>
      <c r="BP35" s="333">
        <v>271.10669999999999</v>
      </c>
      <c r="BQ35" s="333">
        <v>274.02850000000001</v>
      </c>
      <c r="BR35" s="333">
        <v>284.43509999999998</v>
      </c>
      <c r="BS35" s="333">
        <v>274.31959999999998</v>
      </c>
      <c r="BT35" s="333">
        <v>282.54489999999998</v>
      </c>
      <c r="BU35" s="333">
        <v>277.95710000000003</v>
      </c>
      <c r="BV35" s="333">
        <v>272.17500000000001</v>
      </c>
    </row>
    <row r="36" spans="1:74" ht="11.1" customHeight="1" x14ac:dyDescent="0.2">
      <c r="A36" s="111" t="s">
        <v>823</v>
      </c>
      <c r="B36" s="205" t="s">
        <v>573</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490.35633289999998</v>
      </c>
      <c r="AN36" s="240">
        <v>492.96954206999999</v>
      </c>
      <c r="AO36" s="240">
        <v>475.33513548000002</v>
      </c>
      <c r="AP36" s="240">
        <v>498.30139133</v>
      </c>
      <c r="AQ36" s="240">
        <v>485.71429225999998</v>
      </c>
      <c r="AR36" s="240">
        <v>520.55656199999999</v>
      </c>
      <c r="AS36" s="240">
        <v>519.32534839000004</v>
      </c>
      <c r="AT36" s="240">
        <v>526.80084452000006</v>
      </c>
      <c r="AU36" s="240">
        <v>523.30478966999999</v>
      </c>
      <c r="AV36" s="240">
        <v>507.39612839</v>
      </c>
      <c r="AW36" s="240">
        <v>496.38287500000001</v>
      </c>
      <c r="AX36" s="240">
        <v>482.23845483999997</v>
      </c>
      <c r="AY36" s="240">
        <v>472.21407419000002</v>
      </c>
      <c r="AZ36" s="240">
        <v>496.46871249999998</v>
      </c>
      <c r="BA36" s="240">
        <v>471.72498418999999</v>
      </c>
      <c r="BB36" s="240">
        <v>480.94732499999998</v>
      </c>
      <c r="BC36" s="240">
        <v>491.60642903000002</v>
      </c>
      <c r="BD36" s="240">
        <v>532.83601699999997</v>
      </c>
      <c r="BE36" s="240">
        <v>507.13202870999999</v>
      </c>
      <c r="BF36" s="240">
        <v>522.62941774000001</v>
      </c>
      <c r="BG36" s="240">
        <v>499.64162367</v>
      </c>
      <c r="BH36" s="240">
        <v>499.42950000000002</v>
      </c>
      <c r="BI36" s="240">
        <v>510.75279999999998</v>
      </c>
      <c r="BJ36" s="333">
        <v>495.88380000000001</v>
      </c>
      <c r="BK36" s="333">
        <v>474.43389999999999</v>
      </c>
      <c r="BL36" s="333">
        <v>491.08929999999998</v>
      </c>
      <c r="BM36" s="333">
        <v>479.50450000000001</v>
      </c>
      <c r="BN36" s="333">
        <v>506.06799999999998</v>
      </c>
      <c r="BO36" s="333">
        <v>496.80990000000003</v>
      </c>
      <c r="BP36" s="333">
        <v>562.02530000000002</v>
      </c>
      <c r="BQ36" s="333">
        <v>538.94939999999997</v>
      </c>
      <c r="BR36" s="333">
        <v>548.53049999999996</v>
      </c>
      <c r="BS36" s="333">
        <v>526.27340000000004</v>
      </c>
      <c r="BT36" s="333">
        <v>522.11940000000004</v>
      </c>
      <c r="BU36" s="333">
        <v>533.69039999999995</v>
      </c>
      <c r="BV36" s="333">
        <v>518.60209999999995</v>
      </c>
    </row>
    <row r="37" spans="1:74" s="116" customFormat="1" ht="11.1" customHeight="1" x14ac:dyDescent="0.2">
      <c r="A37" s="111" t="s">
        <v>824</v>
      </c>
      <c r="B37" s="205" t="s">
        <v>574</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213.72195031999999</v>
      </c>
      <c r="AN37" s="240">
        <v>222.08967344999999</v>
      </c>
      <c r="AO37" s="240">
        <v>208.94254548000001</v>
      </c>
      <c r="AP37" s="240">
        <v>220.13907932999999</v>
      </c>
      <c r="AQ37" s="240">
        <v>224.56625903</v>
      </c>
      <c r="AR37" s="240">
        <v>252.992278</v>
      </c>
      <c r="AS37" s="240">
        <v>258.73569064999998</v>
      </c>
      <c r="AT37" s="240">
        <v>251.34067902999999</v>
      </c>
      <c r="AU37" s="240">
        <v>234.43281567</v>
      </c>
      <c r="AV37" s="240">
        <v>223.02407258</v>
      </c>
      <c r="AW37" s="240">
        <v>213.49107133000001</v>
      </c>
      <c r="AX37" s="240">
        <v>212.24709838999999</v>
      </c>
      <c r="AY37" s="240">
        <v>208.10105548000001</v>
      </c>
      <c r="AZ37" s="240">
        <v>213.57744178999999</v>
      </c>
      <c r="BA37" s="240">
        <v>208.19130032000001</v>
      </c>
      <c r="BB37" s="240">
        <v>213.05144799999999</v>
      </c>
      <c r="BC37" s="240">
        <v>223.73602484</v>
      </c>
      <c r="BD37" s="240">
        <v>247.58423033</v>
      </c>
      <c r="BE37" s="240">
        <v>251.05418484</v>
      </c>
      <c r="BF37" s="240">
        <v>246.10596580999999</v>
      </c>
      <c r="BG37" s="240">
        <v>237.45611432999999</v>
      </c>
      <c r="BH37" s="240">
        <v>219.31710000000001</v>
      </c>
      <c r="BI37" s="240">
        <v>214.34049999999999</v>
      </c>
      <c r="BJ37" s="333">
        <v>214.8381</v>
      </c>
      <c r="BK37" s="333">
        <v>216.88890000000001</v>
      </c>
      <c r="BL37" s="333">
        <v>223.48220000000001</v>
      </c>
      <c r="BM37" s="333">
        <v>212.5883</v>
      </c>
      <c r="BN37" s="333">
        <v>226.1782</v>
      </c>
      <c r="BO37" s="333">
        <v>236.3612</v>
      </c>
      <c r="BP37" s="333">
        <v>249.31389999999999</v>
      </c>
      <c r="BQ37" s="333">
        <v>259.28370000000001</v>
      </c>
      <c r="BR37" s="333">
        <v>251.46770000000001</v>
      </c>
      <c r="BS37" s="333">
        <v>243.53319999999999</v>
      </c>
      <c r="BT37" s="333">
        <v>223.79429999999999</v>
      </c>
      <c r="BU37" s="333">
        <v>218.4256</v>
      </c>
      <c r="BV37" s="333">
        <v>218.82679999999999</v>
      </c>
    </row>
    <row r="38" spans="1:74" s="116" customFormat="1" ht="11.1" customHeight="1" x14ac:dyDescent="0.2">
      <c r="A38" s="111" t="s">
        <v>825</v>
      </c>
      <c r="B38" s="205" t="s">
        <v>257</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212.42679742000001</v>
      </c>
      <c r="AN38" s="240">
        <v>224.12278276000001</v>
      </c>
      <c r="AO38" s="240">
        <v>237.05781289999999</v>
      </c>
      <c r="AP38" s="240">
        <v>236.36194166999999</v>
      </c>
      <c r="AQ38" s="240">
        <v>235.68433805999999</v>
      </c>
      <c r="AR38" s="240">
        <v>263.94077633000001</v>
      </c>
      <c r="AS38" s="240">
        <v>265.63622709999999</v>
      </c>
      <c r="AT38" s="240">
        <v>278.91040226000001</v>
      </c>
      <c r="AU38" s="240">
        <v>272.20655199999999</v>
      </c>
      <c r="AV38" s="240">
        <v>241.92654870999999</v>
      </c>
      <c r="AW38" s="240">
        <v>236.75731367</v>
      </c>
      <c r="AX38" s="240">
        <v>224.21599516000001</v>
      </c>
      <c r="AY38" s="240">
        <v>205.64239903000001</v>
      </c>
      <c r="AZ38" s="240">
        <v>218.15623964</v>
      </c>
      <c r="BA38" s="240">
        <v>210.84710516000001</v>
      </c>
      <c r="BB38" s="240">
        <v>219.18840667000001</v>
      </c>
      <c r="BC38" s="240">
        <v>220.03290258000001</v>
      </c>
      <c r="BD38" s="240">
        <v>250.32516566999999</v>
      </c>
      <c r="BE38" s="240">
        <v>248.8280871</v>
      </c>
      <c r="BF38" s="240">
        <v>262.64048258000003</v>
      </c>
      <c r="BG38" s="240">
        <v>248.57686867000001</v>
      </c>
      <c r="BH38" s="240">
        <v>266.84289999999999</v>
      </c>
      <c r="BI38" s="240">
        <v>242.76329999999999</v>
      </c>
      <c r="BJ38" s="333">
        <v>232.5403</v>
      </c>
      <c r="BK38" s="333">
        <v>216.53880000000001</v>
      </c>
      <c r="BL38" s="333">
        <v>227.31309999999999</v>
      </c>
      <c r="BM38" s="333">
        <v>223.37960000000001</v>
      </c>
      <c r="BN38" s="333">
        <v>234.5514</v>
      </c>
      <c r="BO38" s="333">
        <v>237.874</v>
      </c>
      <c r="BP38" s="333">
        <v>238.09270000000001</v>
      </c>
      <c r="BQ38" s="333">
        <v>237.29150000000001</v>
      </c>
      <c r="BR38" s="333">
        <v>264.48649999999998</v>
      </c>
      <c r="BS38" s="333">
        <v>250.97370000000001</v>
      </c>
      <c r="BT38" s="333">
        <v>268.61470000000003</v>
      </c>
      <c r="BU38" s="333">
        <v>244.1268</v>
      </c>
      <c r="BV38" s="333">
        <v>233.90710000000001</v>
      </c>
    </row>
    <row r="39" spans="1:74" s="116" customFormat="1" ht="11.1" customHeight="1" x14ac:dyDescent="0.2">
      <c r="A39" s="111" t="s">
        <v>830</v>
      </c>
      <c r="B39" s="205" t="s">
        <v>258</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13.387914839</v>
      </c>
      <c r="AN39" s="240">
        <v>13.654677931</v>
      </c>
      <c r="AO39" s="240">
        <v>13.392416774000001</v>
      </c>
      <c r="AP39" s="240">
        <v>13.518234333000001</v>
      </c>
      <c r="AQ39" s="240">
        <v>13.584077097</v>
      </c>
      <c r="AR39" s="240">
        <v>13.891859667</v>
      </c>
      <c r="AS39" s="240">
        <v>14.25952129</v>
      </c>
      <c r="AT39" s="240">
        <v>15.030718387</v>
      </c>
      <c r="AU39" s="240">
        <v>14.454445</v>
      </c>
      <c r="AV39" s="240">
        <v>14.616727742</v>
      </c>
      <c r="AW39" s="240">
        <v>13.938827333000001</v>
      </c>
      <c r="AX39" s="240">
        <v>13.715860967999999</v>
      </c>
      <c r="AY39" s="240">
        <v>12.919171935</v>
      </c>
      <c r="AZ39" s="240">
        <v>13.495981070999999</v>
      </c>
      <c r="BA39" s="240">
        <v>13.453358387</v>
      </c>
      <c r="BB39" s="240">
        <v>13.557093332999999</v>
      </c>
      <c r="BC39" s="240">
        <v>13.488365483999999</v>
      </c>
      <c r="BD39" s="240">
        <v>13.859990667</v>
      </c>
      <c r="BE39" s="240">
        <v>14.187442903000001</v>
      </c>
      <c r="BF39" s="240">
        <v>14.396526129</v>
      </c>
      <c r="BG39" s="240">
        <v>14.454969332999999</v>
      </c>
      <c r="BH39" s="240">
        <v>14.0861</v>
      </c>
      <c r="BI39" s="240">
        <v>13.96782</v>
      </c>
      <c r="BJ39" s="333">
        <v>13.77491</v>
      </c>
      <c r="BK39" s="333">
        <v>13.3538</v>
      </c>
      <c r="BL39" s="333">
        <v>13.665469999999999</v>
      </c>
      <c r="BM39" s="333">
        <v>13.342689999999999</v>
      </c>
      <c r="BN39" s="333">
        <v>13.55297</v>
      </c>
      <c r="BO39" s="333">
        <v>13.55275</v>
      </c>
      <c r="BP39" s="333">
        <v>13.809889999999999</v>
      </c>
      <c r="BQ39" s="333">
        <v>14.04979</v>
      </c>
      <c r="BR39" s="333">
        <v>14.405290000000001</v>
      </c>
      <c r="BS39" s="333">
        <v>14.46702</v>
      </c>
      <c r="BT39" s="333">
        <v>14.094720000000001</v>
      </c>
      <c r="BU39" s="333">
        <v>13.976380000000001</v>
      </c>
      <c r="BV39" s="333">
        <v>13.783569999999999</v>
      </c>
    </row>
    <row r="40" spans="1:74" s="116" customFormat="1" ht="11.1" customHeight="1" x14ac:dyDescent="0.2">
      <c r="A40" s="111" t="s">
        <v>831</v>
      </c>
      <c r="B40" s="205" t="s">
        <v>576</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2543.4794554999999</v>
      </c>
      <c r="AN40" s="240">
        <v>2646.4985876000001</v>
      </c>
      <c r="AO40" s="240">
        <v>2556.0439118999998</v>
      </c>
      <c r="AP40" s="240">
        <v>2621.5575607000001</v>
      </c>
      <c r="AQ40" s="240">
        <v>2628.7566455000001</v>
      </c>
      <c r="AR40" s="240">
        <v>2789.0677943000001</v>
      </c>
      <c r="AS40" s="240">
        <v>2808.9160806</v>
      </c>
      <c r="AT40" s="240">
        <v>2874.2109154999998</v>
      </c>
      <c r="AU40" s="240">
        <v>2775.3102479999998</v>
      </c>
      <c r="AV40" s="240">
        <v>2632.1700689999998</v>
      </c>
      <c r="AW40" s="240">
        <v>2614.0477317</v>
      </c>
      <c r="AX40" s="240">
        <v>2536.0107244999999</v>
      </c>
      <c r="AY40" s="240">
        <v>2444.6120873999998</v>
      </c>
      <c r="AZ40" s="240">
        <v>2569.0225761000002</v>
      </c>
      <c r="BA40" s="240">
        <v>2501.6127497000002</v>
      </c>
      <c r="BB40" s="240">
        <v>2528.354593</v>
      </c>
      <c r="BC40" s="240">
        <v>2582.9583974000002</v>
      </c>
      <c r="BD40" s="240">
        <v>2738.2310063</v>
      </c>
      <c r="BE40" s="240">
        <v>2716.5463405999999</v>
      </c>
      <c r="BF40" s="240">
        <v>2768.1795565000002</v>
      </c>
      <c r="BG40" s="240">
        <v>2672.1089630000001</v>
      </c>
      <c r="BH40" s="240">
        <v>2717.9485399999999</v>
      </c>
      <c r="BI40" s="240">
        <v>2672.64338</v>
      </c>
      <c r="BJ40" s="333">
        <v>2585.5700000000002</v>
      </c>
      <c r="BK40" s="333">
        <v>2518.1680000000001</v>
      </c>
      <c r="BL40" s="333">
        <v>2647.6080000000002</v>
      </c>
      <c r="BM40" s="333">
        <v>2540.3229999999999</v>
      </c>
      <c r="BN40" s="333">
        <v>2612.1959999999999</v>
      </c>
      <c r="BO40" s="333">
        <v>2643.0839999999998</v>
      </c>
      <c r="BP40" s="333">
        <v>2710.931</v>
      </c>
      <c r="BQ40" s="333">
        <v>2774.6930000000002</v>
      </c>
      <c r="BR40" s="333">
        <v>2803.7240000000002</v>
      </c>
      <c r="BS40" s="333">
        <v>2719.7049999999999</v>
      </c>
      <c r="BT40" s="333">
        <v>2743.069</v>
      </c>
      <c r="BU40" s="333">
        <v>2696.3330000000001</v>
      </c>
      <c r="BV40" s="333">
        <v>2609.3130000000001</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332.81049452000002</v>
      </c>
      <c r="AN42" s="259">
        <v>332.26046759000002</v>
      </c>
      <c r="AO42" s="259">
        <v>308.70326774</v>
      </c>
      <c r="AP42" s="259">
        <v>294.52157933000001</v>
      </c>
      <c r="AQ42" s="259">
        <v>276.75476806</v>
      </c>
      <c r="AR42" s="259">
        <v>321.72029266999999</v>
      </c>
      <c r="AS42" s="259">
        <v>355.73725225999999</v>
      </c>
      <c r="AT42" s="259">
        <v>388.59635838999998</v>
      </c>
      <c r="AU42" s="259">
        <v>354.88496067</v>
      </c>
      <c r="AV42" s="259">
        <v>289.30876999999998</v>
      </c>
      <c r="AW42" s="259">
        <v>290.07190100000003</v>
      </c>
      <c r="AX42" s="259">
        <v>316.80155452000002</v>
      </c>
      <c r="AY42" s="259">
        <v>330.71477838999999</v>
      </c>
      <c r="AZ42" s="259">
        <v>326.00460750000002</v>
      </c>
      <c r="BA42" s="259">
        <v>305.30120774</v>
      </c>
      <c r="BB42" s="259">
        <v>292.83623933000001</v>
      </c>
      <c r="BC42" s="259">
        <v>271.89402160999998</v>
      </c>
      <c r="BD42" s="259">
        <v>316.89064500000001</v>
      </c>
      <c r="BE42" s="259">
        <v>349.62533323000002</v>
      </c>
      <c r="BF42" s="259">
        <v>338.32753838999997</v>
      </c>
      <c r="BG42" s="259">
        <v>320.76228233000001</v>
      </c>
      <c r="BH42" s="259">
        <v>282.02699699999999</v>
      </c>
      <c r="BI42" s="259">
        <v>287.62615399999999</v>
      </c>
      <c r="BJ42" s="374">
        <v>314.61</v>
      </c>
      <c r="BK42" s="374">
        <v>331.46089999999998</v>
      </c>
      <c r="BL42" s="374">
        <v>334.72250000000003</v>
      </c>
      <c r="BM42" s="374">
        <v>297.10950000000003</v>
      </c>
      <c r="BN42" s="374">
        <v>287.0575</v>
      </c>
      <c r="BO42" s="374">
        <v>269.04669999999999</v>
      </c>
      <c r="BP42" s="374">
        <v>308.65600000000001</v>
      </c>
      <c r="BQ42" s="374">
        <v>352.51089999999999</v>
      </c>
      <c r="BR42" s="374">
        <v>339.50850000000003</v>
      </c>
      <c r="BS42" s="374">
        <v>299.69900000000001</v>
      </c>
      <c r="BT42" s="374">
        <v>275.96319999999997</v>
      </c>
      <c r="BU42" s="374">
        <v>282.65269999999998</v>
      </c>
      <c r="BV42" s="374">
        <v>304.50850000000003</v>
      </c>
    </row>
    <row r="43" spans="1:74" s="116" customFormat="1" ht="11.1" customHeight="1" x14ac:dyDescent="0.2">
      <c r="A43" s="111" t="s">
        <v>833</v>
      </c>
      <c r="B43" s="187" t="s">
        <v>601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1017.9030258</v>
      </c>
      <c r="AN43" s="259">
        <v>1046.6855</v>
      </c>
      <c r="AO43" s="259">
        <v>934.15526612999997</v>
      </c>
      <c r="AP43" s="259">
        <v>881.15861332999998</v>
      </c>
      <c r="AQ43" s="259">
        <v>873.90789452000001</v>
      </c>
      <c r="AR43" s="259">
        <v>1021.262324</v>
      </c>
      <c r="AS43" s="259">
        <v>1162.9841626</v>
      </c>
      <c r="AT43" s="259">
        <v>1219.2340861</v>
      </c>
      <c r="AU43" s="259">
        <v>1123.6590173</v>
      </c>
      <c r="AV43" s="259">
        <v>909.65400935000002</v>
      </c>
      <c r="AW43" s="259">
        <v>904.83127833000003</v>
      </c>
      <c r="AX43" s="259">
        <v>985.67366871000002</v>
      </c>
      <c r="AY43" s="259">
        <v>1018.7977432</v>
      </c>
      <c r="AZ43" s="259">
        <v>1028.42518</v>
      </c>
      <c r="BA43" s="259">
        <v>939.46301871000003</v>
      </c>
      <c r="BB43" s="259">
        <v>887.88418033000005</v>
      </c>
      <c r="BC43" s="259">
        <v>855.90726515999995</v>
      </c>
      <c r="BD43" s="259">
        <v>1004.286389</v>
      </c>
      <c r="BE43" s="259">
        <v>1129.1776442</v>
      </c>
      <c r="BF43" s="259">
        <v>1093.8836874000001</v>
      </c>
      <c r="BG43" s="259">
        <v>1011.1504257</v>
      </c>
      <c r="BH43" s="259">
        <v>905.43954099999996</v>
      </c>
      <c r="BI43" s="259">
        <v>909.62875299999996</v>
      </c>
      <c r="BJ43" s="374">
        <v>986.11940000000004</v>
      </c>
      <c r="BK43" s="374">
        <v>1038.317</v>
      </c>
      <c r="BL43" s="374">
        <v>1066.6379999999999</v>
      </c>
      <c r="BM43" s="374">
        <v>959.71680000000003</v>
      </c>
      <c r="BN43" s="374">
        <v>889.93010000000004</v>
      </c>
      <c r="BO43" s="374">
        <v>875.19929999999999</v>
      </c>
      <c r="BP43" s="374">
        <v>984.6404</v>
      </c>
      <c r="BQ43" s="374">
        <v>1137.4590000000001</v>
      </c>
      <c r="BR43" s="374">
        <v>1119.153</v>
      </c>
      <c r="BS43" s="374">
        <v>999.08529999999996</v>
      </c>
      <c r="BT43" s="374">
        <v>897.97699999999998</v>
      </c>
      <c r="BU43" s="374">
        <v>907.05110000000002</v>
      </c>
      <c r="BV43" s="374">
        <v>974.98339999999996</v>
      </c>
    </row>
    <row r="44" spans="1:74" s="116" customFormat="1" ht="11.1" customHeight="1" x14ac:dyDescent="0.2">
      <c r="A44" s="111" t="s">
        <v>834</v>
      </c>
      <c r="B44" s="205" t="s">
        <v>569</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1598.5482586999999</v>
      </c>
      <c r="AN44" s="259">
        <v>1583.2648586</v>
      </c>
      <c r="AO44" s="259">
        <v>1440.6015239000001</v>
      </c>
      <c r="AP44" s="259">
        <v>1386.3183383000001</v>
      </c>
      <c r="AQ44" s="259">
        <v>1403.6231651999999</v>
      </c>
      <c r="AR44" s="259">
        <v>1639.657786</v>
      </c>
      <c r="AS44" s="259">
        <v>1781.6782461</v>
      </c>
      <c r="AT44" s="259">
        <v>1847.7563990000001</v>
      </c>
      <c r="AU44" s="259">
        <v>1612.546038</v>
      </c>
      <c r="AV44" s="259">
        <v>1396.9417367999999</v>
      </c>
      <c r="AW44" s="259">
        <v>1404.6349729999999</v>
      </c>
      <c r="AX44" s="259">
        <v>1574.327511</v>
      </c>
      <c r="AY44" s="259">
        <v>1552.4295255</v>
      </c>
      <c r="AZ44" s="259">
        <v>1482.9133664000001</v>
      </c>
      <c r="BA44" s="259">
        <v>1442.3256358000001</v>
      </c>
      <c r="BB44" s="259">
        <v>1325.5602707</v>
      </c>
      <c r="BC44" s="259">
        <v>1368.7900674</v>
      </c>
      <c r="BD44" s="259">
        <v>1587.2390573</v>
      </c>
      <c r="BE44" s="259">
        <v>1692.2871981000001</v>
      </c>
      <c r="BF44" s="259">
        <v>1601.8963365</v>
      </c>
      <c r="BG44" s="259">
        <v>1517.8053057</v>
      </c>
      <c r="BH44" s="259">
        <v>1375.96649</v>
      </c>
      <c r="BI44" s="259">
        <v>1409.4964</v>
      </c>
      <c r="BJ44" s="374">
        <v>1577.16</v>
      </c>
      <c r="BK44" s="374">
        <v>1613.9449999999999</v>
      </c>
      <c r="BL44" s="374">
        <v>1586.8309999999999</v>
      </c>
      <c r="BM44" s="374">
        <v>1467.933</v>
      </c>
      <c r="BN44" s="374">
        <v>1366.3119999999999</v>
      </c>
      <c r="BO44" s="374">
        <v>1409.3589999999999</v>
      </c>
      <c r="BP44" s="374">
        <v>1549.3140000000001</v>
      </c>
      <c r="BQ44" s="374">
        <v>1693.9760000000001</v>
      </c>
      <c r="BR44" s="374">
        <v>1662.665</v>
      </c>
      <c r="BS44" s="374">
        <v>1506.9159999999999</v>
      </c>
      <c r="BT44" s="374">
        <v>1376.528</v>
      </c>
      <c r="BU44" s="374">
        <v>1399.576</v>
      </c>
      <c r="BV44" s="374">
        <v>1559.529</v>
      </c>
    </row>
    <row r="45" spans="1:74" s="116" customFormat="1" ht="11.1" customHeight="1" x14ac:dyDescent="0.2">
      <c r="A45" s="111" t="s">
        <v>835</v>
      </c>
      <c r="B45" s="205" t="s">
        <v>570</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854.09486676999995</v>
      </c>
      <c r="AN45" s="259">
        <v>832.10699758999999</v>
      </c>
      <c r="AO45" s="259">
        <v>733.18584515999999</v>
      </c>
      <c r="AP45" s="259">
        <v>697.97399032999999</v>
      </c>
      <c r="AQ45" s="259">
        <v>704.45745452000006</v>
      </c>
      <c r="AR45" s="259">
        <v>870.09497133000002</v>
      </c>
      <c r="AS45" s="259">
        <v>919.51796645000002</v>
      </c>
      <c r="AT45" s="259">
        <v>929.05632903000003</v>
      </c>
      <c r="AU45" s="259">
        <v>827.70286699999997</v>
      </c>
      <c r="AV45" s="259">
        <v>728.41482128999996</v>
      </c>
      <c r="AW45" s="259">
        <v>736.567947</v>
      </c>
      <c r="AX45" s="259">
        <v>845.90790355000001</v>
      </c>
      <c r="AY45" s="259">
        <v>847.98830612999996</v>
      </c>
      <c r="AZ45" s="259">
        <v>798.29805750000003</v>
      </c>
      <c r="BA45" s="259">
        <v>748.47078225999996</v>
      </c>
      <c r="BB45" s="259">
        <v>704.01815066999995</v>
      </c>
      <c r="BC45" s="259">
        <v>726.12693483999999</v>
      </c>
      <c r="BD45" s="259">
        <v>836.27299100000005</v>
      </c>
      <c r="BE45" s="259">
        <v>925.41699839</v>
      </c>
      <c r="BF45" s="259">
        <v>841.76670322999996</v>
      </c>
      <c r="BG45" s="259">
        <v>802.96085900000003</v>
      </c>
      <c r="BH45" s="259">
        <v>762.1204765</v>
      </c>
      <c r="BI45" s="259">
        <v>780.29342480000003</v>
      </c>
      <c r="BJ45" s="374">
        <v>880.17449999999997</v>
      </c>
      <c r="BK45" s="374">
        <v>892.44719999999995</v>
      </c>
      <c r="BL45" s="374">
        <v>867.90880000000004</v>
      </c>
      <c r="BM45" s="374">
        <v>781.84400000000005</v>
      </c>
      <c r="BN45" s="374">
        <v>733.23410000000001</v>
      </c>
      <c r="BO45" s="374">
        <v>756.11810000000003</v>
      </c>
      <c r="BP45" s="374">
        <v>845.87850000000003</v>
      </c>
      <c r="BQ45" s="374">
        <v>929.40210000000002</v>
      </c>
      <c r="BR45" s="374">
        <v>906.15779999999995</v>
      </c>
      <c r="BS45" s="374">
        <v>809.46680000000003</v>
      </c>
      <c r="BT45" s="374">
        <v>771.47630000000004</v>
      </c>
      <c r="BU45" s="374">
        <v>789.26289999999995</v>
      </c>
      <c r="BV45" s="374">
        <v>884.83249999999998</v>
      </c>
    </row>
    <row r="46" spans="1:74" s="116" customFormat="1" ht="11.1" customHeight="1" x14ac:dyDescent="0.2">
      <c r="A46" s="111" t="s">
        <v>836</v>
      </c>
      <c r="B46" s="205" t="s">
        <v>571</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2257.8976125999998</v>
      </c>
      <c r="AN46" s="259">
        <v>2224.7042172000001</v>
      </c>
      <c r="AO46" s="259">
        <v>1949.0455251999999</v>
      </c>
      <c r="AP46" s="259">
        <v>1909.1471567000001</v>
      </c>
      <c r="AQ46" s="259">
        <v>2028.2903031999999</v>
      </c>
      <c r="AR46" s="259">
        <v>2430.6957493</v>
      </c>
      <c r="AS46" s="259">
        <v>2701.2068067999999</v>
      </c>
      <c r="AT46" s="259">
        <v>2692.9760881000002</v>
      </c>
      <c r="AU46" s="259">
        <v>2456.6162516999998</v>
      </c>
      <c r="AV46" s="259">
        <v>2026.4249161</v>
      </c>
      <c r="AW46" s="259">
        <v>1962.5772652999999</v>
      </c>
      <c r="AX46" s="259">
        <v>2114.8548129000001</v>
      </c>
      <c r="AY46" s="259">
        <v>2122.5194283999999</v>
      </c>
      <c r="AZ46" s="259">
        <v>2020.959695</v>
      </c>
      <c r="BA46" s="259">
        <v>1981.0870597000001</v>
      </c>
      <c r="BB46" s="259">
        <v>1948.9945573</v>
      </c>
      <c r="BC46" s="259">
        <v>2088.2159025999999</v>
      </c>
      <c r="BD46" s="259">
        <v>2365.4026763000002</v>
      </c>
      <c r="BE46" s="259">
        <v>2582.4376305999999</v>
      </c>
      <c r="BF46" s="259">
        <v>2531.2653610000002</v>
      </c>
      <c r="BG46" s="259">
        <v>2274.2640553000001</v>
      </c>
      <c r="BH46" s="259">
        <v>2052.3426650000001</v>
      </c>
      <c r="BI46" s="259">
        <v>2005.1195319999999</v>
      </c>
      <c r="BJ46" s="374">
        <v>2119.6849999999999</v>
      </c>
      <c r="BK46" s="374">
        <v>2278.0500000000002</v>
      </c>
      <c r="BL46" s="374">
        <v>2261.5590000000002</v>
      </c>
      <c r="BM46" s="374">
        <v>2005.4590000000001</v>
      </c>
      <c r="BN46" s="374">
        <v>1942.691</v>
      </c>
      <c r="BO46" s="374">
        <v>2092.2719999999999</v>
      </c>
      <c r="BP46" s="374">
        <v>2383.3939999999998</v>
      </c>
      <c r="BQ46" s="374">
        <v>2561.404</v>
      </c>
      <c r="BR46" s="374">
        <v>2547.1509999999998</v>
      </c>
      <c r="BS46" s="374">
        <v>2276.3960000000002</v>
      </c>
      <c r="BT46" s="374">
        <v>2058.3119999999999</v>
      </c>
      <c r="BU46" s="374">
        <v>1999.6949999999999</v>
      </c>
      <c r="BV46" s="374">
        <v>2115.8609999999999</v>
      </c>
    </row>
    <row r="47" spans="1:74" s="116" customFormat="1" ht="11.1" customHeight="1" x14ac:dyDescent="0.2">
      <c r="A47" s="111" t="s">
        <v>837</v>
      </c>
      <c r="B47" s="205" t="s">
        <v>572</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866.95711934999997</v>
      </c>
      <c r="AN47" s="259">
        <v>894.27036034000002</v>
      </c>
      <c r="AO47" s="259">
        <v>756.77237677000005</v>
      </c>
      <c r="AP47" s="259">
        <v>734.37592232999998</v>
      </c>
      <c r="AQ47" s="259">
        <v>753.87757225999997</v>
      </c>
      <c r="AR47" s="259">
        <v>906.36079500000005</v>
      </c>
      <c r="AS47" s="259">
        <v>994.06050097000002</v>
      </c>
      <c r="AT47" s="259">
        <v>1018.7536067999999</v>
      </c>
      <c r="AU47" s="259">
        <v>967.78566833000002</v>
      </c>
      <c r="AV47" s="259">
        <v>797.17754258000002</v>
      </c>
      <c r="AW47" s="259">
        <v>751.51119932999995</v>
      </c>
      <c r="AX47" s="259">
        <v>807.64228226</v>
      </c>
      <c r="AY47" s="259">
        <v>841.20190161000005</v>
      </c>
      <c r="AZ47" s="259">
        <v>806.28590679000001</v>
      </c>
      <c r="BA47" s="259">
        <v>746.24361870999996</v>
      </c>
      <c r="BB47" s="259">
        <v>743.19605066999998</v>
      </c>
      <c r="BC47" s="259">
        <v>769.01055773999997</v>
      </c>
      <c r="BD47" s="259">
        <v>867.56282567000005</v>
      </c>
      <c r="BE47" s="259">
        <v>952.66629064999995</v>
      </c>
      <c r="BF47" s="259">
        <v>954.73301613000001</v>
      </c>
      <c r="BG47" s="259">
        <v>863.39102166999999</v>
      </c>
      <c r="BH47" s="259">
        <v>771.13720000000001</v>
      </c>
      <c r="BI47" s="259">
        <v>764.30539999999996</v>
      </c>
      <c r="BJ47" s="374">
        <v>836.26210000000003</v>
      </c>
      <c r="BK47" s="374">
        <v>907.70820000000003</v>
      </c>
      <c r="BL47" s="374">
        <v>928.35069999999996</v>
      </c>
      <c r="BM47" s="374">
        <v>792.38969999999995</v>
      </c>
      <c r="BN47" s="374">
        <v>768.57960000000003</v>
      </c>
      <c r="BO47" s="374">
        <v>787.01779999999997</v>
      </c>
      <c r="BP47" s="374">
        <v>872.66549999999995</v>
      </c>
      <c r="BQ47" s="374">
        <v>947.14340000000004</v>
      </c>
      <c r="BR47" s="374">
        <v>963.46810000000005</v>
      </c>
      <c r="BS47" s="374">
        <v>878.43920000000003</v>
      </c>
      <c r="BT47" s="374">
        <v>770.26739999999995</v>
      </c>
      <c r="BU47" s="374">
        <v>757.25139999999999</v>
      </c>
      <c r="BV47" s="374">
        <v>826.30330000000004</v>
      </c>
    </row>
    <row r="48" spans="1:74" s="116" customFormat="1" ht="11.1" customHeight="1" x14ac:dyDescent="0.2">
      <c r="A48" s="111" t="s">
        <v>838</v>
      </c>
      <c r="B48" s="205" t="s">
        <v>573</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1572.0184360999999</v>
      </c>
      <c r="AN48" s="259">
        <v>1530.1668861999999</v>
      </c>
      <c r="AO48" s="259">
        <v>1372.3436687000001</v>
      </c>
      <c r="AP48" s="259">
        <v>1397.6670710000001</v>
      </c>
      <c r="AQ48" s="259">
        <v>1453.5634694</v>
      </c>
      <c r="AR48" s="259">
        <v>1786.3966190000001</v>
      </c>
      <c r="AS48" s="259">
        <v>1982.4027983999999</v>
      </c>
      <c r="AT48" s="259">
        <v>2007.9502652000001</v>
      </c>
      <c r="AU48" s="259">
        <v>1904.4962330000001</v>
      </c>
      <c r="AV48" s="259">
        <v>1638.8366348</v>
      </c>
      <c r="AW48" s="259">
        <v>1460.4786987</v>
      </c>
      <c r="AX48" s="259">
        <v>1488.1576777</v>
      </c>
      <c r="AY48" s="259">
        <v>1531.9225658</v>
      </c>
      <c r="AZ48" s="259">
        <v>1448.9128836</v>
      </c>
      <c r="BA48" s="259">
        <v>1375.7616974</v>
      </c>
      <c r="BB48" s="259">
        <v>1386.4973997</v>
      </c>
      <c r="BC48" s="259">
        <v>1501.8309055</v>
      </c>
      <c r="BD48" s="259">
        <v>1792.0042100000001</v>
      </c>
      <c r="BE48" s="259">
        <v>1895.2669648000001</v>
      </c>
      <c r="BF48" s="259">
        <v>1924.8214442000001</v>
      </c>
      <c r="BG48" s="259">
        <v>1779.7843837</v>
      </c>
      <c r="BH48" s="259">
        <v>1584.5616161</v>
      </c>
      <c r="BI48" s="259">
        <v>1437.6058227999999</v>
      </c>
      <c r="BJ48" s="374">
        <v>1517.075</v>
      </c>
      <c r="BK48" s="374">
        <v>1605.1189999999999</v>
      </c>
      <c r="BL48" s="374">
        <v>1593.2460000000001</v>
      </c>
      <c r="BM48" s="374">
        <v>1422.134</v>
      </c>
      <c r="BN48" s="374">
        <v>1450.7239999999999</v>
      </c>
      <c r="BO48" s="374">
        <v>1537.1510000000001</v>
      </c>
      <c r="BP48" s="374">
        <v>1867.8520000000001</v>
      </c>
      <c r="BQ48" s="374">
        <v>1933.3320000000001</v>
      </c>
      <c r="BR48" s="374">
        <v>2003.1679999999999</v>
      </c>
      <c r="BS48" s="374">
        <v>1846.556</v>
      </c>
      <c r="BT48" s="374">
        <v>1624.8710000000001</v>
      </c>
      <c r="BU48" s="374">
        <v>1478.171</v>
      </c>
      <c r="BV48" s="374">
        <v>1562.585</v>
      </c>
    </row>
    <row r="49" spans="1:74" s="116" customFormat="1" ht="11.1" customHeight="1" x14ac:dyDescent="0.2">
      <c r="A49" s="111" t="s">
        <v>839</v>
      </c>
      <c r="B49" s="205" t="s">
        <v>574</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733.65516419000005</v>
      </c>
      <c r="AN49" s="259">
        <v>702.08126897</v>
      </c>
      <c r="AO49" s="259">
        <v>654.28892323000002</v>
      </c>
      <c r="AP49" s="259">
        <v>660.95977567</v>
      </c>
      <c r="AQ49" s="259">
        <v>692.19459773999995</v>
      </c>
      <c r="AR49" s="259">
        <v>878.57088799999997</v>
      </c>
      <c r="AS49" s="259">
        <v>938.59457225999995</v>
      </c>
      <c r="AT49" s="259">
        <v>903.59677677000002</v>
      </c>
      <c r="AU49" s="259">
        <v>787.17132466999999</v>
      </c>
      <c r="AV49" s="259">
        <v>703.46070483999995</v>
      </c>
      <c r="AW49" s="259">
        <v>667.65348600000004</v>
      </c>
      <c r="AX49" s="259">
        <v>726.82174548</v>
      </c>
      <c r="AY49" s="259">
        <v>733.31546129000003</v>
      </c>
      <c r="AZ49" s="259">
        <v>701.19694429000003</v>
      </c>
      <c r="BA49" s="259">
        <v>668.48176161000004</v>
      </c>
      <c r="BB49" s="259">
        <v>667.40702099999999</v>
      </c>
      <c r="BC49" s="259">
        <v>713.62716096999998</v>
      </c>
      <c r="BD49" s="259">
        <v>875.94543833</v>
      </c>
      <c r="BE49" s="259">
        <v>950.96847677000005</v>
      </c>
      <c r="BF49" s="259">
        <v>910.41902484000002</v>
      </c>
      <c r="BG49" s="259">
        <v>814.08436400000005</v>
      </c>
      <c r="BH49" s="259">
        <v>699.46658000000002</v>
      </c>
      <c r="BI49" s="259">
        <v>652.58103370000003</v>
      </c>
      <c r="BJ49" s="374">
        <v>731.66679999999997</v>
      </c>
      <c r="BK49" s="374">
        <v>740.01710000000003</v>
      </c>
      <c r="BL49" s="374">
        <v>722.58410000000003</v>
      </c>
      <c r="BM49" s="374">
        <v>680.80520000000001</v>
      </c>
      <c r="BN49" s="374">
        <v>687.35739999999998</v>
      </c>
      <c r="BO49" s="374">
        <v>737.7</v>
      </c>
      <c r="BP49" s="374">
        <v>869.22609999999997</v>
      </c>
      <c r="BQ49" s="374">
        <v>951.86239999999998</v>
      </c>
      <c r="BR49" s="374">
        <v>924.43380000000002</v>
      </c>
      <c r="BS49" s="374">
        <v>840.16369999999995</v>
      </c>
      <c r="BT49" s="374">
        <v>697.47810000000004</v>
      </c>
      <c r="BU49" s="374">
        <v>665.71969999999999</v>
      </c>
      <c r="BV49" s="374">
        <v>742.19849999999997</v>
      </c>
    </row>
    <row r="50" spans="1:74" s="116" customFormat="1" ht="11.1" customHeight="1" x14ac:dyDescent="0.2">
      <c r="A50" s="111" t="s">
        <v>840</v>
      </c>
      <c r="B50" s="205" t="s">
        <v>257</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1074.2240561000001</v>
      </c>
      <c r="AN50" s="259">
        <v>1046.0245086</v>
      </c>
      <c r="AO50" s="259">
        <v>1029.7005242</v>
      </c>
      <c r="AP50" s="259">
        <v>981.21133799999996</v>
      </c>
      <c r="AQ50" s="259">
        <v>957.08331612999996</v>
      </c>
      <c r="AR50" s="259">
        <v>1099.957412</v>
      </c>
      <c r="AS50" s="259">
        <v>1127.1838686999999</v>
      </c>
      <c r="AT50" s="259">
        <v>1244.4745141999999</v>
      </c>
      <c r="AU50" s="259">
        <v>1147.0190427</v>
      </c>
      <c r="AV50" s="259">
        <v>1036.8300965000001</v>
      </c>
      <c r="AW50" s="259">
        <v>1022.4664207</v>
      </c>
      <c r="AX50" s="259">
        <v>1118.4701987000001</v>
      </c>
      <c r="AY50" s="259">
        <v>1118.7430738999999</v>
      </c>
      <c r="AZ50" s="259">
        <v>1090.5368550000001</v>
      </c>
      <c r="BA50" s="259">
        <v>1043.0703748000001</v>
      </c>
      <c r="BB50" s="259">
        <v>955.02720133000003</v>
      </c>
      <c r="BC50" s="259">
        <v>982.44263225999998</v>
      </c>
      <c r="BD50" s="259">
        <v>1092.289389</v>
      </c>
      <c r="BE50" s="259">
        <v>1145.5423370999999</v>
      </c>
      <c r="BF50" s="259">
        <v>1236.1393939</v>
      </c>
      <c r="BG50" s="259">
        <v>1168.6490286999999</v>
      </c>
      <c r="BH50" s="259">
        <v>1125.8403040000001</v>
      </c>
      <c r="BI50" s="259">
        <v>989.90717500000005</v>
      </c>
      <c r="BJ50" s="374">
        <v>1137.3589999999999</v>
      </c>
      <c r="BK50" s="374">
        <v>1113.3800000000001</v>
      </c>
      <c r="BL50" s="374">
        <v>1092.943</v>
      </c>
      <c r="BM50" s="374">
        <v>1053.249</v>
      </c>
      <c r="BN50" s="374">
        <v>995.97149999999999</v>
      </c>
      <c r="BO50" s="374">
        <v>993.62509999999997</v>
      </c>
      <c r="BP50" s="374">
        <v>1078.252</v>
      </c>
      <c r="BQ50" s="374">
        <v>1097.1110000000001</v>
      </c>
      <c r="BR50" s="374">
        <v>1184.32</v>
      </c>
      <c r="BS50" s="374">
        <v>1136.346</v>
      </c>
      <c r="BT50" s="374">
        <v>1109.585</v>
      </c>
      <c r="BU50" s="374">
        <v>989.92729999999995</v>
      </c>
      <c r="BV50" s="374">
        <v>1138.133</v>
      </c>
    </row>
    <row r="51" spans="1:74" s="116" customFormat="1" ht="11.1" customHeight="1" x14ac:dyDescent="0.2">
      <c r="A51" s="111" t="s">
        <v>841</v>
      </c>
      <c r="B51" s="205" t="s">
        <v>258</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43.186603226000003</v>
      </c>
      <c r="AN51" s="259">
        <v>43.116423793000003</v>
      </c>
      <c r="AO51" s="259">
        <v>40.956594193999997</v>
      </c>
      <c r="AP51" s="259">
        <v>41.040791333000001</v>
      </c>
      <c r="AQ51" s="259">
        <v>40.364927096999999</v>
      </c>
      <c r="AR51" s="259">
        <v>41.213334332999999</v>
      </c>
      <c r="AS51" s="259">
        <v>42.190860000000001</v>
      </c>
      <c r="AT51" s="259">
        <v>44.132291289999998</v>
      </c>
      <c r="AU51" s="259">
        <v>43.188133333000003</v>
      </c>
      <c r="AV51" s="259">
        <v>43.294978065000002</v>
      </c>
      <c r="AW51" s="259">
        <v>43.106176667</v>
      </c>
      <c r="AX51" s="259">
        <v>44.640250967999997</v>
      </c>
      <c r="AY51" s="259">
        <v>43.505346129000003</v>
      </c>
      <c r="AZ51" s="259">
        <v>43.794482500000001</v>
      </c>
      <c r="BA51" s="259">
        <v>42.760824194000001</v>
      </c>
      <c r="BB51" s="259">
        <v>41.689149</v>
      </c>
      <c r="BC51" s="259">
        <v>40.463068065000002</v>
      </c>
      <c r="BD51" s="259">
        <v>41.199861667</v>
      </c>
      <c r="BE51" s="259">
        <v>42.255902581000001</v>
      </c>
      <c r="BF51" s="259">
        <v>43.289864516000002</v>
      </c>
      <c r="BG51" s="259">
        <v>43.114947667000003</v>
      </c>
      <c r="BH51" s="259">
        <v>43.356340000000003</v>
      </c>
      <c r="BI51" s="259">
        <v>43.366109999999999</v>
      </c>
      <c r="BJ51" s="374">
        <v>44.745359999999998</v>
      </c>
      <c r="BK51" s="374">
        <v>43.814070000000001</v>
      </c>
      <c r="BL51" s="374">
        <v>43.856639999999999</v>
      </c>
      <c r="BM51" s="374">
        <v>42.044849999999997</v>
      </c>
      <c r="BN51" s="374">
        <v>41.262720000000002</v>
      </c>
      <c r="BO51" s="374">
        <v>40.51688</v>
      </c>
      <c r="BP51" s="374">
        <v>41.07882</v>
      </c>
      <c r="BQ51" s="374">
        <v>42.116320000000002</v>
      </c>
      <c r="BR51" s="374">
        <v>43.221739999999997</v>
      </c>
      <c r="BS51" s="374">
        <v>43.049259999999997</v>
      </c>
      <c r="BT51" s="374">
        <v>43.283299999999997</v>
      </c>
      <c r="BU51" s="374">
        <v>43.292870000000001</v>
      </c>
      <c r="BV51" s="374">
        <v>44.66713</v>
      </c>
    </row>
    <row r="52" spans="1:74" s="116" customFormat="1" ht="11.1" customHeight="1" x14ac:dyDescent="0.2">
      <c r="A52" s="111" t="s">
        <v>842</v>
      </c>
      <c r="B52" s="206" t="s">
        <v>576</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10351.295636999999</v>
      </c>
      <c r="AN52" s="270">
        <v>10234.681489000001</v>
      </c>
      <c r="AO52" s="270">
        <v>9219.7535152</v>
      </c>
      <c r="AP52" s="270">
        <v>8984.3745767</v>
      </c>
      <c r="AQ52" s="270">
        <v>9184.1174673999994</v>
      </c>
      <c r="AR52" s="270">
        <v>10995.930172</v>
      </c>
      <c r="AS52" s="270">
        <v>12005.557033999999</v>
      </c>
      <c r="AT52" s="270">
        <v>12296.526714</v>
      </c>
      <c r="AU52" s="270">
        <v>11225.069536000001</v>
      </c>
      <c r="AV52" s="270">
        <v>9570.3442102999998</v>
      </c>
      <c r="AW52" s="270">
        <v>9243.8993453000003</v>
      </c>
      <c r="AX52" s="270">
        <v>10023.297606</v>
      </c>
      <c r="AY52" s="270">
        <v>10141.138129999999</v>
      </c>
      <c r="AZ52" s="270">
        <v>9747.3279786000003</v>
      </c>
      <c r="BA52" s="270">
        <v>9292.9659806</v>
      </c>
      <c r="BB52" s="270">
        <v>8953.1102202999991</v>
      </c>
      <c r="BC52" s="270">
        <v>9318.3085157999994</v>
      </c>
      <c r="BD52" s="270">
        <v>10779.093483000001</v>
      </c>
      <c r="BE52" s="270">
        <v>11665.644777</v>
      </c>
      <c r="BF52" s="270">
        <v>11476.542369999999</v>
      </c>
      <c r="BG52" s="270">
        <v>10595.966673000001</v>
      </c>
      <c r="BH52" s="270">
        <v>9602.2582096000006</v>
      </c>
      <c r="BI52" s="270">
        <v>9279.9298053000002</v>
      </c>
      <c r="BJ52" s="335">
        <v>10144.86</v>
      </c>
      <c r="BK52" s="335">
        <v>10564.26</v>
      </c>
      <c r="BL52" s="335">
        <v>10498.64</v>
      </c>
      <c r="BM52" s="335">
        <v>9502.6849999999995</v>
      </c>
      <c r="BN52" s="335">
        <v>9163.1200000000008</v>
      </c>
      <c r="BO52" s="335">
        <v>9498.0059999999994</v>
      </c>
      <c r="BP52" s="335">
        <v>10800.96</v>
      </c>
      <c r="BQ52" s="335">
        <v>11646.32</v>
      </c>
      <c r="BR52" s="335">
        <v>11693.25</v>
      </c>
      <c r="BS52" s="335">
        <v>10636.12</v>
      </c>
      <c r="BT52" s="335">
        <v>9625.7420000000002</v>
      </c>
      <c r="BU52" s="335">
        <v>9312.5990000000002</v>
      </c>
      <c r="BV52" s="335">
        <v>10153.6</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9"/>
      <c r="BE53" s="689"/>
      <c r="BF53" s="689"/>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23" t="s">
        <v>1016</v>
      </c>
      <c r="C54" s="820"/>
      <c r="D54" s="820"/>
      <c r="E54" s="820"/>
      <c r="F54" s="820"/>
      <c r="G54" s="820"/>
      <c r="H54" s="820"/>
      <c r="I54" s="820"/>
      <c r="J54" s="820"/>
      <c r="K54" s="820"/>
      <c r="L54" s="820"/>
      <c r="M54" s="820"/>
      <c r="N54" s="820"/>
      <c r="O54" s="820"/>
      <c r="P54" s="820"/>
      <c r="Q54" s="820"/>
      <c r="AY54" s="517"/>
      <c r="AZ54" s="517"/>
      <c r="BA54" s="517"/>
      <c r="BB54" s="517"/>
      <c r="BC54" s="517"/>
      <c r="BD54" s="690"/>
      <c r="BE54" s="690"/>
      <c r="BF54" s="690"/>
      <c r="BG54" s="517"/>
      <c r="BH54" s="259"/>
      <c r="BI54" s="517"/>
      <c r="BJ54" s="517"/>
    </row>
    <row r="55" spans="1:74" s="463" customFormat="1" ht="12" customHeight="1" x14ac:dyDescent="0.2">
      <c r="A55" s="462"/>
      <c r="B55" s="860" t="s">
        <v>1087</v>
      </c>
      <c r="C55" s="806"/>
      <c r="D55" s="806"/>
      <c r="E55" s="806"/>
      <c r="F55" s="806"/>
      <c r="G55" s="806"/>
      <c r="H55" s="806"/>
      <c r="I55" s="806"/>
      <c r="J55" s="806"/>
      <c r="K55" s="806"/>
      <c r="L55" s="806"/>
      <c r="M55" s="806"/>
      <c r="N55" s="806"/>
      <c r="O55" s="806"/>
      <c r="P55" s="806"/>
      <c r="Q55" s="806"/>
      <c r="AY55" s="518"/>
      <c r="AZ55" s="518"/>
      <c r="BA55" s="518"/>
      <c r="BB55" s="518"/>
      <c r="BC55" s="518"/>
      <c r="BD55" s="691"/>
      <c r="BE55" s="691"/>
      <c r="BF55" s="691"/>
      <c r="BG55" s="518"/>
      <c r="BH55" s="259"/>
      <c r="BI55" s="518"/>
      <c r="BJ55" s="518"/>
    </row>
    <row r="56" spans="1:74" s="463" customFormat="1" ht="12" customHeight="1" x14ac:dyDescent="0.2">
      <c r="A56" s="462"/>
      <c r="B56" s="809" t="s">
        <v>1041</v>
      </c>
      <c r="C56" s="810"/>
      <c r="D56" s="810"/>
      <c r="E56" s="810"/>
      <c r="F56" s="810"/>
      <c r="G56" s="810"/>
      <c r="H56" s="810"/>
      <c r="I56" s="810"/>
      <c r="J56" s="810"/>
      <c r="K56" s="810"/>
      <c r="L56" s="810"/>
      <c r="M56" s="810"/>
      <c r="N56" s="810"/>
      <c r="O56" s="810"/>
      <c r="P56" s="810"/>
      <c r="Q56" s="806"/>
      <c r="AY56" s="518"/>
      <c r="AZ56" s="518"/>
      <c r="BA56" s="518"/>
      <c r="BB56" s="518"/>
      <c r="BC56" s="518"/>
      <c r="BD56" s="691"/>
      <c r="BE56" s="691"/>
      <c r="BF56" s="691"/>
      <c r="BG56" s="518"/>
      <c r="BH56" s="259"/>
      <c r="BI56" s="518"/>
      <c r="BJ56" s="518"/>
    </row>
    <row r="57" spans="1:74" s="463" customFormat="1" ht="12" customHeight="1" x14ac:dyDescent="0.2">
      <c r="A57" s="462"/>
      <c r="B57" s="804" t="s">
        <v>1088</v>
      </c>
      <c r="C57" s="810"/>
      <c r="D57" s="810"/>
      <c r="E57" s="810"/>
      <c r="F57" s="810"/>
      <c r="G57" s="810"/>
      <c r="H57" s="810"/>
      <c r="I57" s="810"/>
      <c r="J57" s="810"/>
      <c r="K57" s="810"/>
      <c r="L57" s="810"/>
      <c r="M57" s="810"/>
      <c r="N57" s="810"/>
      <c r="O57" s="810"/>
      <c r="P57" s="810"/>
      <c r="Q57" s="806"/>
      <c r="AY57" s="518"/>
      <c r="AZ57" s="518"/>
      <c r="BA57" s="518"/>
      <c r="BB57" s="518"/>
      <c r="BC57" s="518"/>
      <c r="BD57" s="691"/>
      <c r="BE57" s="691"/>
      <c r="BF57" s="691"/>
      <c r="BG57" s="518"/>
      <c r="BH57" s="259"/>
      <c r="BI57" s="518"/>
      <c r="BJ57" s="518"/>
    </row>
    <row r="58" spans="1:74" s="463" customFormat="1" ht="12" customHeight="1" x14ac:dyDescent="0.2">
      <c r="A58" s="462"/>
      <c r="B58" s="804" t="s">
        <v>1078</v>
      </c>
      <c r="C58" s="810"/>
      <c r="D58" s="810"/>
      <c r="E58" s="810"/>
      <c r="F58" s="810"/>
      <c r="G58" s="810"/>
      <c r="H58" s="810"/>
      <c r="I58" s="810"/>
      <c r="J58" s="810"/>
      <c r="K58" s="810"/>
      <c r="L58" s="810"/>
      <c r="M58" s="810"/>
      <c r="N58" s="810"/>
      <c r="O58" s="810"/>
      <c r="P58" s="810"/>
      <c r="Q58" s="806"/>
      <c r="AY58" s="518"/>
      <c r="AZ58" s="518"/>
      <c r="BA58" s="518"/>
      <c r="BB58" s="518"/>
      <c r="BC58" s="518"/>
      <c r="BD58" s="691"/>
      <c r="BE58" s="691"/>
      <c r="BF58" s="691"/>
      <c r="BG58" s="518"/>
      <c r="BH58" s="259"/>
      <c r="BI58" s="518"/>
      <c r="BJ58" s="518"/>
    </row>
    <row r="59" spans="1:74" s="463" customFormat="1" ht="12" customHeight="1" x14ac:dyDescent="0.2">
      <c r="A59" s="462"/>
      <c r="B59" s="848" t="s">
        <v>1079</v>
      </c>
      <c r="C59" s="806"/>
      <c r="D59" s="806"/>
      <c r="E59" s="806"/>
      <c r="F59" s="806"/>
      <c r="G59" s="806"/>
      <c r="H59" s="806"/>
      <c r="I59" s="806"/>
      <c r="J59" s="806"/>
      <c r="K59" s="806"/>
      <c r="L59" s="806"/>
      <c r="M59" s="806"/>
      <c r="N59" s="806"/>
      <c r="O59" s="806"/>
      <c r="P59" s="806"/>
      <c r="Q59" s="806"/>
      <c r="AY59" s="518"/>
      <c r="AZ59" s="518"/>
      <c r="BA59" s="518"/>
      <c r="BB59" s="518"/>
      <c r="BC59" s="518"/>
      <c r="BD59" s="691"/>
      <c r="BE59" s="691"/>
      <c r="BF59" s="691"/>
      <c r="BG59" s="518"/>
      <c r="BH59" s="259"/>
      <c r="BI59" s="518"/>
      <c r="BJ59" s="518"/>
    </row>
    <row r="60" spans="1:74" s="463" customFormat="1" ht="22.35" customHeight="1" x14ac:dyDescent="0.2">
      <c r="A60" s="462"/>
      <c r="B60" s="809" t="s">
        <v>1089</v>
      </c>
      <c r="C60" s="810"/>
      <c r="D60" s="810"/>
      <c r="E60" s="810"/>
      <c r="F60" s="810"/>
      <c r="G60" s="810"/>
      <c r="H60" s="810"/>
      <c r="I60" s="810"/>
      <c r="J60" s="810"/>
      <c r="K60" s="810"/>
      <c r="L60" s="810"/>
      <c r="M60" s="810"/>
      <c r="N60" s="810"/>
      <c r="O60" s="810"/>
      <c r="P60" s="810"/>
      <c r="Q60" s="806"/>
      <c r="AY60" s="518"/>
      <c r="AZ60" s="518"/>
      <c r="BA60" s="518"/>
      <c r="BB60" s="518"/>
      <c r="BC60" s="518"/>
      <c r="BD60" s="691"/>
      <c r="BE60" s="691"/>
      <c r="BF60" s="691"/>
      <c r="BG60" s="518"/>
      <c r="BH60" s="259"/>
      <c r="BI60" s="518"/>
      <c r="BJ60" s="518"/>
    </row>
    <row r="61" spans="1:74" s="463" customFormat="1" ht="12" customHeight="1" x14ac:dyDescent="0.2">
      <c r="A61" s="462"/>
      <c r="B61" s="804" t="s">
        <v>1045</v>
      </c>
      <c r="C61" s="805"/>
      <c r="D61" s="805"/>
      <c r="E61" s="805"/>
      <c r="F61" s="805"/>
      <c r="G61" s="805"/>
      <c r="H61" s="805"/>
      <c r="I61" s="805"/>
      <c r="J61" s="805"/>
      <c r="K61" s="805"/>
      <c r="L61" s="805"/>
      <c r="M61" s="805"/>
      <c r="N61" s="805"/>
      <c r="O61" s="805"/>
      <c r="P61" s="805"/>
      <c r="Q61" s="806"/>
      <c r="AY61" s="518"/>
      <c r="AZ61" s="518"/>
      <c r="BA61" s="518"/>
      <c r="BB61" s="518"/>
      <c r="BC61" s="518"/>
      <c r="BD61" s="691"/>
      <c r="BE61" s="691"/>
      <c r="BF61" s="691"/>
      <c r="BG61" s="518"/>
      <c r="BH61" s="259"/>
      <c r="BI61" s="518"/>
      <c r="BJ61" s="518"/>
    </row>
    <row r="62" spans="1:74" s="461" customFormat="1" ht="12" customHeight="1" x14ac:dyDescent="0.2">
      <c r="A62" s="436"/>
      <c r="B62" s="826" t="s">
        <v>1151</v>
      </c>
      <c r="C62" s="806"/>
      <c r="D62" s="806"/>
      <c r="E62" s="806"/>
      <c r="F62" s="806"/>
      <c r="G62" s="806"/>
      <c r="H62" s="806"/>
      <c r="I62" s="806"/>
      <c r="J62" s="806"/>
      <c r="K62" s="806"/>
      <c r="L62" s="806"/>
      <c r="M62" s="806"/>
      <c r="N62" s="806"/>
      <c r="O62" s="806"/>
      <c r="P62" s="806"/>
      <c r="Q62" s="806"/>
      <c r="AY62" s="514"/>
      <c r="AZ62" s="514"/>
      <c r="BA62" s="514"/>
      <c r="BB62" s="514"/>
      <c r="BC62" s="514"/>
      <c r="BD62" s="687"/>
      <c r="BE62" s="687"/>
      <c r="BF62" s="687"/>
      <c r="BG62" s="514"/>
      <c r="BH62" s="259"/>
      <c r="BI62" s="514"/>
      <c r="BJ62" s="514"/>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I5" sqref="BI5:BI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2" customWidth="1"/>
    <col min="59" max="62" width="6.5703125" style="368" customWidth="1"/>
    <col min="63" max="74" width="6.5703125" style="121" customWidth="1"/>
    <col min="75" max="16384" width="9.5703125" style="121"/>
  </cols>
  <sheetData>
    <row r="1" spans="1:74" ht="13.35" customHeight="1" x14ac:dyDescent="0.2">
      <c r="A1" s="812" t="s">
        <v>995</v>
      </c>
      <c r="B1" s="864" t="s">
        <v>1252</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120"/>
    </row>
    <row r="2" spans="1:74" s="112" customFormat="1" ht="13.35" customHeight="1"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688"/>
      <c r="BE2" s="688"/>
      <c r="BF2" s="688"/>
      <c r="BG2" s="376"/>
      <c r="BH2" s="376"/>
      <c r="BI2" s="376"/>
      <c r="BJ2" s="376"/>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18.809999999999999</v>
      </c>
      <c r="AN6" s="214">
        <v>19.25</v>
      </c>
      <c r="AO6" s="214">
        <v>19.239999999999998</v>
      </c>
      <c r="AP6" s="214">
        <v>19.5</v>
      </c>
      <c r="AQ6" s="214">
        <v>19.149999999999999</v>
      </c>
      <c r="AR6" s="214">
        <v>18.86</v>
      </c>
      <c r="AS6" s="214">
        <v>18.21</v>
      </c>
      <c r="AT6" s="214">
        <v>18.09</v>
      </c>
      <c r="AU6" s="214">
        <v>19.02</v>
      </c>
      <c r="AV6" s="214">
        <v>18.809999999999999</v>
      </c>
      <c r="AW6" s="214">
        <v>18.87</v>
      </c>
      <c r="AX6" s="214">
        <v>18.399999999999999</v>
      </c>
      <c r="AY6" s="214">
        <v>18.829999999999998</v>
      </c>
      <c r="AZ6" s="214">
        <v>19.260000000000002</v>
      </c>
      <c r="BA6" s="214">
        <v>19.12</v>
      </c>
      <c r="BB6" s="214">
        <v>19.66</v>
      </c>
      <c r="BC6" s="214">
        <v>19.48</v>
      </c>
      <c r="BD6" s="214">
        <v>19.350000000000001</v>
      </c>
      <c r="BE6" s="214">
        <v>19.29</v>
      </c>
      <c r="BF6" s="214">
        <v>19.45</v>
      </c>
      <c r="BG6" s="214">
        <v>19.84</v>
      </c>
      <c r="BH6" s="214">
        <v>19.347079999999998</v>
      </c>
      <c r="BI6" s="214">
        <v>19.542639999999999</v>
      </c>
      <c r="BJ6" s="355">
        <v>19.177890000000001</v>
      </c>
      <c r="BK6" s="355">
        <v>19.519639999999999</v>
      </c>
      <c r="BL6" s="355">
        <v>19.929539999999999</v>
      </c>
      <c r="BM6" s="355">
        <v>20.09028</v>
      </c>
      <c r="BN6" s="355">
        <v>20.647469999999998</v>
      </c>
      <c r="BO6" s="355">
        <v>20.406949999999998</v>
      </c>
      <c r="BP6" s="355">
        <v>20.357980000000001</v>
      </c>
      <c r="BQ6" s="355">
        <v>20.13719</v>
      </c>
      <c r="BR6" s="355">
        <v>20.257989999999999</v>
      </c>
      <c r="BS6" s="355">
        <v>21.128599999999999</v>
      </c>
      <c r="BT6" s="355">
        <v>20.411909999999999</v>
      </c>
      <c r="BU6" s="355">
        <v>20.617270000000001</v>
      </c>
      <c r="BV6" s="355">
        <v>20.322410000000001</v>
      </c>
    </row>
    <row r="7" spans="1:74" ht="11.1" customHeight="1" x14ac:dyDescent="0.2">
      <c r="A7" s="119" t="s">
        <v>769</v>
      </c>
      <c r="B7" s="187" t="s">
        <v>601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15.09</v>
      </c>
      <c r="AN7" s="214">
        <v>15.21</v>
      </c>
      <c r="AO7" s="214">
        <v>15.28</v>
      </c>
      <c r="AP7" s="214">
        <v>15.63</v>
      </c>
      <c r="AQ7" s="214">
        <v>15.81</v>
      </c>
      <c r="AR7" s="214">
        <v>15.88</v>
      </c>
      <c r="AS7" s="214">
        <v>15.87</v>
      </c>
      <c r="AT7" s="214">
        <v>15.95</v>
      </c>
      <c r="AU7" s="214">
        <v>16.2</v>
      </c>
      <c r="AV7" s="214">
        <v>16.12</v>
      </c>
      <c r="AW7" s="214">
        <v>15.77</v>
      </c>
      <c r="AX7" s="214">
        <v>15.26</v>
      </c>
      <c r="AY7" s="214">
        <v>15.46</v>
      </c>
      <c r="AZ7" s="214">
        <v>15.75</v>
      </c>
      <c r="BA7" s="214">
        <v>15.46</v>
      </c>
      <c r="BB7" s="214">
        <v>15.81</v>
      </c>
      <c r="BC7" s="214">
        <v>16.48</v>
      </c>
      <c r="BD7" s="214">
        <v>16.489999999999998</v>
      </c>
      <c r="BE7" s="214">
        <v>16.45</v>
      </c>
      <c r="BF7" s="214">
        <v>16.39</v>
      </c>
      <c r="BG7" s="214">
        <v>16.440000000000001</v>
      </c>
      <c r="BH7" s="214">
        <v>16.181069999999998</v>
      </c>
      <c r="BI7" s="214">
        <v>15.8042</v>
      </c>
      <c r="BJ7" s="355">
        <v>15.321210000000001</v>
      </c>
      <c r="BK7" s="355">
        <v>15.51308</v>
      </c>
      <c r="BL7" s="355">
        <v>15.788790000000001</v>
      </c>
      <c r="BM7" s="355">
        <v>15.63832</v>
      </c>
      <c r="BN7" s="355">
        <v>16.04466</v>
      </c>
      <c r="BO7" s="355">
        <v>16.761109999999999</v>
      </c>
      <c r="BP7" s="355">
        <v>16.885580000000001</v>
      </c>
      <c r="BQ7" s="355">
        <v>16.897780000000001</v>
      </c>
      <c r="BR7" s="355">
        <v>16.766120000000001</v>
      </c>
      <c r="BS7" s="355">
        <v>16.928429999999999</v>
      </c>
      <c r="BT7" s="355">
        <v>16.650259999999999</v>
      </c>
      <c r="BU7" s="355">
        <v>16.24982</v>
      </c>
      <c r="BV7" s="355">
        <v>15.79167</v>
      </c>
    </row>
    <row r="8" spans="1:74" ht="11.1" customHeight="1" x14ac:dyDescent="0.2">
      <c r="A8" s="119" t="s">
        <v>770</v>
      </c>
      <c r="B8" s="205" t="s">
        <v>569</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12.39</v>
      </c>
      <c r="AN8" s="214">
        <v>12.59</v>
      </c>
      <c r="AO8" s="214">
        <v>13.07</v>
      </c>
      <c r="AP8" s="214">
        <v>13.38</v>
      </c>
      <c r="AQ8" s="214">
        <v>13.7</v>
      </c>
      <c r="AR8" s="214">
        <v>13.16</v>
      </c>
      <c r="AS8" s="214">
        <v>13.03</v>
      </c>
      <c r="AT8" s="214">
        <v>13.06</v>
      </c>
      <c r="AU8" s="214">
        <v>13.14</v>
      </c>
      <c r="AV8" s="214">
        <v>13.52</v>
      </c>
      <c r="AW8" s="214">
        <v>13.43</v>
      </c>
      <c r="AX8" s="214">
        <v>12.76</v>
      </c>
      <c r="AY8" s="214">
        <v>12.4</v>
      </c>
      <c r="AZ8" s="214">
        <v>12.97</v>
      </c>
      <c r="BA8" s="214">
        <v>13.45</v>
      </c>
      <c r="BB8" s="214">
        <v>13.53</v>
      </c>
      <c r="BC8" s="214">
        <v>13.75</v>
      </c>
      <c r="BD8" s="214">
        <v>13.49</v>
      </c>
      <c r="BE8" s="214">
        <v>13.12</v>
      </c>
      <c r="BF8" s="214">
        <v>13.31</v>
      </c>
      <c r="BG8" s="214">
        <v>13.4</v>
      </c>
      <c r="BH8" s="214">
        <v>13.843109999999999</v>
      </c>
      <c r="BI8" s="214">
        <v>13.739520000000001</v>
      </c>
      <c r="BJ8" s="355">
        <v>13.155670000000001</v>
      </c>
      <c r="BK8" s="355">
        <v>12.77502</v>
      </c>
      <c r="BL8" s="355">
        <v>13.34703</v>
      </c>
      <c r="BM8" s="355">
        <v>13.96617</v>
      </c>
      <c r="BN8" s="355">
        <v>14.09102</v>
      </c>
      <c r="BO8" s="355">
        <v>14.349489999999999</v>
      </c>
      <c r="BP8" s="355">
        <v>14.1594</v>
      </c>
      <c r="BQ8" s="355">
        <v>13.78088</v>
      </c>
      <c r="BR8" s="355">
        <v>13.892910000000001</v>
      </c>
      <c r="BS8" s="355">
        <v>14.114549999999999</v>
      </c>
      <c r="BT8" s="355">
        <v>14.50859</v>
      </c>
      <c r="BU8" s="355">
        <v>14.4092</v>
      </c>
      <c r="BV8" s="355">
        <v>13.792590000000001</v>
      </c>
    </row>
    <row r="9" spans="1:74" ht="11.1" customHeight="1" x14ac:dyDescent="0.2">
      <c r="A9" s="119" t="s">
        <v>771</v>
      </c>
      <c r="B9" s="205" t="s">
        <v>570</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10.34</v>
      </c>
      <c r="AN9" s="214">
        <v>10.58</v>
      </c>
      <c r="AO9" s="214">
        <v>11.21</v>
      </c>
      <c r="AP9" s="214">
        <v>11.59</v>
      </c>
      <c r="AQ9" s="214">
        <v>12.52</v>
      </c>
      <c r="AR9" s="214">
        <v>12.81</v>
      </c>
      <c r="AS9" s="214">
        <v>12.84</v>
      </c>
      <c r="AT9" s="214">
        <v>12.9</v>
      </c>
      <c r="AU9" s="214">
        <v>12.45</v>
      </c>
      <c r="AV9" s="214">
        <v>11.82</v>
      </c>
      <c r="AW9" s="214">
        <v>11.86</v>
      </c>
      <c r="AX9" s="214">
        <v>10.65</v>
      </c>
      <c r="AY9" s="214">
        <v>10.47</v>
      </c>
      <c r="AZ9" s="214">
        <v>11.09</v>
      </c>
      <c r="BA9" s="214">
        <v>11.41</v>
      </c>
      <c r="BB9" s="214">
        <v>11.88</v>
      </c>
      <c r="BC9" s="214">
        <v>12.52</v>
      </c>
      <c r="BD9" s="214">
        <v>13.36</v>
      </c>
      <c r="BE9" s="214">
        <v>13.39</v>
      </c>
      <c r="BF9" s="214">
        <v>13.31</v>
      </c>
      <c r="BG9" s="214">
        <v>12.7</v>
      </c>
      <c r="BH9" s="214">
        <v>12.001620000000001</v>
      </c>
      <c r="BI9" s="214">
        <v>11.92113</v>
      </c>
      <c r="BJ9" s="355">
        <v>10.80026</v>
      </c>
      <c r="BK9" s="355">
        <v>10.610340000000001</v>
      </c>
      <c r="BL9" s="355">
        <v>11.16357</v>
      </c>
      <c r="BM9" s="355">
        <v>11.58982</v>
      </c>
      <c r="BN9" s="355">
        <v>12.146409999999999</v>
      </c>
      <c r="BO9" s="355">
        <v>12.827360000000001</v>
      </c>
      <c r="BP9" s="355">
        <v>13.80756</v>
      </c>
      <c r="BQ9" s="355">
        <v>13.92174</v>
      </c>
      <c r="BR9" s="355">
        <v>13.48288</v>
      </c>
      <c r="BS9" s="355">
        <v>13.114179999999999</v>
      </c>
      <c r="BT9" s="355">
        <v>12.35561</v>
      </c>
      <c r="BU9" s="355">
        <v>12.264480000000001</v>
      </c>
      <c r="BV9" s="355">
        <v>11.130420000000001</v>
      </c>
    </row>
    <row r="10" spans="1:74" ht="11.1" customHeight="1" x14ac:dyDescent="0.2">
      <c r="A10" s="119" t="s">
        <v>772</v>
      </c>
      <c r="B10" s="205" t="s">
        <v>571</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11.16</v>
      </c>
      <c r="AN10" s="214">
        <v>11.24</v>
      </c>
      <c r="AO10" s="214">
        <v>11.63</v>
      </c>
      <c r="AP10" s="214">
        <v>11.66</v>
      </c>
      <c r="AQ10" s="214">
        <v>11.56</v>
      </c>
      <c r="AR10" s="214">
        <v>11.83</v>
      </c>
      <c r="AS10" s="214">
        <v>11.71</v>
      </c>
      <c r="AT10" s="214">
        <v>11.84</v>
      </c>
      <c r="AU10" s="214">
        <v>11.76</v>
      </c>
      <c r="AV10" s="214">
        <v>11.6</v>
      </c>
      <c r="AW10" s="214">
        <v>11.57</v>
      </c>
      <c r="AX10" s="214">
        <v>11.1</v>
      </c>
      <c r="AY10" s="214">
        <v>11.38</v>
      </c>
      <c r="AZ10" s="214">
        <v>11.88</v>
      </c>
      <c r="BA10" s="214">
        <v>11.89</v>
      </c>
      <c r="BB10" s="214">
        <v>11.9</v>
      </c>
      <c r="BC10" s="214">
        <v>11.87</v>
      </c>
      <c r="BD10" s="214">
        <v>12.2</v>
      </c>
      <c r="BE10" s="214">
        <v>12.18</v>
      </c>
      <c r="BF10" s="214">
        <v>12.25</v>
      </c>
      <c r="BG10" s="214">
        <v>12.37</v>
      </c>
      <c r="BH10" s="214">
        <v>12.02528</v>
      </c>
      <c r="BI10" s="214">
        <v>11.896089999999999</v>
      </c>
      <c r="BJ10" s="355">
        <v>11.420920000000001</v>
      </c>
      <c r="BK10" s="355">
        <v>11.530049999999999</v>
      </c>
      <c r="BL10" s="355">
        <v>11.8522</v>
      </c>
      <c r="BM10" s="355">
        <v>12.156140000000001</v>
      </c>
      <c r="BN10" s="355">
        <v>12.27436</v>
      </c>
      <c r="BO10" s="355">
        <v>12.251250000000001</v>
      </c>
      <c r="BP10" s="355">
        <v>12.586180000000001</v>
      </c>
      <c r="BQ10" s="355">
        <v>12.6417</v>
      </c>
      <c r="BR10" s="355">
        <v>12.70073</v>
      </c>
      <c r="BS10" s="355">
        <v>12.849690000000001</v>
      </c>
      <c r="BT10" s="355">
        <v>12.477309999999999</v>
      </c>
      <c r="BU10" s="355">
        <v>12.344749999999999</v>
      </c>
      <c r="BV10" s="355">
        <v>11.84197</v>
      </c>
    </row>
    <row r="11" spans="1:74" ht="11.1" customHeight="1" x14ac:dyDescent="0.2">
      <c r="A11" s="119" t="s">
        <v>773</v>
      </c>
      <c r="B11" s="205" t="s">
        <v>572</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10.31</v>
      </c>
      <c r="AN11" s="214">
        <v>10.25</v>
      </c>
      <c r="AO11" s="214">
        <v>10.73</v>
      </c>
      <c r="AP11" s="214">
        <v>11</v>
      </c>
      <c r="AQ11" s="214">
        <v>10.99</v>
      </c>
      <c r="AR11" s="214">
        <v>10.96</v>
      </c>
      <c r="AS11" s="214">
        <v>10.87</v>
      </c>
      <c r="AT11" s="214">
        <v>10.95</v>
      </c>
      <c r="AU11" s="214">
        <v>10.99</v>
      </c>
      <c r="AV11" s="214">
        <v>11.24</v>
      </c>
      <c r="AW11" s="214">
        <v>11.4</v>
      </c>
      <c r="AX11" s="214">
        <v>11</v>
      </c>
      <c r="AY11" s="214">
        <v>10.82</v>
      </c>
      <c r="AZ11" s="214">
        <v>11.21</v>
      </c>
      <c r="BA11" s="214">
        <v>11.29</v>
      </c>
      <c r="BB11" s="214">
        <v>11.4</v>
      </c>
      <c r="BC11" s="214">
        <v>11.43</v>
      </c>
      <c r="BD11" s="214">
        <v>11.47</v>
      </c>
      <c r="BE11" s="214">
        <v>11.31</v>
      </c>
      <c r="BF11" s="214">
        <v>11.26</v>
      </c>
      <c r="BG11" s="214">
        <v>11.41</v>
      </c>
      <c r="BH11" s="214">
        <v>11.53769</v>
      </c>
      <c r="BI11" s="214">
        <v>11.49803</v>
      </c>
      <c r="BJ11" s="355">
        <v>11.151120000000001</v>
      </c>
      <c r="BK11" s="355">
        <v>10.92083</v>
      </c>
      <c r="BL11" s="355">
        <v>11.157999999999999</v>
      </c>
      <c r="BM11" s="355">
        <v>11.64184</v>
      </c>
      <c r="BN11" s="355">
        <v>11.901249999999999</v>
      </c>
      <c r="BO11" s="355">
        <v>11.971220000000001</v>
      </c>
      <c r="BP11" s="355">
        <v>12.002039999999999</v>
      </c>
      <c r="BQ11" s="355">
        <v>11.941560000000001</v>
      </c>
      <c r="BR11" s="355">
        <v>11.85862</v>
      </c>
      <c r="BS11" s="355">
        <v>11.93196</v>
      </c>
      <c r="BT11" s="355">
        <v>11.92595</v>
      </c>
      <c r="BU11" s="355">
        <v>11.92141</v>
      </c>
      <c r="BV11" s="355">
        <v>11.54707</v>
      </c>
    </row>
    <row r="12" spans="1:74" ht="11.1" customHeight="1" x14ac:dyDescent="0.2">
      <c r="A12" s="119" t="s">
        <v>774</v>
      </c>
      <c r="B12" s="205" t="s">
        <v>573</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10.119999999999999</v>
      </c>
      <c r="AN12" s="214">
        <v>10.34</v>
      </c>
      <c r="AO12" s="214">
        <v>10.71</v>
      </c>
      <c r="AP12" s="214">
        <v>10.88</v>
      </c>
      <c r="AQ12" s="214">
        <v>10.79</v>
      </c>
      <c r="AR12" s="214">
        <v>10.57</v>
      </c>
      <c r="AS12" s="214">
        <v>10.5</v>
      </c>
      <c r="AT12" s="214">
        <v>10.68</v>
      </c>
      <c r="AU12" s="214">
        <v>10.88</v>
      </c>
      <c r="AV12" s="214">
        <v>10.72</v>
      </c>
      <c r="AW12" s="214">
        <v>10.61</v>
      </c>
      <c r="AX12" s="214">
        <v>10.35</v>
      </c>
      <c r="AY12" s="214">
        <v>10.08</v>
      </c>
      <c r="AZ12" s="214">
        <v>10.9</v>
      </c>
      <c r="BA12" s="214">
        <v>10.82</v>
      </c>
      <c r="BB12" s="214">
        <v>10.97</v>
      </c>
      <c r="BC12" s="214">
        <v>10.9</v>
      </c>
      <c r="BD12" s="214">
        <v>10.93</v>
      </c>
      <c r="BE12" s="214">
        <v>10.79</v>
      </c>
      <c r="BF12" s="214">
        <v>10.85</v>
      </c>
      <c r="BG12" s="214">
        <v>11</v>
      </c>
      <c r="BH12" s="214">
        <v>10.87313</v>
      </c>
      <c r="BI12" s="214">
        <v>10.629949999999999</v>
      </c>
      <c r="BJ12" s="355">
        <v>10.26911</v>
      </c>
      <c r="BK12" s="355">
        <v>9.9721309999999992</v>
      </c>
      <c r="BL12" s="355">
        <v>10.609170000000001</v>
      </c>
      <c r="BM12" s="355">
        <v>10.768090000000001</v>
      </c>
      <c r="BN12" s="355">
        <v>11.064959999999999</v>
      </c>
      <c r="BO12" s="355">
        <v>10.985620000000001</v>
      </c>
      <c r="BP12" s="355">
        <v>11.0867</v>
      </c>
      <c r="BQ12" s="355">
        <v>11.081630000000001</v>
      </c>
      <c r="BR12" s="355">
        <v>11.106490000000001</v>
      </c>
      <c r="BS12" s="355">
        <v>11.28566</v>
      </c>
      <c r="BT12" s="355">
        <v>11.20575</v>
      </c>
      <c r="BU12" s="355">
        <v>10.94014</v>
      </c>
      <c r="BV12" s="355">
        <v>10.57447</v>
      </c>
    </row>
    <row r="13" spans="1:74" ht="11.1" customHeight="1" x14ac:dyDescent="0.2">
      <c r="A13" s="119" t="s">
        <v>775</v>
      </c>
      <c r="B13" s="205" t="s">
        <v>574</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10.77</v>
      </c>
      <c r="AN13" s="214">
        <v>11.09</v>
      </c>
      <c r="AO13" s="214">
        <v>11.26</v>
      </c>
      <c r="AP13" s="214">
        <v>11.56</v>
      </c>
      <c r="AQ13" s="214">
        <v>11.93</v>
      </c>
      <c r="AR13" s="214">
        <v>12.01</v>
      </c>
      <c r="AS13" s="214">
        <v>12.05</v>
      </c>
      <c r="AT13" s="214">
        <v>12.06</v>
      </c>
      <c r="AU13" s="214">
        <v>12.17</v>
      </c>
      <c r="AV13" s="214">
        <v>11.78</v>
      </c>
      <c r="AW13" s="214">
        <v>11.48</v>
      </c>
      <c r="AX13" s="214">
        <v>11.08</v>
      </c>
      <c r="AY13" s="214">
        <v>11.03</v>
      </c>
      <c r="AZ13" s="214">
        <v>11.37</v>
      </c>
      <c r="BA13" s="214">
        <v>11.51</v>
      </c>
      <c r="BB13" s="214">
        <v>11.82</v>
      </c>
      <c r="BC13" s="214">
        <v>12.19</v>
      </c>
      <c r="BD13" s="214">
        <v>12.34</v>
      </c>
      <c r="BE13" s="214">
        <v>12.29</v>
      </c>
      <c r="BF13" s="214">
        <v>12.26</v>
      </c>
      <c r="BG13" s="214">
        <v>12.4</v>
      </c>
      <c r="BH13" s="214">
        <v>11.99545</v>
      </c>
      <c r="BI13" s="214">
        <v>11.68233</v>
      </c>
      <c r="BJ13" s="355">
        <v>11.2674</v>
      </c>
      <c r="BK13" s="355">
        <v>11.231009999999999</v>
      </c>
      <c r="BL13" s="355">
        <v>11.58872</v>
      </c>
      <c r="BM13" s="355">
        <v>11.744590000000001</v>
      </c>
      <c r="BN13" s="355">
        <v>12.088609999999999</v>
      </c>
      <c r="BO13" s="355">
        <v>12.49105</v>
      </c>
      <c r="BP13" s="355">
        <v>12.676600000000001</v>
      </c>
      <c r="BQ13" s="355">
        <v>12.646890000000001</v>
      </c>
      <c r="BR13" s="355">
        <v>12.62787</v>
      </c>
      <c r="BS13" s="355">
        <v>12.782859999999999</v>
      </c>
      <c r="BT13" s="355">
        <v>12.366720000000001</v>
      </c>
      <c r="BU13" s="355">
        <v>12.034330000000001</v>
      </c>
      <c r="BV13" s="355">
        <v>11.605639999999999</v>
      </c>
    </row>
    <row r="14" spans="1:74" ht="11.1" customHeight="1" x14ac:dyDescent="0.2">
      <c r="A14" s="119" t="s">
        <v>776</v>
      </c>
      <c r="B14" s="207" t="s">
        <v>575</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14.18</v>
      </c>
      <c r="AN14" s="214">
        <v>14.17</v>
      </c>
      <c r="AO14" s="214">
        <v>14.23</v>
      </c>
      <c r="AP14" s="214">
        <v>11.41</v>
      </c>
      <c r="AQ14" s="214">
        <v>14.88</v>
      </c>
      <c r="AR14" s="214">
        <v>15.51</v>
      </c>
      <c r="AS14" s="214">
        <v>15.98</v>
      </c>
      <c r="AT14" s="214">
        <v>16.41</v>
      </c>
      <c r="AU14" s="214">
        <v>15.92</v>
      </c>
      <c r="AV14" s="214">
        <v>12.56</v>
      </c>
      <c r="AW14" s="214">
        <v>14.7</v>
      </c>
      <c r="AX14" s="214">
        <v>14.18</v>
      </c>
      <c r="AY14" s="214">
        <v>14.26</v>
      </c>
      <c r="AZ14" s="214">
        <v>14.54</v>
      </c>
      <c r="BA14" s="214">
        <v>14.79</v>
      </c>
      <c r="BB14" s="214">
        <v>12.25</v>
      </c>
      <c r="BC14" s="214">
        <v>15.16</v>
      </c>
      <c r="BD14" s="214">
        <v>16.45</v>
      </c>
      <c r="BE14" s="214">
        <v>16.32</v>
      </c>
      <c r="BF14" s="214">
        <v>16.55</v>
      </c>
      <c r="BG14" s="214">
        <v>16.64</v>
      </c>
      <c r="BH14" s="214">
        <v>12.401960000000001</v>
      </c>
      <c r="BI14" s="214">
        <v>15.34193</v>
      </c>
      <c r="BJ14" s="355">
        <v>14.83005</v>
      </c>
      <c r="BK14" s="355">
        <v>14.85364</v>
      </c>
      <c r="BL14" s="355">
        <v>15.073219999999999</v>
      </c>
      <c r="BM14" s="355">
        <v>15.30585</v>
      </c>
      <c r="BN14" s="355">
        <v>13.171569999999999</v>
      </c>
      <c r="BO14" s="355">
        <v>15.58944</v>
      </c>
      <c r="BP14" s="355">
        <v>16.806370000000001</v>
      </c>
      <c r="BQ14" s="355">
        <v>16.55198</v>
      </c>
      <c r="BR14" s="355">
        <v>16.8079</v>
      </c>
      <c r="BS14" s="355">
        <v>17.031020000000002</v>
      </c>
      <c r="BT14" s="355">
        <v>12.19084</v>
      </c>
      <c r="BU14" s="355">
        <v>15.99248</v>
      </c>
      <c r="BV14" s="355">
        <v>15.45696</v>
      </c>
    </row>
    <row r="15" spans="1:74" ht="11.1" customHeight="1" x14ac:dyDescent="0.2">
      <c r="A15" s="119" t="s">
        <v>777</v>
      </c>
      <c r="B15" s="207" t="s">
        <v>549</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11.99</v>
      </c>
      <c r="AN15" s="214">
        <v>12.14</v>
      </c>
      <c r="AO15" s="214">
        <v>12.56</v>
      </c>
      <c r="AP15" s="214">
        <v>12.43</v>
      </c>
      <c r="AQ15" s="214">
        <v>12.79</v>
      </c>
      <c r="AR15" s="214">
        <v>12.73</v>
      </c>
      <c r="AS15" s="214">
        <v>12.68</v>
      </c>
      <c r="AT15" s="214">
        <v>12.88</v>
      </c>
      <c r="AU15" s="214">
        <v>12.87</v>
      </c>
      <c r="AV15" s="214">
        <v>12.46</v>
      </c>
      <c r="AW15" s="214">
        <v>12.75</v>
      </c>
      <c r="AX15" s="214">
        <v>12.23</v>
      </c>
      <c r="AY15" s="214">
        <v>12.22</v>
      </c>
      <c r="AZ15" s="214">
        <v>12.78</v>
      </c>
      <c r="BA15" s="214">
        <v>12.9</v>
      </c>
      <c r="BB15" s="214">
        <v>12.69</v>
      </c>
      <c r="BC15" s="214">
        <v>13.02</v>
      </c>
      <c r="BD15" s="214">
        <v>13.22</v>
      </c>
      <c r="BE15" s="214">
        <v>13.12</v>
      </c>
      <c r="BF15" s="214">
        <v>13.19</v>
      </c>
      <c r="BG15" s="214">
        <v>13.3</v>
      </c>
      <c r="BH15" s="214">
        <v>12.71368</v>
      </c>
      <c r="BI15" s="214">
        <v>12.987220000000001</v>
      </c>
      <c r="BJ15" s="355">
        <v>12.473100000000001</v>
      </c>
      <c r="BK15" s="355">
        <v>12.36938</v>
      </c>
      <c r="BL15" s="355">
        <v>12.774459999999999</v>
      </c>
      <c r="BM15" s="355">
        <v>13.149430000000001</v>
      </c>
      <c r="BN15" s="355">
        <v>13.111230000000001</v>
      </c>
      <c r="BO15" s="355">
        <v>13.387219999999999</v>
      </c>
      <c r="BP15" s="355">
        <v>13.59308</v>
      </c>
      <c r="BQ15" s="355">
        <v>13.571680000000001</v>
      </c>
      <c r="BR15" s="355">
        <v>13.57915</v>
      </c>
      <c r="BS15" s="355">
        <v>13.732939999999999</v>
      </c>
      <c r="BT15" s="355">
        <v>13.09942</v>
      </c>
      <c r="BU15" s="355">
        <v>13.49024</v>
      </c>
      <c r="BV15" s="355">
        <v>12.93928</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0"/>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v>
      </c>
      <c r="AN17" s="214">
        <v>15.6</v>
      </c>
      <c r="AO17" s="214">
        <v>15.33</v>
      </c>
      <c r="AP17" s="214">
        <v>15.18</v>
      </c>
      <c r="AQ17" s="214">
        <v>14.95</v>
      </c>
      <c r="AR17" s="214">
        <v>15.16</v>
      </c>
      <c r="AS17" s="214">
        <v>15.16</v>
      </c>
      <c r="AT17" s="214">
        <v>15.18</v>
      </c>
      <c r="AU17" s="214">
        <v>15.47</v>
      </c>
      <c r="AV17" s="214">
        <v>15.39</v>
      </c>
      <c r="AW17" s="214">
        <v>14.91</v>
      </c>
      <c r="AX17" s="214">
        <v>14.7</v>
      </c>
      <c r="AY17" s="214">
        <v>15</v>
      </c>
      <c r="AZ17" s="214">
        <v>15.3</v>
      </c>
      <c r="BA17" s="214">
        <v>15.04</v>
      </c>
      <c r="BB17" s="214">
        <v>14.92</v>
      </c>
      <c r="BC17" s="214">
        <v>14.92</v>
      </c>
      <c r="BD17" s="214">
        <v>15.3</v>
      </c>
      <c r="BE17" s="214">
        <v>15.7</v>
      </c>
      <c r="BF17" s="214">
        <v>15.74</v>
      </c>
      <c r="BG17" s="214">
        <v>15.73</v>
      </c>
      <c r="BH17" s="214">
        <v>15.760490000000001</v>
      </c>
      <c r="BI17" s="214">
        <v>15.243359999999999</v>
      </c>
      <c r="BJ17" s="355">
        <v>14.98465</v>
      </c>
      <c r="BK17" s="355">
        <v>15.44575</v>
      </c>
      <c r="BL17" s="355">
        <v>15.598710000000001</v>
      </c>
      <c r="BM17" s="355">
        <v>15.55034</v>
      </c>
      <c r="BN17" s="355">
        <v>15.50478</v>
      </c>
      <c r="BO17" s="355">
        <v>15.440799999999999</v>
      </c>
      <c r="BP17" s="355">
        <v>15.84211</v>
      </c>
      <c r="BQ17" s="355">
        <v>16.20485</v>
      </c>
      <c r="BR17" s="355">
        <v>16.52872</v>
      </c>
      <c r="BS17" s="355">
        <v>16.819769999999998</v>
      </c>
      <c r="BT17" s="355">
        <v>16.590720000000001</v>
      </c>
      <c r="BU17" s="355">
        <v>16.038049999999998</v>
      </c>
      <c r="BV17" s="355">
        <v>15.821540000000001</v>
      </c>
    </row>
    <row r="18" spans="1:74" ht="11.1" customHeight="1" x14ac:dyDescent="0.2">
      <c r="A18" s="119" t="s">
        <v>779</v>
      </c>
      <c r="B18" s="187" t="s">
        <v>601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11.89</v>
      </c>
      <c r="AN18" s="214">
        <v>11.97</v>
      </c>
      <c r="AO18" s="214">
        <v>12.02</v>
      </c>
      <c r="AP18" s="214">
        <v>12.13</v>
      </c>
      <c r="AQ18" s="214">
        <v>12.06</v>
      </c>
      <c r="AR18" s="214">
        <v>13.01</v>
      </c>
      <c r="AS18" s="214">
        <v>13.26</v>
      </c>
      <c r="AT18" s="214">
        <v>13.2</v>
      </c>
      <c r="AU18" s="214">
        <v>13.25</v>
      </c>
      <c r="AV18" s="214">
        <v>12.54</v>
      </c>
      <c r="AW18" s="214">
        <v>12.08</v>
      </c>
      <c r="AX18" s="214">
        <v>11.9</v>
      </c>
      <c r="AY18" s="214">
        <v>12.04</v>
      </c>
      <c r="AZ18" s="214">
        <v>11.99</v>
      </c>
      <c r="BA18" s="214">
        <v>12.2</v>
      </c>
      <c r="BB18" s="214">
        <v>12.11</v>
      </c>
      <c r="BC18" s="214">
        <v>12.64</v>
      </c>
      <c r="BD18" s="214">
        <v>13.42</v>
      </c>
      <c r="BE18" s="214">
        <v>13.38</v>
      </c>
      <c r="BF18" s="214">
        <v>13.38</v>
      </c>
      <c r="BG18" s="214">
        <v>13.28</v>
      </c>
      <c r="BH18" s="214">
        <v>12.646610000000001</v>
      </c>
      <c r="BI18" s="214">
        <v>12.187200000000001</v>
      </c>
      <c r="BJ18" s="355">
        <v>11.99508</v>
      </c>
      <c r="BK18" s="355">
        <v>12.13837</v>
      </c>
      <c r="BL18" s="355">
        <v>12.10014</v>
      </c>
      <c r="BM18" s="355">
        <v>12.31737</v>
      </c>
      <c r="BN18" s="355">
        <v>12.228540000000001</v>
      </c>
      <c r="BO18" s="355">
        <v>12.794750000000001</v>
      </c>
      <c r="BP18" s="355">
        <v>13.593209999999999</v>
      </c>
      <c r="BQ18" s="355">
        <v>13.583819999999999</v>
      </c>
      <c r="BR18" s="355">
        <v>13.593349999999999</v>
      </c>
      <c r="BS18" s="355">
        <v>13.466189999999999</v>
      </c>
      <c r="BT18" s="355">
        <v>12.82259</v>
      </c>
      <c r="BU18" s="355">
        <v>12.355259999999999</v>
      </c>
      <c r="BV18" s="355">
        <v>12.166729999999999</v>
      </c>
    </row>
    <row r="19" spans="1:74" ht="11.1" customHeight="1" x14ac:dyDescent="0.2">
      <c r="A19" s="119" t="s">
        <v>780</v>
      </c>
      <c r="B19" s="205" t="s">
        <v>569</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9.61</v>
      </c>
      <c r="AN19" s="214">
        <v>9.81</v>
      </c>
      <c r="AO19" s="214">
        <v>9.84</v>
      </c>
      <c r="AP19" s="214">
        <v>9.8800000000000008</v>
      </c>
      <c r="AQ19" s="214">
        <v>10.039999999999999</v>
      </c>
      <c r="AR19" s="214">
        <v>9.98</v>
      </c>
      <c r="AS19" s="214">
        <v>9.99</v>
      </c>
      <c r="AT19" s="214">
        <v>10.01</v>
      </c>
      <c r="AU19" s="214">
        <v>10.08</v>
      </c>
      <c r="AV19" s="214">
        <v>10.14</v>
      </c>
      <c r="AW19" s="214">
        <v>10.14</v>
      </c>
      <c r="AX19" s="214">
        <v>9.9600000000000009</v>
      </c>
      <c r="AY19" s="214">
        <v>9.73</v>
      </c>
      <c r="AZ19" s="214">
        <v>10.02</v>
      </c>
      <c r="BA19" s="214">
        <v>10.31</v>
      </c>
      <c r="BB19" s="214">
        <v>10.16</v>
      </c>
      <c r="BC19" s="214">
        <v>10.36</v>
      </c>
      <c r="BD19" s="214">
        <v>10.199999999999999</v>
      </c>
      <c r="BE19" s="214">
        <v>9.9700000000000006</v>
      </c>
      <c r="BF19" s="214">
        <v>10.119999999999999</v>
      </c>
      <c r="BG19" s="214">
        <v>10.08</v>
      </c>
      <c r="BH19" s="214">
        <v>10.19922</v>
      </c>
      <c r="BI19" s="214">
        <v>10.25102</v>
      </c>
      <c r="BJ19" s="355">
        <v>10.121409999999999</v>
      </c>
      <c r="BK19" s="355">
        <v>9.9194589999999998</v>
      </c>
      <c r="BL19" s="355">
        <v>10.27238</v>
      </c>
      <c r="BM19" s="355">
        <v>10.62255</v>
      </c>
      <c r="BN19" s="355">
        <v>10.47419</v>
      </c>
      <c r="BO19" s="355">
        <v>10.69393</v>
      </c>
      <c r="BP19" s="355">
        <v>10.537129999999999</v>
      </c>
      <c r="BQ19" s="355">
        <v>10.316380000000001</v>
      </c>
      <c r="BR19" s="355">
        <v>10.46083</v>
      </c>
      <c r="BS19" s="355">
        <v>10.404170000000001</v>
      </c>
      <c r="BT19" s="355">
        <v>10.43623</v>
      </c>
      <c r="BU19" s="355">
        <v>10.48522</v>
      </c>
      <c r="BV19" s="355">
        <v>10.330590000000001</v>
      </c>
    </row>
    <row r="20" spans="1:74" ht="11.1" customHeight="1" x14ac:dyDescent="0.2">
      <c r="A20" s="119" t="s">
        <v>781</v>
      </c>
      <c r="B20" s="205" t="s">
        <v>570</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8.8000000000000007</v>
      </c>
      <c r="AN20" s="214">
        <v>8.98</v>
      </c>
      <c r="AO20" s="214">
        <v>9.02</v>
      </c>
      <c r="AP20" s="214">
        <v>9.16</v>
      </c>
      <c r="AQ20" s="214">
        <v>9.69</v>
      </c>
      <c r="AR20" s="214">
        <v>10.32</v>
      </c>
      <c r="AS20" s="214">
        <v>10.31</v>
      </c>
      <c r="AT20" s="214">
        <v>10.39</v>
      </c>
      <c r="AU20" s="214">
        <v>9.91</v>
      </c>
      <c r="AV20" s="214">
        <v>9.2799999999999994</v>
      </c>
      <c r="AW20" s="214">
        <v>9.27</v>
      </c>
      <c r="AX20" s="214">
        <v>8.92</v>
      </c>
      <c r="AY20" s="214">
        <v>8.86</v>
      </c>
      <c r="AZ20" s="214">
        <v>9.39</v>
      </c>
      <c r="BA20" s="214">
        <v>9.1300000000000008</v>
      </c>
      <c r="BB20" s="214">
        <v>9.4600000000000009</v>
      </c>
      <c r="BC20" s="214">
        <v>10.039999999999999</v>
      </c>
      <c r="BD20" s="214">
        <v>10.73</v>
      </c>
      <c r="BE20" s="214">
        <v>10.78</v>
      </c>
      <c r="BF20" s="214">
        <v>10.81</v>
      </c>
      <c r="BG20" s="214">
        <v>10.11</v>
      </c>
      <c r="BH20" s="214">
        <v>9.4515379999999993</v>
      </c>
      <c r="BI20" s="214">
        <v>9.3986959999999993</v>
      </c>
      <c r="BJ20" s="355">
        <v>9.0893119999999996</v>
      </c>
      <c r="BK20" s="355">
        <v>9.0299610000000001</v>
      </c>
      <c r="BL20" s="355">
        <v>9.5324869999999997</v>
      </c>
      <c r="BM20" s="355">
        <v>9.3495889999999999</v>
      </c>
      <c r="BN20" s="355">
        <v>9.697101</v>
      </c>
      <c r="BO20" s="355">
        <v>10.306190000000001</v>
      </c>
      <c r="BP20" s="355">
        <v>11.05462</v>
      </c>
      <c r="BQ20" s="355">
        <v>11.142480000000001</v>
      </c>
      <c r="BR20" s="355">
        <v>11.12144</v>
      </c>
      <c r="BS20" s="355">
        <v>10.50319</v>
      </c>
      <c r="BT20" s="355">
        <v>9.7653379999999999</v>
      </c>
      <c r="BU20" s="355">
        <v>9.7071290000000001</v>
      </c>
      <c r="BV20" s="355">
        <v>9.3920969999999997</v>
      </c>
    </row>
    <row r="21" spans="1:74" ht="11.1" customHeight="1" x14ac:dyDescent="0.2">
      <c r="A21" s="119" t="s">
        <v>782</v>
      </c>
      <c r="B21" s="205" t="s">
        <v>571</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9.32</v>
      </c>
      <c r="AN21" s="214">
        <v>9.4499999999999993</v>
      </c>
      <c r="AO21" s="214">
        <v>9.23</v>
      </c>
      <c r="AP21" s="214">
        <v>9.17</v>
      </c>
      <c r="AQ21" s="214">
        <v>9.1999999999999993</v>
      </c>
      <c r="AR21" s="214">
        <v>9.31</v>
      </c>
      <c r="AS21" s="214">
        <v>9.23</v>
      </c>
      <c r="AT21" s="214">
        <v>9.2200000000000006</v>
      </c>
      <c r="AU21" s="214">
        <v>9.1999999999999993</v>
      </c>
      <c r="AV21" s="214">
        <v>9.23</v>
      </c>
      <c r="AW21" s="214">
        <v>9.23</v>
      </c>
      <c r="AX21" s="214">
        <v>9.14</v>
      </c>
      <c r="AY21" s="214">
        <v>9.3800000000000008</v>
      </c>
      <c r="AZ21" s="214">
        <v>9.51</v>
      </c>
      <c r="BA21" s="214">
        <v>9.44</v>
      </c>
      <c r="BB21" s="214">
        <v>9.42</v>
      </c>
      <c r="BC21" s="214">
        <v>9.33</v>
      </c>
      <c r="BD21" s="214">
        <v>9.39</v>
      </c>
      <c r="BE21" s="214">
        <v>9.49</v>
      </c>
      <c r="BF21" s="214">
        <v>9.5299999999999994</v>
      </c>
      <c r="BG21" s="214">
        <v>9.64</v>
      </c>
      <c r="BH21" s="214">
        <v>9.5845439999999993</v>
      </c>
      <c r="BI21" s="214">
        <v>9.5578669999999999</v>
      </c>
      <c r="BJ21" s="355">
        <v>9.4618140000000004</v>
      </c>
      <c r="BK21" s="355">
        <v>9.6833950000000009</v>
      </c>
      <c r="BL21" s="355">
        <v>9.8384900000000002</v>
      </c>
      <c r="BM21" s="355">
        <v>9.7990060000000003</v>
      </c>
      <c r="BN21" s="355">
        <v>9.7794530000000002</v>
      </c>
      <c r="BO21" s="355">
        <v>9.689152</v>
      </c>
      <c r="BP21" s="355">
        <v>9.7566070000000007</v>
      </c>
      <c r="BQ21" s="355">
        <v>9.8813779999999998</v>
      </c>
      <c r="BR21" s="355">
        <v>9.9234019999999994</v>
      </c>
      <c r="BS21" s="355">
        <v>10.0436</v>
      </c>
      <c r="BT21" s="355">
        <v>9.9449020000000008</v>
      </c>
      <c r="BU21" s="355">
        <v>9.9081469999999996</v>
      </c>
      <c r="BV21" s="355">
        <v>9.7796880000000002</v>
      </c>
    </row>
    <row r="22" spans="1:74" ht="11.1" customHeight="1" x14ac:dyDescent="0.2">
      <c r="A22" s="119" t="s">
        <v>783</v>
      </c>
      <c r="B22" s="205" t="s">
        <v>572</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9.9700000000000006</v>
      </c>
      <c r="AN22" s="214">
        <v>10</v>
      </c>
      <c r="AO22" s="214">
        <v>10.01</v>
      </c>
      <c r="AP22" s="214">
        <v>9.99</v>
      </c>
      <c r="AQ22" s="214">
        <v>9.93</v>
      </c>
      <c r="AR22" s="214">
        <v>10.26</v>
      </c>
      <c r="AS22" s="214">
        <v>10.23</v>
      </c>
      <c r="AT22" s="214">
        <v>10.210000000000001</v>
      </c>
      <c r="AU22" s="214">
        <v>10.3</v>
      </c>
      <c r="AV22" s="214">
        <v>10.39</v>
      </c>
      <c r="AW22" s="214">
        <v>10.45</v>
      </c>
      <c r="AX22" s="214">
        <v>10.54</v>
      </c>
      <c r="AY22" s="214">
        <v>10.48</v>
      </c>
      <c r="AZ22" s="214">
        <v>10.67</v>
      </c>
      <c r="BA22" s="214">
        <v>10.58</v>
      </c>
      <c r="BB22" s="214">
        <v>10.5</v>
      </c>
      <c r="BC22" s="214">
        <v>10.47</v>
      </c>
      <c r="BD22" s="214">
        <v>10.69</v>
      </c>
      <c r="BE22" s="214">
        <v>10.59</v>
      </c>
      <c r="BF22" s="214">
        <v>10.57</v>
      </c>
      <c r="BG22" s="214">
        <v>10.7</v>
      </c>
      <c r="BH22" s="214">
        <v>10.744</v>
      </c>
      <c r="BI22" s="214">
        <v>10.80772</v>
      </c>
      <c r="BJ22" s="355">
        <v>10.94218</v>
      </c>
      <c r="BK22" s="355">
        <v>10.867459999999999</v>
      </c>
      <c r="BL22" s="355">
        <v>11.12393</v>
      </c>
      <c r="BM22" s="355">
        <v>11.17581</v>
      </c>
      <c r="BN22" s="355">
        <v>11.118320000000001</v>
      </c>
      <c r="BO22" s="355">
        <v>11.100770000000001</v>
      </c>
      <c r="BP22" s="355">
        <v>11.364850000000001</v>
      </c>
      <c r="BQ22" s="355">
        <v>11.33737</v>
      </c>
      <c r="BR22" s="355">
        <v>11.24563</v>
      </c>
      <c r="BS22" s="355">
        <v>11.328670000000001</v>
      </c>
      <c r="BT22" s="355">
        <v>11.169090000000001</v>
      </c>
      <c r="BU22" s="355">
        <v>11.236330000000001</v>
      </c>
      <c r="BV22" s="355">
        <v>11.32864</v>
      </c>
    </row>
    <row r="23" spans="1:74" ht="11.1" customHeight="1" x14ac:dyDescent="0.2">
      <c r="A23" s="119" t="s">
        <v>784</v>
      </c>
      <c r="B23" s="205" t="s">
        <v>573</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8.18</v>
      </c>
      <c r="AN23" s="214">
        <v>8.27</v>
      </c>
      <c r="AO23" s="214">
        <v>8.2799999999999994</v>
      </c>
      <c r="AP23" s="214">
        <v>8.15</v>
      </c>
      <c r="AQ23" s="214">
        <v>8.1999999999999993</v>
      </c>
      <c r="AR23" s="214">
        <v>8.27</v>
      </c>
      <c r="AS23" s="214">
        <v>8.17</v>
      </c>
      <c r="AT23" s="214">
        <v>8.2200000000000006</v>
      </c>
      <c r="AU23" s="214">
        <v>8.33</v>
      </c>
      <c r="AV23" s="214">
        <v>8.34</v>
      </c>
      <c r="AW23" s="214">
        <v>8.16</v>
      </c>
      <c r="AX23" s="214">
        <v>8.2200000000000006</v>
      </c>
      <c r="AY23" s="214">
        <v>8.2200000000000006</v>
      </c>
      <c r="AZ23" s="214">
        <v>8.56</v>
      </c>
      <c r="BA23" s="214">
        <v>8.36</v>
      </c>
      <c r="BB23" s="214">
        <v>8.41</v>
      </c>
      <c r="BC23" s="214">
        <v>8.33</v>
      </c>
      <c r="BD23" s="214">
        <v>8.4600000000000009</v>
      </c>
      <c r="BE23" s="214">
        <v>8.43</v>
      </c>
      <c r="BF23" s="214">
        <v>8.35</v>
      </c>
      <c r="BG23" s="214">
        <v>8.36</v>
      </c>
      <c r="BH23" s="214">
        <v>8.3103899999999999</v>
      </c>
      <c r="BI23" s="214">
        <v>8.1699020000000004</v>
      </c>
      <c r="BJ23" s="355">
        <v>8.1529539999999994</v>
      </c>
      <c r="BK23" s="355">
        <v>8.0909750000000003</v>
      </c>
      <c r="BL23" s="355">
        <v>8.3763539999999992</v>
      </c>
      <c r="BM23" s="355">
        <v>8.3127420000000001</v>
      </c>
      <c r="BN23" s="355">
        <v>8.3054120000000005</v>
      </c>
      <c r="BO23" s="355">
        <v>8.3855020000000007</v>
      </c>
      <c r="BP23" s="355">
        <v>8.5734270000000006</v>
      </c>
      <c r="BQ23" s="355">
        <v>8.6095600000000001</v>
      </c>
      <c r="BR23" s="355">
        <v>8.5002689999999994</v>
      </c>
      <c r="BS23" s="355">
        <v>8.5331899999999994</v>
      </c>
      <c r="BT23" s="355">
        <v>8.4718479999999996</v>
      </c>
      <c r="BU23" s="355">
        <v>8.3050689999999996</v>
      </c>
      <c r="BV23" s="355">
        <v>8.2967060000000004</v>
      </c>
    </row>
    <row r="24" spans="1:74" ht="11.1" customHeight="1" x14ac:dyDescent="0.2">
      <c r="A24" s="119" t="s">
        <v>785</v>
      </c>
      <c r="B24" s="205" t="s">
        <v>574</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8.8000000000000007</v>
      </c>
      <c r="AN24" s="214">
        <v>9.0399999999999991</v>
      </c>
      <c r="AO24" s="214">
        <v>9.0299999999999994</v>
      </c>
      <c r="AP24" s="214">
        <v>9.2100000000000009</v>
      </c>
      <c r="AQ24" s="214">
        <v>9.6999999999999993</v>
      </c>
      <c r="AR24" s="214">
        <v>10.06</v>
      </c>
      <c r="AS24" s="214">
        <v>9.91</v>
      </c>
      <c r="AT24" s="214">
        <v>9.93</v>
      </c>
      <c r="AU24" s="214">
        <v>10.01</v>
      </c>
      <c r="AV24" s="214">
        <v>9.61</v>
      </c>
      <c r="AW24" s="214">
        <v>9.1999999999999993</v>
      </c>
      <c r="AX24" s="214">
        <v>8.9700000000000006</v>
      </c>
      <c r="AY24" s="214">
        <v>8.9600000000000009</v>
      </c>
      <c r="AZ24" s="214">
        <v>9.2100000000000009</v>
      </c>
      <c r="BA24" s="214">
        <v>9.25</v>
      </c>
      <c r="BB24" s="214">
        <v>9.48</v>
      </c>
      <c r="BC24" s="214">
        <v>9.9600000000000009</v>
      </c>
      <c r="BD24" s="214">
        <v>10.26</v>
      </c>
      <c r="BE24" s="214">
        <v>10.210000000000001</v>
      </c>
      <c r="BF24" s="214">
        <v>9.99</v>
      </c>
      <c r="BG24" s="214">
        <v>9.9</v>
      </c>
      <c r="BH24" s="214">
        <v>9.6595200000000006</v>
      </c>
      <c r="BI24" s="214">
        <v>9.2934429999999999</v>
      </c>
      <c r="BJ24" s="355">
        <v>9.1003399999999992</v>
      </c>
      <c r="BK24" s="355">
        <v>9.1437340000000003</v>
      </c>
      <c r="BL24" s="355">
        <v>9.4117820000000005</v>
      </c>
      <c r="BM24" s="355">
        <v>9.4891489999999994</v>
      </c>
      <c r="BN24" s="355">
        <v>9.7178319999999996</v>
      </c>
      <c r="BO24" s="355">
        <v>10.22174</v>
      </c>
      <c r="BP24" s="355">
        <v>10.55522</v>
      </c>
      <c r="BQ24" s="355">
        <v>10.49553</v>
      </c>
      <c r="BR24" s="355">
        <v>10.290229999999999</v>
      </c>
      <c r="BS24" s="355">
        <v>10.182919999999999</v>
      </c>
      <c r="BT24" s="355">
        <v>9.9713700000000003</v>
      </c>
      <c r="BU24" s="355">
        <v>9.5645530000000001</v>
      </c>
      <c r="BV24" s="355">
        <v>9.3788699999999992</v>
      </c>
    </row>
    <row r="25" spans="1:74" ht="11.1" customHeight="1" x14ac:dyDescent="0.2">
      <c r="A25" s="119" t="s">
        <v>786</v>
      </c>
      <c r="B25" s="207" t="s">
        <v>575</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12.07</v>
      </c>
      <c r="AN25" s="214">
        <v>12.23</v>
      </c>
      <c r="AO25" s="214">
        <v>12.35</v>
      </c>
      <c r="AP25" s="214">
        <v>12.26</v>
      </c>
      <c r="AQ25" s="214">
        <v>12.87</v>
      </c>
      <c r="AR25" s="214">
        <v>13.97</v>
      </c>
      <c r="AS25" s="214">
        <v>14.57</v>
      </c>
      <c r="AT25" s="214">
        <v>14.75</v>
      </c>
      <c r="AU25" s="214">
        <v>14.68</v>
      </c>
      <c r="AV25" s="214">
        <v>13.87</v>
      </c>
      <c r="AW25" s="214">
        <v>12.74</v>
      </c>
      <c r="AX25" s="214">
        <v>12.24</v>
      </c>
      <c r="AY25" s="214">
        <v>12.23</v>
      </c>
      <c r="AZ25" s="214">
        <v>12.56</v>
      </c>
      <c r="BA25" s="214">
        <v>12.8</v>
      </c>
      <c r="BB25" s="214">
        <v>12.33</v>
      </c>
      <c r="BC25" s="214">
        <v>13.18</v>
      </c>
      <c r="BD25" s="214">
        <v>14.98</v>
      </c>
      <c r="BE25" s="214">
        <v>15.19</v>
      </c>
      <c r="BF25" s="214">
        <v>15.28</v>
      </c>
      <c r="BG25" s="214">
        <v>15.61</v>
      </c>
      <c r="BH25" s="214">
        <v>14.157299999999999</v>
      </c>
      <c r="BI25" s="214">
        <v>13.679819999999999</v>
      </c>
      <c r="BJ25" s="355">
        <v>12.488989999999999</v>
      </c>
      <c r="BK25" s="355">
        <v>12.76192</v>
      </c>
      <c r="BL25" s="355">
        <v>13.066269999999999</v>
      </c>
      <c r="BM25" s="355">
        <v>13.464079999999999</v>
      </c>
      <c r="BN25" s="355">
        <v>12.587160000000001</v>
      </c>
      <c r="BO25" s="355">
        <v>13.95487</v>
      </c>
      <c r="BP25" s="355">
        <v>15.657719999999999</v>
      </c>
      <c r="BQ25" s="355">
        <v>16.13383</v>
      </c>
      <c r="BR25" s="355">
        <v>16.382200000000001</v>
      </c>
      <c r="BS25" s="355">
        <v>16.82283</v>
      </c>
      <c r="BT25" s="355">
        <v>15.18141</v>
      </c>
      <c r="BU25" s="355">
        <v>14.62135</v>
      </c>
      <c r="BV25" s="355">
        <v>13.342090000000001</v>
      </c>
    </row>
    <row r="26" spans="1:74" ht="11.1" customHeight="1" x14ac:dyDescent="0.2">
      <c r="A26" s="119" t="s">
        <v>787</v>
      </c>
      <c r="B26" s="207" t="s">
        <v>549</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10.08</v>
      </c>
      <c r="AN26" s="214">
        <v>10.25</v>
      </c>
      <c r="AO26" s="214">
        <v>10.23</v>
      </c>
      <c r="AP26" s="214">
        <v>10.19</v>
      </c>
      <c r="AQ26" s="214">
        <v>10.31</v>
      </c>
      <c r="AR26" s="214">
        <v>10.66</v>
      </c>
      <c r="AS26" s="214">
        <v>10.68</v>
      </c>
      <c r="AT26" s="214">
        <v>10.76</v>
      </c>
      <c r="AU26" s="214">
        <v>10.77</v>
      </c>
      <c r="AV26" s="214">
        <v>10.55</v>
      </c>
      <c r="AW26" s="214">
        <v>10.32</v>
      </c>
      <c r="AX26" s="214">
        <v>10.17</v>
      </c>
      <c r="AY26" s="214">
        <v>10.23</v>
      </c>
      <c r="AZ26" s="214">
        <v>10.48</v>
      </c>
      <c r="BA26" s="214">
        <v>10.47</v>
      </c>
      <c r="BB26" s="214">
        <v>10.4</v>
      </c>
      <c r="BC26" s="214">
        <v>10.59</v>
      </c>
      <c r="BD26" s="214">
        <v>10.99</v>
      </c>
      <c r="BE26" s="214">
        <v>11</v>
      </c>
      <c r="BF26" s="214">
        <v>11.04</v>
      </c>
      <c r="BG26" s="214">
        <v>11.06</v>
      </c>
      <c r="BH26" s="214">
        <v>10.745010000000001</v>
      </c>
      <c r="BI26" s="214">
        <v>10.55565</v>
      </c>
      <c r="BJ26" s="355">
        <v>10.36994</v>
      </c>
      <c r="BK26" s="355">
        <v>10.40906</v>
      </c>
      <c r="BL26" s="355">
        <v>10.66502</v>
      </c>
      <c r="BM26" s="355">
        <v>10.76553</v>
      </c>
      <c r="BN26" s="355">
        <v>10.63494</v>
      </c>
      <c r="BO26" s="355">
        <v>10.918659999999999</v>
      </c>
      <c r="BP26" s="355">
        <v>11.349399999999999</v>
      </c>
      <c r="BQ26" s="355">
        <v>11.40706</v>
      </c>
      <c r="BR26" s="355">
        <v>11.431469999999999</v>
      </c>
      <c r="BS26" s="355">
        <v>11.4673</v>
      </c>
      <c r="BT26" s="355">
        <v>11.116070000000001</v>
      </c>
      <c r="BU26" s="355">
        <v>10.910729999999999</v>
      </c>
      <c r="BV26" s="355">
        <v>10.69183</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0"/>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12.23</v>
      </c>
      <c r="AN28" s="214">
        <v>12.35</v>
      </c>
      <c r="AO28" s="214">
        <v>12.28</v>
      </c>
      <c r="AP28" s="214">
        <v>11.99</v>
      </c>
      <c r="AQ28" s="214">
        <v>11.89</v>
      </c>
      <c r="AR28" s="214">
        <v>11.96</v>
      </c>
      <c r="AS28" s="214">
        <v>12.41</v>
      </c>
      <c r="AT28" s="214">
        <v>12.45</v>
      </c>
      <c r="AU28" s="214">
        <v>12.34</v>
      </c>
      <c r="AV28" s="214">
        <v>12.07</v>
      </c>
      <c r="AW28" s="214">
        <v>12.07</v>
      </c>
      <c r="AX28" s="214">
        <v>12.3</v>
      </c>
      <c r="AY28" s="214">
        <v>12.57</v>
      </c>
      <c r="AZ28" s="214">
        <v>12.36</v>
      </c>
      <c r="BA28" s="214">
        <v>12.44</v>
      </c>
      <c r="BB28" s="214">
        <v>12.24</v>
      </c>
      <c r="BC28" s="214">
        <v>12.12</v>
      </c>
      <c r="BD28" s="214">
        <v>12.38</v>
      </c>
      <c r="BE28" s="214">
        <v>12.72</v>
      </c>
      <c r="BF28" s="214">
        <v>12.63</v>
      </c>
      <c r="BG28" s="214">
        <v>12.44</v>
      </c>
      <c r="BH28" s="214">
        <v>12.232200000000001</v>
      </c>
      <c r="BI28" s="214">
        <v>12.26501</v>
      </c>
      <c r="BJ28" s="355">
        <v>12.4847</v>
      </c>
      <c r="BK28" s="355">
        <v>12.772640000000001</v>
      </c>
      <c r="BL28" s="355">
        <v>12.602370000000001</v>
      </c>
      <c r="BM28" s="355">
        <v>12.685460000000001</v>
      </c>
      <c r="BN28" s="355">
        <v>12.4758</v>
      </c>
      <c r="BO28" s="355">
        <v>12.3483</v>
      </c>
      <c r="BP28" s="355">
        <v>12.62571</v>
      </c>
      <c r="BQ28" s="355">
        <v>12.98396</v>
      </c>
      <c r="BR28" s="355">
        <v>12.899929999999999</v>
      </c>
      <c r="BS28" s="355">
        <v>12.72444</v>
      </c>
      <c r="BT28" s="355">
        <v>12.48227</v>
      </c>
      <c r="BU28" s="355">
        <v>12.51121</v>
      </c>
      <c r="BV28" s="355">
        <v>12.7354</v>
      </c>
    </row>
    <row r="29" spans="1:74" ht="11.1" customHeight="1" x14ac:dyDescent="0.2">
      <c r="A29" s="119" t="s">
        <v>789</v>
      </c>
      <c r="B29" s="187" t="s">
        <v>601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6.93</v>
      </c>
      <c r="AN29" s="214">
        <v>7.1</v>
      </c>
      <c r="AO29" s="214">
        <v>7.06</v>
      </c>
      <c r="AP29" s="214">
        <v>6.93</v>
      </c>
      <c r="AQ29" s="214">
        <v>6.92</v>
      </c>
      <c r="AR29" s="214">
        <v>7.19</v>
      </c>
      <c r="AS29" s="214">
        <v>6.98</v>
      </c>
      <c r="AT29" s="214">
        <v>7.28</v>
      </c>
      <c r="AU29" s="214">
        <v>7.14</v>
      </c>
      <c r="AV29" s="214">
        <v>6.89</v>
      </c>
      <c r="AW29" s="214">
        <v>7.04</v>
      </c>
      <c r="AX29" s="214">
        <v>6.88</v>
      </c>
      <c r="AY29" s="214">
        <v>7.05</v>
      </c>
      <c r="AZ29" s="214">
        <v>6.75</v>
      </c>
      <c r="BA29" s="214">
        <v>7.02</v>
      </c>
      <c r="BB29" s="214">
        <v>6.91</v>
      </c>
      <c r="BC29" s="214">
        <v>6.97</v>
      </c>
      <c r="BD29" s="214">
        <v>6.93</v>
      </c>
      <c r="BE29" s="214">
        <v>6.86</v>
      </c>
      <c r="BF29" s="214">
        <v>6.91</v>
      </c>
      <c r="BG29" s="214">
        <v>6.88</v>
      </c>
      <c r="BH29" s="214">
        <v>6.7983390000000004</v>
      </c>
      <c r="BI29" s="214">
        <v>7.093737</v>
      </c>
      <c r="BJ29" s="355">
        <v>6.8978320000000002</v>
      </c>
      <c r="BK29" s="355">
        <v>7.0488119999999999</v>
      </c>
      <c r="BL29" s="355">
        <v>6.9162470000000003</v>
      </c>
      <c r="BM29" s="355">
        <v>7.1384020000000001</v>
      </c>
      <c r="BN29" s="355">
        <v>7.0573379999999997</v>
      </c>
      <c r="BO29" s="355">
        <v>7.0135110000000003</v>
      </c>
      <c r="BP29" s="355">
        <v>7.1238849999999996</v>
      </c>
      <c r="BQ29" s="355">
        <v>6.8793550000000003</v>
      </c>
      <c r="BR29" s="355">
        <v>7.017144</v>
      </c>
      <c r="BS29" s="355">
        <v>7.010948</v>
      </c>
      <c r="BT29" s="355">
        <v>6.8632350000000004</v>
      </c>
      <c r="BU29" s="355">
        <v>7.133356</v>
      </c>
      <c r="BV29" s="355">
        <v>6.9295419999999996</v>
      </c>
    </row>
    <row r="30" spans="1:74" ht="11.1" customHeight="1" x14ac:dyDescent="0.2">
      <c r="A30" s="119" t="s">
        <v>790</v>
      </c>
      <c r="B30" s="205" t="s">
        <v>569</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6.78</v>
      </c>
      <c r="AN30" s="214">
        <v>6.78</v>
      </c>
      <c r="AO30" s="214">
        <v>6.78</v>
      </c>
      <c r="AP30" s="214">
        <v>6.81</v>
      </c>
      <c r="AQ30" s="214">
        <v>6.89</v>
      </c>
      <c r="AR30" s="214">
        <v>6.93</v>
      </c>
      <c r="AS30" s="214">
        <v>7.05</v>
      </c>
      <c r="AT30" s="214">
        <v>7.08</v>
      </c>
      <c r="AU30" s="214">
        <v>7.02</v>
      </c>
      <c r="AV30" s="214">
        <v>7.04</v>
      </c>
      <c r="AW30" s="214">
        <v>6.98</v>
      </c>
      <c r="AX30" s="214">
        <v>6.93</v>
      </c>
      <c r="AY30" s="214">
        <v>6.96</v>
      </c>
      <c r="AZ30" s="214">
        <v>7.01</v>
      </c>
      <c r="BA30" s="214">
        <v>7.12</v>
      </c>
      <c r="BB30" s="214">
        <v>6.96</v>
      </c>
      <c r="BC30" s="214">
        <v>7.07</v>
      </c>
      <c r="BD30" s="214">
        <v>7.1</v>
      </c>
      <c r="BE30" s="214">
        <v>7.09</v>
      </c>
      <c r="BF30" s="214">
        <v>7</v>
      </c>
      <c r="BG30" s="214">
        <v>6.94</v>
      </c>
      <c r="BH30" s="214">
        <v>7.1730850000000004</v>
      </c>
      <c r="BI30" s="214">
        <v>7.1311530000000003</v>
      </c>
      <c r="BJ30" s="355">
        <v>7.0890639999999996</v>
      </c>
      <c r="BK30" s="355">
        <v>7.1133649999999999</v>
      </c>
      <c r="BL30" s="355">
        <v>7.2170139999999998</v>
      </c>
      <c r="BM30" s="355">
        <v>7.3208260000000003</v>
      </c>
      <c r="BN30" s="355">
        <v>7.1378079999999997</v>
      </c>
      <c r="BO30" s="355">
        <v>7.2438989999999999</v>
      </c>
      <c r="BP30" s="355">
        <v>7.3205809999999998</v>
      </c>
      <c r="BQ30" s="355">
        <v>7.3231909999999996</v>
      </c>
      <c r="BR30" s="355">
        <v>7.2508759999999999</v>
      </c>
      <c r="BS30" s="355">
        <v>7.2445399999999998</v>
      </c>
      <c r="BT30" s="355">
        <v>7.3285609999999997</v>
      </c>
      <c r="BU30" s="355">
        <v>7.269476</v>
      </c>
      <c r="BV30" s="355">
        <v>7.2112109999999996</v>
      </c>
    </row>
    <row r="31" spans="1:74" ht="11.1" customHeight="1" x14ac:dyDescent="0.2">
      <c r="A31" s="119" t="s">
        <v>791</v>
      </c>
      <c r="B31" s="205" t="s">
        <v>570</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6.61</v>
      </c>
      <c r="AN31" s="214">
        <v>6.66</v>
      </c>
      <c r="AO31" s="214">
        <v>6.86</v>
      </c>
      <c r="AP31" s="214">
        <v>6.57</v>
      </c>
      <c r="AQ31" s="214">
        <v>6.96</v>
      </c>
      <c r="AR31" s="214">
        <v>7.82</v>
      </c>
      <c r="AS31" s="214">
        <v>8.0399999999999991</v>
      </c>
      <c r="AT31" s="214">
        <v>7.96</v>
      </c>
      <c r="AU31" s="214">
        <v>7.38</v>
      </c>
      <c r="AV31" s="214">
        <v>6.88</v>
      </c>
      <c r="AW31" s="214">
        <v>6.7</v>
      </c>
      <c r="AX31" s="214">
        <v>6.73</v>
      </c>
      <c r="AY31" s="214">
        <v>6.82</v>
      </c>
      <c r="AZ31" s="214">
        <v>6.85</v>
      </c>
      <c r="BA31" s="214">
        <v>6.98</v>
      </c>
      <c r="BB31" s="214">
        <v>7</v>
      </c>
      <c r="BC31" s="214">
        <v>7.09</v>
      </c>
      <c r="BD31" s="214">
        <v>7.88</v>
      </c>
      <c r="BE31" s="214">
        <v>8.23</v>
      </c>
      <c r="BF31" s="214">
        <v>8.0399999999999991</v>
      </c>
      <c r="BG31" s="214">
        <v>7.89</v>
      </c>
      <c r="BH31" s="214">
        <v>7.3424160000000001</v>
      </c>
      <c r="BI31" s="214">
        <v>7.0598390000000002</v>
      </c>
      <c r="BJ31" s="355">
        <v>7.0446169999999997</v>
      </c>
      <c r="BK31" s="355">
        <v>7.0905500000000004</v>
      </c>
      <c r="BL31" s="355">
        <v>7.1024529999999997</v>
      </c>
      <c r="BM31" s="355">
        <v>7.2138150000000003</v>
      </c>
      <c r="BN31" s="355">
        <v>7.2150889999999999</v>
      </c>
      <c r="BO31" s="355">
        <v>7.3061059999999998</v>
      </c>
      <c r="BP31" s="355">
        <v>8.1354970000000009</v>
      </c>
      <c r="BQ31" s="355">
        <v>8.5022509999999993</v>
      </c>
      <c r="BR31" s="355">
        <v>8.3112860000000008</v>
      </c>
      <c r="BS31" s="355">
        <v>8.1866199999999996</v>
      </c>
      <c r="BT31" s="355">
        <v>7.5254859999999999</v>
      </c>
      <c r="BU31" s="355">
        <v>7.2296930000000001</v>
      </c>
      <c r="BV31" s="355">
        <v>7.203119</v>
      </c>
    </row>
    <row r="32" spans="1:74" ht="11.1" customHeight="1" x14ac:dyDescent="0.2">
      <c r="A32" s="119" t="s">
        <v>792</v>
      </c>
      <c r="B32" s="205" t="s">
        <v>571</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6.39</v>
      </c>
      <c r="AN32" s="214">
        <v>6.21</v>
      </c>
      <c r="AO32" s="214">
        <v>5.99</v>
      </c>
      <c r="AP32" s="214">
        <v>6.23</v>
      </c>
      <c r="AQ32" s="214">
        <v>6.24</v>
      </c>
      <c r="AR32" s="214">
        <v>6.69</v>
      </c>
      <c r="AS32" s="214">
        <v>7.01</v>
      </c>
      <c r="AT32" s="214">
        <v>6.72</v>
      </c>
      <c r="AU32" s="214">
        <v>6.75</v>
      </c>
      <c r="AV32" s="214">
        <v>6.43</v>
      </c>
      <c r="AW32" s="214">
        <v>6.26</v>
      </c>
      <c r="AX32" s="214">
        <v>6.44</v>
      </c>
      <c r="AY32" s="214">
        <v>6.29</v>
      </c>
      <c r="AZ32" s="214">
        <v>6.32</v>
      </c>
      <c r="BA32" s="214">
        <v>6.34</v>
      </c>
      <c r="BB32" s="214">
        <v>6.33</v>
      </c>
      <c r="BC32" s="214">
        <v>6.28</v>
      </c>
      <c r="BD32" s="214">
        <v>6.57</v>
      </c>
      <c r="BE32" s="214">
        <v>6.92</v>
      </c>
      <c r="BF32" s="214">
        <v>6.7</v>
      </c>
      <c r="BG32" s="214">
        <v>6.75</v>
      </c>
      <c r="BH32" s="214">
        <v>6.6711499999999999</v>
      </c>
      <c r="BI32" s="214">
        <v>6.5248369999999998</v>
      </c>
      <c r="BJ32" s="355">
        <v>6.6986480000000004</v>
      </c>
      <c r="BK32" s="355">
        <v>6.5390949999999997</v>
      </c>
      <c r="BL32" s="355">
        <v>6.6370440000000004</v>
      </c>
      <c r="BM32" s="355">
        <v>6.6867770000000002</v>
      </c>
      <c r="BN32" s="355">
        <v>6.5902269999999996</v>
      </c>
      <c r="BO32" s="355">
        <v>6.5205950000000001</v>
      </c>
      <c r="BP32" s="355">
        <v>6.7619239999999996</v>
      </c>
      <c r="BQ32" s="355">
        <v>7.1032400000000004</v>
      </c>
      <c r="BR32" s="355">
        <v>6.9714460000000003</v>
      </c>
      <c r="BS32" s="355">
        <v>7.102201</v>
      </c>
      <c r="BT32" s="355">
        <v>6.7880830000000003</v>
      </c>
      <c r="BU32" s="355">
        <v>6.6092599999999999</v>
      </c>
      <c r="BV32" s="355">
        <v>6.760154</v>
      </c>
    </row>
    <row r="33" spans="1:74" ht="11.1" customHeight="1" x14ac:dyDescent="0.2">
      <c r="A33" s="119" t="s">
        <v>793</v>
      </c>
      <c r="B33" s="205" t="s">
        <v>572</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5.52</v>
      </c>
      <c r="AN33" s="214">
        <v>5.34</v>
      </c>
      <c r="AO33" s="214">
        <v>5.43</v>
      </c>
      <c r="AP33" s="214">
        <v>5.53</v>
      </c>
      <c r="AQ33" s="214">
        <v>5.5</v>
      </c>
      <c r="AR33" s="214">
        <v>6.03</v>
      </c>
      <c r="AS33" s="214">
        <v>6.18</v>
      </c>
      <c r="AT33" s="214">
        <v>6.1</v>
      </c>
      <c r="AU33" s="214">
        <v>6.1</v>
      </c>
      <c r="AV33" s="214">
        <v>5.97</v>
      </c>
      <c r="AW33" s="214">
        <v>5.83</v>
      </c>
      <c r="AX33" s="214">
        <v>6.12</v>
      </c>
      <c r="AY33" s="214">
        <v>5.85</v>
      </c>
      <c r="AZ33" s="214">
        <v>5.93</v>
      </c>
      <c r="BA33" s="214">
        <v>5.92</v>
      </c>
      <c r="BB33" s="214">
        <v>5.85</v>
      </c>
      <c r="BC33" s="214">
        <v>5.87</v>
      </c>
      <c r="BD33" s="214">
        <v>6.13</v>
      </c>
      <c r="BE33" s="214">
        <v>6.25</v>
      </c>
      <c r="BF33" s="214">
        <v>6.13</v>
      </c>
      <c r="BG33" s="214">
        <v>6.14</v>
      </c>
      <c r="BH33" s="214">
        <v>6.28</v>
      </c>
      <c r="BI33" s="214">
        <v>6.1053350000000002</v>
      </c>
      <c r="BJ33" s="355">
        <v>6.3535019999999998</v>
      </c>
      <c r="BK33" s="355">
        <v>6.0298299999999996</v>
      </c>
      <c r="BL33" s="355">
        <v>6.1802349999999997</v>
      </c>
      <c r="BM33" s="355">
        <v>6.12432</v>
      </c>
      <c r="BN33" s="355">
        <v>6.0183229999999996</v>
      </c>
      <c r="BO33" s="355">
        <v>6.0434979999999996</v>
      </c>
      <c r="BP33" s="355">
        <v>6.3828769999999997</v>
      </c>
      <c r="BQ33" s="355">
        <v>6.5403370000000001</v>
      </c>
      <c r="BR33" s="355">
        <v>6.4219889999999999</v>
      </c>
      <c r="BS33" s="355">
        <v>6.517468</v>
      </c>
      <c r="BT33" s="355">
        <v>6.4071049999999996</v>
      </c>
      <c r="BU33" s="355">
        <v>6.2001580000000001</v>
      </c>
      <c r="BV33" s="355">
        <v>6.4246429999999997</v>
      </c>
    </row>
    <row r="34" spans="1:74" ht="11.1" customHeight="1" x14ac:dyDescent="0.2">
      <c r="A34" s="119" t="s">
        <v>794</v>
      </c>
      <c r="B34" s="205" t="s">
        <v>573</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5.18</v>
      </c>
      <c r="AN34" s="214">
        <v>5.0999999999999996</v>
      </c>
      <c r="AO34" s="214">
        <v>5.21</v>
      </c>
      <c r="AP34" s="214">
        <v>5.04</v>
      </c>
      <c r="AQ34" s="214">
        <v>5.15</v>
      </c>
      <c r="AR34" s="214">
        <v>5.32</v>
      </c>
      <c r="AS34" s="214">
        <v>5.46</v>
      </c>
      <c r="AT34" s="214">
        <v>5.52</v>
      </c>
      <c r="AU34" s="214">
        <v>5.61</v>
      </c>
      <c r="AV34" s="214">
        <v>5.39</v>
      </c>
      <c r="AW34" s="214">
        <v>5.33</v>
      </c>
      <c r="AX34" s="214">
        <v>5.42</v>
      </c>
      <c r="AY34" s="214">
        <v>5.18</v>
      </c>
      <c r="AZ34" s="214">
        <v>5.27</v>
      </c>
      <c r="BA34" s="214">
        <v>5.4</v>
      </c>
      <c r="BB34" s="214">
        <v>5.42</v>
      </c>
      <c r="BC34" s="214">
        <v>5.59</v>
      </c>
      <c r="BD34" s="214">
        <v>5.65</v>
      </c>
      <c r="BE34" s="214">
        <v>5.86</v>
      </c>
      <c r="BF34" s="214">
        <v>5.63</v>
      </c>
      <c r="BG34" s="214">
        <v>5.68</v>
      </c>
      <c r="BH34" s="214">
        <v>5.796729</v>
      </c>
      <c r="BI34" s="214">
        <v>5.758165</v>
      </c>
      <c r="BJ34" s="355">
        <v>5.7312659999999997</v>
      </c>
      <c r="BK34" s="355">
        <v>5.4494470000000002</v>
      </c>
      <c r="BL34" s="355">
        <v>5.6652279999999999</v>
      </c>
      <c r="BM34" s="355">
        <v>5.7257420000000003</v>
      </c>
      <c r="BN34" s="355">
        <v>5.6809979999999998</v>
      </c>
      <c r="BO34" s="355">
        <v>5.7826680000000001</v>
      </c>
      <c r="BP34" s="355">
        <v>5.8550490000000002</v>
      </c>
      <c r="BQ34" s="355">
        <v>6.1148389999999999</v>
      </c>
      <c r="BR34" s="355">
        <v>5.8872859999999996</v>
      </c>
      <c r="BS34" s="355">
        <v>6.0339349999999996</v>
      </c>
      <c r="BT34" s="355">
        <v>5.8652090000000001</v>
      </c>
      <c r="BU34" s="355">
        <v>5.7752299999999996</v>
      </c>
      <c r="BV34" s="355">
        <v>5.7146660000000002</v>
      </c>
    </row>
    <row r="35" spans="1:74" s="120" customFormat="1" ht="11.1" customHeight="1" x14ac:dyDescent="0.2">
      <c r="A35" s="119" t="s">
        <v>795</v>
      </c>
      <c r="B35" s="205" t="s">
        <v>574</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5.84</v>
      </c>
      <c r="AN35" s="214">
        <v>5.9</v>
      </c>
      <c r="AO35" s="214">
        <v>5.91</v>
      </c>
      <c r="AP35" s="214">
        <v>5.97</v>
      </c>
      <c r="AQ35" s="214">
        <v>6.13</v>
      </c>
      <c r="AR35" s="214">
        <v>6.81</v>
      </c>
      <c r="AS35" s="214">
        <v>7.16</v>
      </c>
      <c r="AT35" s="214">
        <v>7.11</v>
      </c>
      <c r="AU35" s="214">
        <v>6.92</v>
      </c>
      <c r="AV35" s="214">
        <v>6.52</v>
      </c>
      <c r="AW35" s="214">
        <v>5.78</v>
      </c>
      <c r="AX35" s="214">
        <v>6.04</v>
      </c>
      <c r="AY35" s="214">
        <v>5.96</v>
      </c>
      <c r="AZ35" s="214">
        <v>6.09</v>
      </c>
      <c r="BA35" s="214">
        <v>6.19</v>
      </c>
      <c r="BB35" s="214">
        <v>6.02</v>
      </c>
      <c r="BC35" s="214">
        <v>6.43</v>
      </c>
      <c r="BD35" s="214">
        <v>7.09</v>
      </c>
      <c r="BE35" s="214">
        <v>7.16</v>
      </c>
      <c r="BF35" s="214">
        <v>7.2</v>
      </c>
      <c r="BG35" s="214">
        <v>6.99</v>
      </c>
      <c r="BH35" s="214">
        <v>6.6208799999999997</v>
      </c>
      <c r="BI35" s="214">
        <v>5.890282</v>
      </c>
      <c r="BJ35" s="355">
        <v>6.1571439999999997</v>
      </c>
      <c r="BK35" s="355">
        <v>6.0880089999999996</v>
      </c>
      <c r="BL35" s="355">
        <v>6.2341759999999997</v>
      </c>
      <c r="BM35" s="355">
        <v>6.3276180000000002</v>
      </c>
      <c r="BN35" s="355">
        <v>6.1644519999999998</v>
      </c>
      <c r="BO35" s="355">
        <v>6.5814349999999999</v>
      </c>
      <c r="BP35" s="355">
        <v>7.2429189999999997</v>
      </c>
      <c r="BQ35" s="355">
        <v>7.3287370000000003</v>
      </c>
      <c r="BR35" s="355">
        <v>7.3689679999999997</v>
      </c>
      <c r="BS35" s="355">
        <v>7.1635669999999996</v>
      </c>
      <c r="BT35" s="355">
        <v>6.7656879999999999</v>
      </c>
      <c r="BU35" s="355">
        <v>6.016775</v>
      </c>
      <c r="BV35" s="355">
        <v>6.2879719999999999</v>
      </c>
    </row>
    <row r="36" spans="1:74" s="120" customFormat="1" ht="11.1" customHeight="1" x14ac:dyDescent="0.2">
      <c r="A36" s="119" t="s">
        <v>796</v>
      </c>
      <c r="B36" s="207" t="s">
        <v>575</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7.7</v>
      </c>
      <c r="AN36" s="214">
        <v>7.75</v>
      </c>
      <c r="AO36" s="214">
        <v>7.93</v>
      </c>
      <c r="AP36" s="214">
        <v>8.06</v>
      </c>
      <c r="AQ36" s="214">
        <v>8.57</v>
      </c>
      <c r="AR36" s="214">
        <v>9.9</v>
      </c>
      <c r="AS36" s="214">
        <v>10.3</v>
      </c>
      <c r="AT36" s="214">
        <v>10.39</v>
      </c>
      <c r="AU36" s="214">
        <v>10.28</v>
      </c>
      <c r="AV36" s="214">
        <v>8.2899999999999991</v>
      </c>
      <c r="AW36" s="214">
        <v>8.94</v>
      </c>
      <c r="AX36" s="214">
        <v>8.1300000000000008</v>
      </c>
      <c r="AY36" s="214">
        <v>8.1</v>
      </c>
      <c r="AZ36" s="214">
        <v>8.19</v>
      </c>
      <c r="BA36" s="214">
        <v>8.39</v>
      </c>
      <c r="BB36" s="214">
        <v>7.79</v>
      </c>
      <c r="BC36" s="214">
        <v>9.1</v>
      </c>
      <c r="BD36" s="214">
        <v>10.93</v>
      </c>
      <c r="BE36" s="214">
        <v>10.58</v>
      </c>
      <c r="BF36" s="214">
        <v>10.82</v>
      </c>
      <c r="BG36" s="214">
        <v>10.76</v>
      </c>
      <c r="BH36" s="214">
        <v>8.3800570000000008</v>
      </c>
      <c r="BI36" s="214">
        <v>9.0612969999999997</v>
      </c>
      <c r="BJ36" s="355">
        <v>8.1930800000000001</v>
      </c>
      <c r="BK36" s="355">
        <v>8.0840510000000005</v>
      </c>
      <c r="BL36" s="355">
        <v>8.1673010000000001</v>
      </c>
      <c r="BM36" s="355">
        <v>8.3034610000000004</v>
      </c>
      <c r="BN36" s="355">
        <v>7.6775869999999999</v>
      </c>
      <c r="BO36" s="355">
        <v>8.9322739999999996</v>
      </c>
      <c r="BP36" s="355">
        <v>11.40747</v>
      </c>
      <c r="BQ36" s="355">
        <v>11.00981</v>
      </c>
      <c r="BR36" s="355">
        <v>10.95499</v>
      </c>
      <c r="BS36" s="355">
        <v>10.849919999999999</v>
      </c>
      <c r="BT36" s="355">
        <v>8.5211279999999991</v>
      </c>
      <c r="BU36" s="355">
        <v>9.2284269999999999</v>
      </c>
      <c r="BV36" s="355">
        <v>8.3483900000000002</v>
      </c>
    </row>
    <row r="37" spans="1:74" s="120" customFormat="1" ht="11.1" customHeight="1" x14ac:dyDescent="0.2">
      <c r="A37" s="119" t="s">
        <v>797</v>
      </c>
      <c r="B37" s="207" t="s">
        <v>549</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6.44</v>
      </c>
      <c r="AN37" s="214">
        <v>6.42</v>
      </c>
      <c r="AO37" s="214">
        <v>6.46</v>
      </c>
      <c r="AP37" s="214">
        <v>6.44</v>
      </c>
      <c r="AQ37" s="214">
        <v>6.57</v>
      </c>
      <c r="AR37" s="214">
        <v>7.03</v>
      </c>
      <c r="AS37" s="214">
        <v>7.23</v>
      </c>
      <c r="AT37" s="214">
        <v>7.23</v>
      </c>
      <c r="AU37" s="214">
        <v>7.14</v>
      </c>
      <c r="AV37" s="214">
        <v>6.73</v>
      </c>
      <c r="AW37" s="214">
        <v>6.66</v>
      </c>
      <c r="AX37" s="214">
        <v>6.67</v>
      </c>
      <c r="AY37" s="214">
        <v>6.58</v>
      </c>
      <c r="AZ37" s="214">
        <v>6.62</v>
      </c>
      <c r="BA37" s="214">
        <v>6.73</v>
      </c>
      <c r="BB37" s="214">
        <v>6.61</v>
      </c>
      <c r="BC37" s="214">
        <v>6.81</v>
      </c>
      <c r="BD37" s="214">
        <v>7.21</v>
      </c>
      <c r="BE37" s="214">
        <v>7.34</v>
      </c>
      <c r="BF37" s="214">
        <v>7.24</v>
      </c>
      <c r="BG37" s="214">
        <v>7.21</v>
      </c>
      <c r="BH37" s="214">
        <v>6.9534820000000002</v>
      </c>
      <c r="BI37" s="214">
        <v>6.919003</v>
      </c>
      <c r="BJ37" s="355">
        <v>6.871302</v>
      </c>
      <c r="BK37" s="355">
        <v>6.7630039999999996</v>
      </c>
      <c r="BL37" s="355">
        <v>6.8690340000000001</v>
      </c>
      <c r="BM37" s="355">
        <v>6.9476000000000004</v>
      </c>
      <c r="BN37" s="355">
        <v>6.7885540000000004</v>
      </c>
      <c r="BO37" s="355">
        <v>6.9776559999999996</v>
      </c>
      <c r="BP37" s="355">
        <v>7.4172849999999997</v>
      </c>
      <c r="BQ37" s="355">
        <v>7.5396330000000003</v>
      </c>
      <c r="BR37" s="355">
        <v>7.4670209999999999</v>
      </c>
      <c r="BS37" s="355">
        <v>7.4853350000000001</v>
      </c>
      <c r="BT37" s="355">
        <v>7.1013739999999999</v>
      </c>
      <c r="BU37" s="355">
        <v>7.0034210000000003</v>
      </c>
      <c r="BV37" s="355">
        <v>6.9475179999999996</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0"/>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16.22</v>
      </c>
      <c r="AN39" s="261">
        <v>16.600000000000001</v>
      </c>
      <c r="AO39" s="261">
        <v>16.36</v>
      </c>
      <c r="AP39" s="261">
        <v>16.25</v>
      </c>
      <c r="AQ39" s="261">
        <v>15.88</v>
      </c>
      <c r="AR39" s="261">
        <v>15.98</v>
      </c>
      <c r="AS39" s="261">
        <v>15.99</v>
      </c>
      <c r="AT39" s="261">
        <v>16.02</v>
      </c>
      <c r="AU39" s="261">
        <v>16.420000000000002</v>
      </c>
      <c r="AV39" s="261">
        <v>16.03</v>
      </c>
      <c r="AW39" s="261">
        <v>15.87</v>
      </c>
      <c r="AX39" s="261">
        <v>15.84</v>
      </c>
      <c r="AY39" s="261">
        <v>16.32</v>
      </c>
      <c r="AZ39" s="261">
        <v>16.510000000000002</v>
      </c>
      <c r="BA39" s="261">
        <v>16.29</v>
      </c>
      <c r="BB39" s="261">
        <v>16.36</v>
      </c>
      <c r="BC39" s="261">
        <v>16.12</v>
      </c>
      <c r="BD39" s="261">
        <v>16.39</v>
      </c>
      <c r="BE39" s="261">
        <v>16.760000000000002</v>
      </c>
      <c r="BF39" s="261">
        <v>16.79</v>
      </c>
      <c r="BG39" s="261">
        <v>16.75</v>
      </c>
      <c r="BH39" s="261">
        <v>16.443739999999998</v>
      </c>
      <c r="BI39" s="261">
        <v>16.301600000000001</v>
      </c>
      <c r="BJ39" s="384">
        <v>16.332630000000002</v>
      </c>
      <c r="BK39" s="384">
        <v>16.908359999999998</v>
      </c>
      <c r="BL39" s="384">
        <v>17.04299</v>
      </c>
      <c r="BM39" s="384">
        <v>17.005019999999998</v>
      </c>
      <c r="BN39" s="384">
        <v>17.079799999999999</v>
      </c>
      <c r="BO39" s="384">
        <v>16.80911</v>
      </c>
      <c r="BP39" s="384">
        <v>17.139510000000001</v>
      </c>
      <c r="BQ39" s="384">
        <v>17.482510000000001</v>
      </c>
      <c r="BR39" s="384">
        <v>17.65653</v>
      </c>
      <c r="BS39" s="384">
        <v>17.831189999999999</v>
      </c>
      <c r="BT39" s="384">
        <v>17.242470000000001</v>
      </c>
      <c r="BU39" s="384">
        <v>17.195029999999999</v>
      </c>
      <c r="BV39" s="384">
        <v>17.252199999999998</v>
      </c>
    </row>
    <row r="40" spans="1:74" ht="11.1" customHeight="1" x14ac:dyDescent="0.2">
      <c r="A40" s="265" t="s">
        <v>203</v>
      </c>
      <c r="B40" s="187" t="s">
        <v>601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12.15</v>
      </c>
      <c r="AN40" s="261">
        <v>12.22</v>
      </c>
      <c r="AO40" s="261">
        <v>12.14</v>
      </c>
      <c r="AP40" s="261">
        <v>12.14</v>
      </c>
      <c r="AQ40" s="261">
        <v>12.13</v>
      </c>
      <c r="AR40" s="261">
        <v>12.84</v>
      </c>
      <c r="AS40" s="261">
        <v>13.18</v>
      </c>
      <c r="AT40" s="261">
        <v>13.31</v>
      </c>
      <c r="AU40" s="261">
        <v>13.21</v>
      </c>
      <c r="AV40" s="261">
        <v>12.47</v>
      </c>
      <c r="AW40" s="261">
        <v>12.23</v>
      </c>
      <c r="AX40" s="261">
        <v>12.15</v>
      </c>
      <c r="AY40" s="261">
        <v>12.43</v>
      </c>
      <c r="AZ40" s="261">
        <v>12.28</v>
      </c>
      <c r="BA40" s="261">
        <v>12.34</v>
      </c>
      <c r="BB40" s="261">
        <v>12.17</v>
      </c>
      <c r="BC40" s="261">
        <v>12.62</v>
      </c>
      <c r="BD40" s="261">
        <v>13.2</v>
      </c>
      <c r="BE40" s="261">
        <v>13.4</v>
      </c>
      <c r="BF40" s="261">
        <v>13.27</v>
      </c>
      <c r="BG40" s="261">
        <v>13.08</v>
      </c>
      <c r="BH40" s="261">
        <v>12.47269</v>
      </c>
      <c r="BI40" s="261">
        <v>12.267480000000001</v>
      </c>
      <c r="BJ40" s="384">
        <v>12.23363</v>
      </c>
      <c r="BK40" s="384">
        <v>12.53307</v>
      </c>
      <c r="BL40" s="384">
        <v>12.465780000000001</v>
      </c>
      <c r="BM40" s="384">
        <v>12.467029999999999</v>
      </c>
      <c r="BN40" s="384">
        <v>12.371790000000001</v>
      </c>
      <c r="BO40" s="384">
        <v>12.7994</v>
      </c>
      <c r="BP40" s="384">
        <v>13.542909999999999</v>
      </c>
      <c r="BQ40" s="384">
        <v>13.596579999999999</v>
      </c>
      <c r="BR40" s="384">
        <v>13.592370000000001</v>
      </c>
      <c r="BS40" s="384">
        <v>13.342779999999999</v>
      </c>
      <c r="BT40" s="384">
        <v>12.65287</v>
      </c>
      <c r="BU40" s="384">
        <v>12.527749999999999</v>
      </c>
      <c r="BV40" s="384">
        <v>12.47578</v>
      </c>
    </row>
    <row r="41" spans="1:74" ht="11.1" customHeight="1" x14ac:dyDescent="0.2">
      <c r="A41" s="265" t="s">
        <v>204</v>
      </c>
      <c r="B41" s="205" t="s">
        <v>569</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9.7200000000000006</v>
      </c>
      <c r="AN41" s="261">
        <v>9.7200000000000006</v>
      </c>
      <c r="AO41" s="261">
        <v>9.6999999999999993</v>
      </c>
      <c r="AP41" s="261">
        <v>9.73</v>
      </c>
      <c r="AQ41" s="261">
        <v>9.89</v>
      </c>
      <c r="AR41" s="261">
        <v>10.02</v>
      </c>
      <c r="AS41" s="261">
        <v>10.19</v>
      </c>
      <c r="AT41" s="261">
        <v>10.220000000000001</v>
      </c>
      <c r="AU41" s="261">
        <v>10.029999999999999</v>
      </c>
      <c r="AV41" s="261">
        <v>9.94</v>
      </c>
      <c r="AW41" s="261">
        <v>9.9600000000000009</v>
      </c>
      <c r="AX41" s="261">
        <v>9.99</v>
      </c>
      <c r="AY41" s="261">
        <v>9.85</v>
      </c>
      <c r="AZ41" s="261">
        <v>9.9700000000000006</v>
      </c>
      <c r="BA41" s="261">
        <v>10.199999999999999</v>
      </c>
      <c r="BB41" s="261">
        <v>9.9499999999999993</v>
      </c>
      <c r="BC41" s="261">
        <v>10.130000000000001</v>
      </c>
      <c r="BD41" s="261">
        <v>10.27</v>
      </c>
      <c r="BE41" s="261">
        <v>10.23</v>
      </c>
      <c r="BF41" s="261">
        <v>10.16</v>
      </c>
      <c r="BG41" s="261">
        <v>10.039999999999999</v>
      </c>
      <c r="BH41" s="261">
        <v>10.073689999999999</v>
      </c>
      <c r="BI41" s="261">
        <v>10.157500000000001</v>
      </c>
      <c r="BJ41" s="384">
        <v>10.23807</v>
      </c>
      <c r="BK41" s="384">
        <v>10.112590000000001</v>
      </c>
      <c r="BL41" s="384">
        <v>10.294829999999999</v>
      </c>
      <c r="BM41" s="384">
        <v>10.56503</v>
      </c>
      <c r="BN41" s="384">
        <v>10.28702</v>
      </c>
      <c r="BO41" s="384">
        <v>10.47884</v>
      </c>
      <c r="BP41" s="384">
        <v>10.710369999999999</v>
      </c>
      <c r="BQ41" s="384">
        <v>10.661160000000001</v>
      </c>
      <c r="BR41" s="384">
        <v>10.648529999999999</v>
      </c>
      <c r="BS41" s="384">
        <v>10.459479999999999</v>
      </c>
      <c r="BT41" s="384">
        <v>10.37209</v>
      </c>
      <c r="BU41" s="384">
        <v>10.52342</v>
      </c>
      <c r="BV41" s="384">
        <v>10.56216</v>
      </c>
    </row>
    <row r="42" spans="1:74" ht="11.1" customHeight="1" x14ac:dyDescent="0.2">
      <c r="A42" s="265" t="s">
        <v>205</v>
      </c>
      <c r="B42" s="205" t="s">
        <v>570</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8.82</v>
      </c>
      <c r="AN42" s="261">
        <v>8.89</v>
      </c>
      <c r="AO42" s="261">
        <v>9.07</v>
      </c>
      <c r="AP42" s="261">
        <v>9.0399999999999991</v>
      </c>
      <c r="AQ42" s="261">
        <v>9.6</v>
      </c>
      <c r="AR42" s="261">
        <v>10.49</v>
      </c>
      <c r="AS42" s="261">
        <v>10.64</v>
      </c>
      <c r="AT42" s="261">
        <v>10.62</v>
      </c>
      <c r="AU42" s="261">
        <v>9.98</v>
      </c>
      <c r="AV42" s="261">
        <v>9.25</v>
      </c>
      <c r="AW42" s="261">
        <v>9.18</v>
      </c>
      <c r="AX42" s="261">
        <v>8.98</v>
      </c>
      <c r="AY42" s="261">
        <v>8.99</v>
      </c>
      <c r="AZ42" s="261">
        <v>9.26</v>
      </c>
      <c r="BA42" s="261">
        <v>9.25</v>
      </c>
      <c r="BB42" s="261">
        <v>9.41</v>
      </c>
      <c r="BC42" s="261">
        <v>9.85</v>
      </c>
      <c r="BD42" s="261">
        <v>10.79</v>
      </c>
      <c r="BE42" s="261">
        <v>11.06</v>
      </c>
      <c r="BF42" s="261">
        <v>10.85</v>
      </c>
      <c r="BG42" s="261">
        <v>10.28</v>
      </c>
      <c r="BH42" s="261">
        <v>9.5193840000000005</v>
      </c>
      <c r="BI42" s="261">
        <v>9.3873270000000009</v>
      </c>
      <c r="BJ42" s="384">
        <v>9.1766550000000002</v>
      </c>
      <c r="BK42" s="384">
        <v>9.169397</v>
      </c>
      <c r="BL42" s="384">
        <v>9.4373000000000005</v>
      </c>
      <c r="BM42" s="384">
        <v>9.4836530000000003</v>
      </c>
      <c r="BN42" s="384">
        <v>9.639208</v>
      </c>
      <c r="BO42" s="384">
        <v>10.113709999999999</v>
      </c>
      <c r="BP42" s="384">
        <v>11.13138</v>
      </c>
      <c r="BQ42" s="384">
        <v>11.412269999999999</v>
      </c>
      <c r="BR42" s="384">
        <v>11.18971</v>
      </c>
      <c r="BS42" s="384">
        <v>10.639290000000001</v>
      </c>
      <c r="BT42" s="384">
        <v>9.7480170000000008</v>
      </c>
      <c r="BU42" s="384">
        <v>9.7010649999999998</v>
      </c>
      <c r="BV42" s="384">
        <v>9.4336850000000005</v>
      </c>
    </row>
    <row r="43" spans="1:74" ht="11.1" customHeight="1" x14ac:dyDescent="0.2">
      <c r="A43" s="265" t="s">
        <v>206</v>
      </c>
      <c r="B43" s="205" t="s">
        <v>571</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9.7100000000000009</v>
      </c>
      <c r="AN43" s="261">
        <v>9.74</v>
      </c>
      <c r="AO43" s="261">
        <v>9.6300000000000008</v>
      </c>
      <c r="AP43" s="261">
        <v>9.5299999999999994</v>
      </c>
      <c r="AQ43" s="261">
        <v>9.57</v>
      </c>
      <c r="AR43" s="261">
        <v>10.02</v>
      </c>
      <c r="AS43" s="261">
        <v>10.1</v>
      </c>
      <c r="AT43" s="261">
        <v>10.08</v>
      </c>
      <c r="AU43" s="261">
        <v>9.98</v>
      </c>
      <c r="AV43" s="261">
        <v>9.68</v>
      </c>
      <c r="AW43" s="261">
        <v>9.6</v>
      </c>
      <c r="AX43" s="261">
        <v>9.57</v>
      </c>
      <c r="AY43" s="261">
        <v>9.8000000000000007</v>
      </c>
      <c r="AZ43" s="261">
        <v>9.93</v>
      </c>
      <c r="BA43" s="261">
        <v>9.8699999999999992</v>
      </c>
      <c r="BB43" s="261">
        <v>9.81</v>
      </c>
      <c r="BC43" s="261">
        <v>9.8000000000000007</v>
      </c>
      <c r="BD43" s="261">
        <v>10.17</v>
      </c>
      <c r="BE43" s="261">
        <v>10.38</v>
      </c>
      <c r="BF43" s="261">
        <v>10.33</v>
      </c>
      <c r="BG43" s="261">
        <v>10.35</v>
      </c>
      <c r="BH43" s="261">
        <v>10.005649999999999</v>
      </c>
      <c r="BI43" s="261">
        <v>9.9296480000000003</v>
      </c>
      <c r="BJ43" s="384">
        <v>9.9157969999999995</v>
      </c>
      <c r="BK43" s="384">
        <v>10.117570000000001</v>
      </c>
      <c r="BL43" s="384">
        <v>10.278370000000001</v>
      </c>
      <c r="BM43" s="384">
        <v>10.29433</v>
      </c>
      <c r="BN43" s="384">
        <v>10.192729999999999</v>
      </c>
      <c r="BO43" s="384">
        <v>10.183719999999999</v>
      </c>
      <c r="BP43" s="384">
        <v>10.5327</v>
      </c>
      <c r="BQ43" s="384">
        <v>10.74699</v>
      </c>
      <c r="BR43" s="384">
        <v>10.737719999999999</v>
      </c>
      <c r="BS43" s="384">
        <v>10.779500000000001</v>
      </c>
      <c r="BT43" s="384">
        <v>10.3733</v>
      </c>
      <c r="BU43" s="384">
        <v>10.269080000000001</v>
      </c>
      <c r="BV43" s="384">
        <v>10.238630000000001</v>
      </c>
    </row>
    <row r="44" spans="1:74" ht="11.1" customHeight="1" x14ac:dyDescent="0.2">
      <c r="A44" s="265" t="s">
        <v>207</v>
      </c>
      <c r="B44" s="205" t="s">
        <v>572</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8.77</v>
      </c>
      <c r="AN44" s="261">
        <v>8.67</v>
      </c>
      <c r="AO44" s="261">
        <v>8.68</v>
      </c>
      <c r="AP44" s="261">
        <v>8.66</v>
      </c>
      <c r="AQ44" s="261">
        <v>8.66</v>
      </c>
      <c r="AR44" s="261">
        <v>9.1999999999999993</v>
      </c>
      <c r="AS44" s="261">
        <v>9.36</v>
      </c>
      <c r="AT44" s="261">
        <v>9.35</v>
      </c>
      <c r="AU44" s="261">
        <v>9.36</v>
      </c>
      <c r="AV44" s="261">
        <v>9.17</v>
      </c>
      <c r="AW44" s="261">
        <v>9.08</v>
      </c>
      <c r="AX44" s="261">
        <v>9.27</v>
      </c>
      <c r="AY44" s="261">
        <v>9.17</v>
      </c>
      <c r="AZ44" s="261">
        <v>9.27</v>
      </c>
      <c r="BA44" s="261">
        <v>9.16</v>
      </c>
      <c r="BB44" s="261">
        <v>9.1199999999999992</v>
      </c>
      <c r="BC44" s="261">
        <v>9.15</v>
      </c>
      <c r="BD44" s="261">
        <v>9.5</v>
      </c>
      <c r="BE44" s="261">
        <v>9.61</v>
      </c>
      <c r="BF44" s="261">
        <v>9.51</v>
      </c>
      <c r="BG44" s="261">
        <v>9.52</v>
      </c>
      <c r="BH44" s="261">
        <v>9.3929270000000002</v>
      </c>
      <c r="BI44" s="261">
        <v>9.2833780000000008</v>
      </c>
      <c r="BJ44" s="384">
        <v>9.5102569999999993</v>
      </c>
      <c r="BK44" s="384">
        <v>9.3962310000000002</v>
      </c>
      <c r="BL44" s="384">
        <v>9.5859719999999999</v>
      </c>
      <c r="BM44" s="384">
        <v>9.5550329999999999</v>
      </c>
      <c r="BN44" s="384">
        <v>9.5026050000000009</v>
      </c>
      <c r="BO44" s="384">
        <v>9.590382</v>
      </c>
      <c r="BP44" s="384">
        <v>10.066599999999999</v>
      </c>
      <c r="BQ44" s="384">
        <v>10.205299999999999</v>
      </c>
      <c r="BR44" s="384">
        <v>10.07405</v>
      </c>
      <c r="BS44" s="384">
        <v>10.060230000000001</v>
      </c>
      <c r="BT44" s="384">
        <v>9.6692689999999999</v>
      </c>
      <c r="BU44" s="384">
        <v>9.6211470000000006</v>
      </c>
      <c r="BV44" s="384">
        <v>9.8015139999999992</v>
      </c>
    </row>
    <row r="45" spans="1:74" ht="11.1" customHeight="1" x14ac:dyDescent="0.2">
      <c r="A45" s="265" t="s">
        <v>208</v>
      </c>
      <c r="B45" s="205" t="s">
        <v>573</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7.98</v>
      </c>
      <c r="AN45" s="261">
        <v>8</v>
      </c>
      <c r="AO45" s="261">
        <v>7.98</v>
      </c>
      <c r="AP45" s="261">
        <v>7.86</v>
      </c>
      <c r="AQ45" s="261">
        <v>8.01</v>
      </c>
      <c r="AR45" s="261">
        <v>8.2799999999999994</v>
      </c>
      <c r="AS45" s="261">
        <v>8.4499999999999993</v>
      </c>
      <c r="AT45" s="261">
        <v>8.5299999999999994</v>
      </c>
      <c r="AU45" s="261">
        <v>8.59</v>
      </c>
      <c r="AV45" s="261">
        <v>8.26</v>
      </c>
      <c r="AW45" s="261">
        <v>7.96</v>
      </c>
      <c r="AX45" s="261">
        <v>8.06</v>
      </c>
      <c r="AY45" s="261">
        <v>7.99</v>
      </c>
      <c r="AZ45" s="261">
        <v>8.2100000000000009</v>
      </c>
      <c r="BA45" s="261">
        <v>8.1199999999999992</v>
      </c>
      <c r="BB45" s="261">
        <v>8.18</v>
      </c>
      <c r="BC45" s="261">
        <v>8.2799999999999994</v>
      </c>
      <c r="BD45" s="261">
        <v>8.56</v>
      </c>
      <c r="BE45" s="261">
        <v>8.73</v>
      </c>
      <c r="BF45" s="261">
        <v>8.64</v>
      </c>
      <c r="BG45" s="261">
        <v>8.6300000000000008</v>
      </c>
      <c r="BH45" s="261">
        <v>8.3736230000000003</v>
      </c>
      <c r="BI45" s="261">
        <v>8.1073830000000005</v>
      </c>
      <c r="BJ45" s="384">
        <v>8.1095070000000007</v>
      </c>
      <c r="BK45" s="384">
        <v>8.0531179999999996</v>
      </c>
      <c r="BL45" s="384">
        <v>8.3745130000000003</v>
      </c>
      <c r="BM45" s="384">
        <v>8.2486540000000002</v>
      </c>
      <c r="BN45" s="384">
        <v>8.2400669999999998</v>
      </c>
      <c r="BO45" s="384">
        <v>8.4277580000000007</v>
      </c>
      <c r="BP45" s="384">
        <v>8.7180099999999996</v>
      </c>
      <c r="BQ45" s="384">
        <v>8.9330079999999992</v>
      </c>
      <c r="BR45" s="384">
        <v>8.8706029999999991</v>
      </c>
      <c r="BS45" s="384">
        <v>8.8984249999999996</v>
      </c>
      <c r="BT45" s="384">
        <v>8.5184060000000006</v>
      </c>
      <c r="BU45" s="384">
        <v>8.1843810000000001</v>
      </c>
      <c r="BV45" s="384">
        <v>8.2364990000000002</v>
      </c>
    </row>
    <row r="46" spans="1:74" s="120" customFormat="1" ht="11.1" customHeight="1" x14ac:dyDescent="0.2">
      <c r="A46" s="265" t="s">
        <v>209</v>
      </c>
      <c r="B46" s="205" t="s">
        <v>574</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8.68</v>
      </c>
      <c r="AN46" s="261">
        <v>8.73</v>
      </c>
      <c r="AO46" s="261">
        <v>8.74</v>
      </c>
      <c r="AP46" s="261">
        <v>8.85</v>
      </c>
      <c r="AQ46" s="261">
        <v>9.25</v>
      </c>
      <c r="AR46" s="261">
        <v>9.8699999999999992</v>
      </c>
      <c r="AS46" s="261">
        <v>10.01</v>
      </c>
      <c r="AT46" s="261">
        <v>9.98</v>
      </c>
      <c r="AU46" s="261">
        <v>9.85</v>
      </c>
      <c r="AV46" s="261">
        <v>9.31</v>
      </c>
      <c r="AW46" s="261">
        <v>8.83</v>
      </c>
      <c r="AX46" s="261">
        <v>8.8800000000000008</v>
      </c>
      <c r="AY46" s="261">
        <v>8.89</v>
      </c>
      <c r="AZ46" s="261">
        <v>9</v>
      </c>
      <c r="BA46" s="261">
        <v>9.0299999999999994</v>
      </c>
      <c r="BB46" s="261">
        <v>9.11</v>
      </c>
      <c r="BC46" s="261">
        <v>9.59</v>
      </c>
      <c r="BD46" s="261">
        <v>10.15</v>
      </c>
      <c r="BE46" s="261">
        <v>10.26</v>
      </c>
      <c r="BF46" s="261">
        <v>10.130000000000001</v>
      </c>
      <c r="BG46" s="261">
        <v>9.9499999999999993</v>
      </c>
      <c r="BH46" s="261">
        <v>9.4457050000000002</v>
      </c>
      <c r="BI46" s="261">
        <v>8.9499080000000006</v>
      </c>
      <c r="BJ46" s="384">
        <v>9.0227430000000002</v>
      </c>
      <c r="BK46" s="384">
        <v>9.0302959999999999</v>
      </c>
      <c r="BL46" s="384">
        <v>9.1748609999999999</v>
      </c>
      <c r="BM46" s="384">
        <v>9.2499710000000004</v>
      </c>
      <c r="BN46" s="384">
        <v>9.2834760000000003</v>
      </c>
      <c r="BO46" s="384">
        <v>9.7983349999999998</v>
      </c>
      <c r="BP46" s="384">
        <v>10.390420000000001</v>
      </c>
      <c r="BQ46" s="384">
        <v>10.4839</v>
      </c>
      <c r="BR46" s="384">
        <v>10.415380000000001</v>
      </c>
      <c r="BS46" s="384">
        <v>10.252090000000001</v>
      </c>
      <c r="BT46" s="384">
        <v>9.704637</v>
      </c>
      <c r="BU46" s="384">
        <v>9.1597380000000008</v>
      </c>
      <c r="BV46" s="384">
        <v>9.2800030000000007</v>
      </c>
    </row>
    <row r="47" spans="1:74" s="120" customFormat="1" ht="11.1" customHeight="1" x14ac:dyDescent="0.2">
      <c r="A47" s="265" t="s">
        <v>210</v>
      </c>
      <c r="B47" s="207" t="s">
        <v>575</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12.08</v>
      </c>
      <c r="AN47" s="261">
        <v>12</v>
      </c>
      <c r="AO47" s="261">
        <v>11.99</v>
      </c>
      <c r="AP47" s="261">
        <v>10.96</v>
      </c>
      <c r="AQ47" s="261">
        <v>12.45</v>
      </c>
      <c r="AR47" s="261">
        <v>13.51</v>
      </c>
      <c r="AS47" s="261">
        <v>14.07</v>
      </c>
      <c r="AT47" s="261">
        <v>14.38</v>
      </c>
      <c r="AU47" s="261">
        <v>14.06</v>
      </c>
      <c r="AV47" s="261">
        <v>12.11</v>
      </c>
      <c r="AW47" s="261">
        <v>12.52</v>
      </c>
      <c r="AX47" s="261">
        <v>12.19</v>
      </c>
      <c r="AY47" s="261">
        <v>12.34</v>
      </c>
      <c r="AZ47" s="261">
        <v>12.47</v>
      </c>
      <c r="BA47" s="261">
        <v>12.66</v>
      </c>
      <c r="BB47" s="261">
        <v>11.25</v>
      </c>
      <c r="BC47" s="261">
        <v>12.92</v>
      </c>
      <c r="BD47" s="261">
        <v>14.54</v>
      </c>
      <c r="BE47" s="261">
        <v>14.6</v>
      </c>
      <c r="BF47" s="261">
        <v>14.81</v>
      </c>
      <c r="BG47" s="261">
        <v>14.95</v>
      </c>
      <c r="BH47" s="261">
        <v>12.27516</v>
      </c>
      <c r="BI47" s="261">
        <v>13.08977</v>
      </c>
      <c r="BJ47" s="384">
        <v>12.512689999999999</v>
      </c>
      <c r="BK47" s="384">
        <v>12.73624</v>
      </c>
      <c r="BL47" s="384">
        <v>12.83315</v>
      </c>
      <c r="BM47" s="384">
        <v>13.07226</v>
      </c>
      <c r="BN47" s="384">
        <v>11.61858</v>
      </c>
      <c r="BO47" s="384">
        <v>13.294879999999999</v>
      </c>
      <c r="BP47" s="384">
        <v>15.095420000000001</v>
      </c>
      <c r="BQ47" s="384">
        <v>15.165330000000001</v>
      </c>
      <c r="BR47" s="384">
        <v>15.31288</v>
      </c>
      <c r="BS47" s="384">
        <v>15.56512</v>
      </c>
      <c r="BT47" s="384">
        <v>12.570740000000001</v>
      </c>
      <c r="BU47" s="384">
        <v>13.757680000000001</v>
      </c>
      <c r="BV47" s="384">
        <v>13.14777</v>
      </c>
    </row>
    <row r="48" spans="1:74" s="120" customFormat="1" ht="11.1" customHeight="1" x14ac:dyDescent="0.2">
      <c r="A48" s="265" t="s">
        <v>211</v>
      </c>
      <c r="B48" s="208" t="s">
        <v>549</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9.9700000000000006</v>
      </c>
      <c r="AN48" s="215">
        <v>10</v>
      </c>
      <c r="AO48" s="215">
        <v>10</v>
      </c>
      <c r="AP48" s="215">
        <v>9.83</v>
      </c>
      <c r="AQ48" s="215">
        <v>10.06</v>
      </c>
      <c r="AR48" s="215">
        <v>10.52</v>
      </c>
      <c r="AS48" s="215">
        <v>10.7</v>
      </c>
      <c r="AT48" s="215">
        <v>10.81</v>
      </c>
      <c r="AU48" s="215">
        <v>10.68</v>
      </c>
      <c r="AV48" s="215">
        <v>10.15</v>
      </c>
      <c r="AW48" s="215">
        <v>10.1</v>
      </c>
      <c r="AX48" s="215">
        <v>10.09</v>
      </c>
      <c r="AY48" s="215">
        <v>10.16</v>
      </c>
      <c r="AZ48" s="215">
        <v>10.31</v>
      </c>
      <c r="BA48" s="215">
        <v>10.33</v>
      </c>
      <c r="BB48" s="215">
        <v>10.1</v>
      </c>
      <c r="BC48" s="215">
        <v>10.37</v>
      </c>
      <c r="BD48" s="215">
        <v>10.87</v>
      </c>
      <c r="BE48" s="215">
        <v>11.02</v>
      </c>
      <c r="BF48" s="215">
        <v>10.98</v>
      </c>
      <c r="BG48" s="215">
        <v>10.93</v>
      </c>
      <c r="BH48" s="215">
        <v>10.34789</v>
      </c>
      <c r="BI48" s="215">
        <v>10.333320000000001</v>
      </c>
      <c r="BJ48" s="386">
        <v>10.306430000000001</v>
      </c>
      <c r="BK48" s="386">
        <v>10.36537</v>
      </c>
      <c r="BL48" s="386">
        <v>10.54393</v>
      </c>
      <c r="BM48" s="386">
        <v>10.62439</v>
      </c>
      <c r="BN48" s="386">
        <v>10.373139999999999</v>
      </c>
      <c r="BO48" s="386">
        <v>10.6736</v>
      </c>
      <c r="BP48" s="386">
        <v>11.21627</v>
      </c>
      <c r="BQ48" s="386">
        <v>11.36952</v>
      </c>
      <c r="BR48" s="386">
        <v>11.346769999999999</v>
      </c>
      <c r="BS48" s="386">
        <v>11.30029</v>
      </c>
      <c r="BT48" s="386">
        <v>10.62828</v>
      </c>
      <c r="BU48" s="386">
        <v>10.661989999999999</v>
      </c>
      <c r="BV48" s="386">
        <v>10.61445</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23" t="s">
        <v>1016</v>
      </c>
      <c r="C50" s="820"/>
      <c r="D50" s="820"/>
      <c r="E50" s="820"/>
      <c r="F50" s="820"/>
      <c r="G50" s="820"/>
      <c r="H50" s="820"/>
      <c r="I50" s="820"/>
      <c r="J50" s="820"/>
      <c r="K50" s="820"/>
      <c r="L50" s="820"/>
      <c r="M50" s="820"/>
      <c r="N50" s="820"/>
      <c r="O50" s="820"/>
      <c r="P50" s="820"/>
      <c r="Q50" s="820"/>
      <c r="AY50" s="515"/>
      <c r="AZ50" s="515"/>
      <c r="BA50" s="515"/>
      <c r="BB50" s="515"/>
      <c r="BC50" s="515"/>
      <c r="BD50" s="693"/>
      <c r="BE50" s="693"/>
      <c r="BF50" s="693"/>
      <c r="BG50" s="515"/>
      <c r="BH50" s="515"/>
      <c r="BI50" s="515"/>
      <c r="BJ50" s="515"/>
    </row>
    <row r="51" spans="1:74" s="296" customFormat="1" ht="12" customHeight="1" x14ac:dyDescent="0.2">
      <c r="A51" s="119"/>
      <c r="B51" s="825" t="s">
        <v>138</v>
      </c>
      <c r="C51" s="820"/>
      <c r="D51" s="820"/>
      <c r="E51" s="820"/>
      <c r="F51" s="820"/>
      <c r="G51" s="820"/>
      <c r="H51" s="820"/>
      <c r="I51" s="820"/>
      <c r="J51" s="820"/>
      <c r="K51" s="820"/>
      <c r="L51" s="820"/>
      <c r="M51" s="820"/>
      <c r="N51" s="820"/>
      <c r="O51" s="820"/>
      <c r="P51" s="820"/>
      <c r="Q51" s="820"/>
      <c r="AY51" s="515"/>
      <c r="AZ51" s="515"/>
      <c r="BA51" s="515"/>
      <c r="BB51" s="515"/>
      <c r="BC51" s="515"/>
      <c r="BD51" s="693"/>
      <c r="BE51" s="693"/>
      <c r="BF51" s="693"/>
      <c r="BG51" s="515"/>
      <c r="BH51" s="515"/>
      <c r="BI51" s="515"/>
      <c r="BJ51" s="515"/>
    </row>
    <row r="52" spans="1:74" s="465" customFormat="1" ht="12" customHeight="1" x14ac:dyDescent="0.2">
      <c r="A52" s="464"/>
      <c r="B52" s="863" t="s">
        <v>1090</v>
      </c>
      <c r="C52" s="806"/>
      <c r="D52" s="806"/>
      <c r="E52" s="806"/>
      <c r="F52" s="806"/>
      <c r="G52" s="806"/>
      <c r="H52" s="806"/>
      <c r="I52" s="806"/>
      <c r="J52" s="806"/>
      <c r="K52" s="806"/>
      <c r="L52" s="806"/>
      <c r="M52" s="806"/>
      <c r="N52" s="806"/>
      <c r="O52" s="806"/>
      <c r="P52" s="806"/>
      <c r="Q52" s="806"/>
      <c r="AY52" s="516"/>
      <c r="AZ52" s="516"/>
      <c r="BA52" s="516"/>
      <c r="BB52" s="516"/>
      <c r="BC52" s="516"/>
      <c r="BD52" s="694"/>
      <c r="BE52" s="694"/>
      <c r="BF52" s="694"/>
      <c r="BG52" s="516"/>
      <c r="BH52" s="516"/>
      <c r="BI52" s="516"/>
      <c r="BJ52" s="516"/>
    </row>
    <row r="53" spans="1:74" s="465" customFormat="1" ht="12" customHeight="1" x14ac:dyDescent="0.2">
      <c r="A53" s="466"/>
      <c r="B53" s="809" t="s">
        <v>1041</v>
      </c>
      <c r="C53" s="810"/>
      <c r="D53" s="810"/>
      <c r="E53" s="810"/>
      <c r="F53" s="810"/>
      <c r="G53" s="810"/>
      <c r="H53" s="810"/>
      <c r="I53" s="810"/>
      <c r="J53" s="810"/>
      <c r="K53" s="810"/>
      <c r="L53" s="810"/>
      <c r="M53" s="810"/>
      <c r="N53" s="810"/>
      <c r="O53" s="810"/>
      <c r="P53" s="810"/>
      <c r="Q53" s="806"/>
      <c r="AY53" s="516"/>
      <c r="AZ53" s="516"/>
      <c r="BA53" s="516"/>
      <c r="BB53" s="516"/>
      <c r="BC53" s="516"/>
      <c r="BD53" s="694"/>
      <c r="BE53" s="694"/>
      <c r="BF53" s="694"/>
      <c r="BG53" s="516"/>
      <c r="BH53" s="516"/>
      <c r="BI53" s="516"/>
      <c r="BJ53" s="516"/>
    </row>
    <row r="54" spans="1:74" s="465" customFormat="1" ht="12" customHeight="1" x14ac:dyDescent="0.2">
      <c r="A54" s="466"/>
      <c r="B54" s="804" t="s">
        <v>1078</v>
      </c>
      <c r="C54" s="810"/>
      <c r="D54" s="810"/>
      <c r="E54" s="810"/>
      <c r="F54" s="810"/>
      <c r="G54" s="810"/>
      <c r="H54" s="810"/>
      <c r="I54" s="810"/>
      <c r="J54" s="810"/>
      <c r="K54" s="810"/>
      <c r="L54" s="810"/>
      <c r="M54" s="810"/>
      <c r="N54" s="810"/>
      <c r="O54" s="810"/>
      <c r="P54" s="810"/>
      <c r="Q54" s="806"/>
      <c r="AY54" s="516"/>
      <c r="AZ54" s="516"/>
      <c r="BA54" s="516"/>
      <c r="BB54" s="516"/>
      <c r="BC54" s="516"/>
      <c r="BD54" s="694"/>
      <c r="BE54" s="694"/>
      <c r="BF54" s="694"/>
      <c r="BG54" s="516"/>
      <c r="BH54" s="516"/>
      <c r="BI54" s="516"/>
      <c r="BJ54" s="516"/>
    </row>
    <row r="55" spans="1:74" s="465" customFormat="1" ht="12" customHeight="1" x14ac:dyDescent="0.2">
      <c r="A55" s="466"/>
      <c r="B55" s="848" t="s">
        <v>1079</v>
      </c>
      <c r="C55" s="806"/>
      <c r="D55" s="806"/>
      <c r="E55" s="806"/>
      <c r="F55" s="806"/>
      <c r="G55" s="806"/>
      <c r="H55" s="806"/>
      <c r="I55" s="806"/>
      <c r="J55" s="806"/>
      <c r="K55" s="806"/>
      <c r="L55" s="806"/>
      <c r="M55" s="806"/>
      <c r="N55" s="806"/>
      <c r="O55" s="806"/>
      <c r="P55" s="806"/>
      <c r="Q55" s="806"/>
      <c r="AY55" s="516"/>
      <c r="AZ55" s="516"/>
      <c r="BA55" s="516"/>
      <c r="BB55" s="516"/>
      <c r="BC55" s="516"/>
      <c r="BD55" s="694"/>
      <c r="BE55" s="694"/>
      <c r="BF55" s="694"/>
      <c r="BG55" s="516"/>
      <c r="BH55" s="516"/>
      <c r="BI55" s="516"/>
      <c r="BJ55" s="516"/>
    </row>
    <row r="56" spans="1:74" s="465" customFormat="1" ht="22.35" customHeight="1" x14ac:dyDescent="0.2">
      <c r="A56" s="466"/>
      <c r="B56" s="809" t="s">
        <v>1086</v>
      </c>
      <c r="C56" s="810"/>
      <c r="D56" s="810"/>
      <c r="E56" s="810"/>
      <c r="F56" s="810"/>
      <c r="G56" s="810"/>
      <c r="H56" s="810"/>
      <c r="I56" s="810"/>
      <c r="J56" s="810"/>
      <c r="K56" s="810"/>
      <c r="L56" s="810"/>
      <c r="M56" s="810"/>
      <c r="N56" s="810"/>
      <c r="O56" s="810"/>
      <c r="P56" s="810"/>
      <c r="Q56" s="806"/>
      <c r="AY56" s="516"/>
      <c r="AZ56" s="516"/>
      <c r="BA56" s="516"/>
      <c r="BB56" s="516"/>
      <c r="BC56" s="516"/>
      <c r="BD56" s="694"/>
      <c r="BE56" s="694"/>
      <c r="BF56" s="694"/>
      <c r="BG56" s="516"/>
      <c r="BH56" s="516"/>
      <c r="BI56" s="516"/>
      <c r="BJ56" s="516"/>
    </row>
    <row r="57" spans="1:74" s="465" customFormat="1" ht="12" customHeight="1" x14ac:dyDescent="0.2">
      <c r="A57" s="466"/>
      <c r="B57" s="804" t="s">
        <v>1045</v>
      </c>
      <c r="C57" s="805"/>
      <c r="D57" s="805"/>
      <c r="E57" s="805"/>
      <c r="F57" s="805"/>
      <c r="G57" s="805"/>
      <c r="H57" s="805"/>
      <c r="I57" s="805"/>
      <c r="J57" s="805"/>
      <c r="K57" s="805"/>
      <c r="L57" s="805"/>
      <c r="M57" s="805"/>
      <c r="N57" s="805"/>
      <c r="O57" s="805"/>
      <c r="P57" s="805"/>
      <c r="Q57" s="806"/>
      <c r="AY57" s="516"/>
      <c r="AZ57" s="516"/>
      <c r="BA57" s="516"/>
      <c r="BB57" s="516"/>
      <c r="BC57" s="516"/>
      <c r="BD57" s="694"/>
      <c r="BE57" s="694"/>
      <c r="BF57" s="694"/>
      <c r="BG57" s="516"/>
      <c r="BH57" s="516"/>
      <c r="BI57" s="516"/>
      <c r="BJ57" s="516"/>
    </row>
    <row r="58" spans="1:74" s="461" customFormat="1" ht="12" customHeight="1" x14ac:dyDescent="0.2">
      <c r="A58" s="436"/>
      <c r="B58" s="826" t="s">
        <v>1151</v>
      </c>
      <c r="C58" s="806"/>
      <c r="D58" s="806"/>
      <c r="E58" s="806"/>
      <c r="F58" s="806"/>
      <c r="G58" s="806"/>
      <c r="H58" s="806"/>
      <c r="I58" s="806"/>
      <c r="J58" s="806"/>
      <c r="K58" s="806"/>
      <c r="L58" s="806"/>
      <c r="M58" s="806"/>
      <c r="N58" s="806"/>
      <c r="O58" s="806"/>
      <c r="P58" s="806"/>
      <c r="Q58" s="806"/>
      <c r="AY58" s="514"/>
      <c r="AZ58" s="514"/>
      <c r="BA58" s="514"/>
      <c r="BB58" s="514"/>
      <c r="BC58" s="514"/>
      <c r="BD58" s="687"/>
      <c r="BE58" s="687"/>
      <c r="BF58" s="687"/>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5"/>
      <c r="BE59" s="695"/>
      <c r="BF59" s="695"/>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5"/>
      <c r="BE60" s="695"/>
      <c r="BF60" s="695"/>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5"/>
      <c r="BE61" s="695"/>
      <c r="BF61" s="695"/>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5"/>
      <c r="BE62" s="695"/>
      <c r="BF62" s="695"/>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5"/>
      <c r="BE63" s="695"/>
      <c r="BF63" s="695"/>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5"/>
      <c r="BE64" s="695"/>
      <c r="BF64" s="695"/>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5"/>
      <c r="BE65" s="695"/>
      <c r="BF65" s="695"/>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5"/>
      <c r="BE66" s="695"/>
      <c r="BF66" s="695"/>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5"/>
      <c r="BE67" s="695"/>
      <c r="BF67" s="695"/>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5"/>
      <c r="BE69" s="695"/>
      <c r="BF69" s="695"/>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5"/>
      <c r="BE70" s="695"/>
      <c r="BF70" s="695"/>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5"/>
      <c r="BE71" s="695"/>
      <c r="BF71" s="695"/>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5"/>
      <c r="BE72" s="695"/>
      <c r="BF72" s="695"/>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5"/>
      <c r="BE73" s="695"/>
      <c r="BF73" s="695"/>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5"/>
      <c r="BE74" s="695"/>
      <c r="BF74" s="695"/>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5"/>
      <c r="BE75" s="695"/>
      <c r="BF75" s="695"/>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5"/>
      <c r="BE76" s="695"/>
      <c r="BF76" s="695"/>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5"/>
      <c r="BE77" s="695"/>
      <c r="BF77" s="695"/>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6"/>
      <c r="BE80" s="696"/>
      <c r="BF80" s="696"/>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7"/>
      <c r="BE90" s="697"/>
      <c r="BF90" s="697"/>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7"/>
      <c r="BE91" s="697"/>
      <c r="BF91" s="697"/>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7"/>
      <c r="BE92" s="697"/>
      <c r="BF92" s="697"/>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7"/>
      <c r="BE93" s="697"/>
      <c r="BF93" s="697"/>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7"/>
      <c r="BE94" s="697"/>
      <c r="BF94" s="697"/>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7"/>
      <c r="BE95" s="697"/>
      <c r="BF95" s="697"/>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7"/>
      <c r="BE96" s="697"/>
      <c r="BF96" s="697"/>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7"/>
      <c r="BE97" s="697"/>
      <c r="BF97" s="697"/>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7"/>
      <c r="BE98" s="697"/>
      <c r="BF98" s="697"/>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8"/>
      <c r="BE100" s="698"/>
      <c r="BF100" s="698"/>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5" sqref="BI5:BI60"/>
    </sheetView>
  </sheetViews>
  <sheetFormatPr defaultColWidth="11" defaultRowHeight="11.25" x14ac:dyDescent="0.2"/>
  <cols>
    <col min="1" max="1" width="10.5703125" style="549" customWidth="1"/>
    <col min="2" max="2" width="24.42578125" style="549" customWidth="1"/>
    <col min="3" max="55" width="6.5703125" style="549" customWidth="1"/>
    <col min="56" max="58" width="6.5703125" style="708" customWidth="1"/>
    <col min="59" max="74" width="6.5703125" style="549" customWidth="1"/>
    <col min="75" max="238" width="11" style="549"/>
    <col min="239" max="239" width="1.5703125" style="549" customWidth="1"/>
    <col min="240" max="16384" width="11" style="549"/>
  </cols>
  <sheetData>
    <row r="1" spans="1:74" ht="12.75" customHeight="1" x14ac:dyDescent="0.2">
      <c r="A1" s="812" t="s">
        <v>995</v>
      </c>
      <c r="B1" s="547" t="s">
        <v>483</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3"/>
      <c r="B2" s="542" t="str">
        <f>"U.S. Energy Information Administration  |  Short-Term Energy Outlook  - "&amp;Dates!D1</f>
        <v>U.S. Energy Information Administration  |  Short-Term Energy Outlook  - December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821">
        <f>Dates!D3</f>
        <v>2013</v>
      </c>
      <c r="D3" s="822"/>
      <c r="E3" s="822"/>
      <c r="F3" s="822"/>
      <c r="G3" s="822"/>
      <c r="H3" s="822"/>
      <c r="I3" s="822"/>
      <c r="J3" s="822"/>
      <c r="K3" s="822"/>
      <c r="L3" s="822"/>
      <c r="M3" s="822"/>
      <c r="N3" s="865"/>
      <c r="O3" s="821">
        <f>C3+1</f>
        <v>2014</v>
      </c>
      <c r="P3" s="822"/>
      <c r="Q3" s="822"/>
      <c r="R3" s="822"/>
      <c r="S3" s="822"/>
      <c r="T3" s="822"/>
      <c r="U3" s="822"/>
      <c r="V3" s="822"/>
      <c r="W3" s="822"/>
      <c r="X3" s="822"/>
      <c r="Y3" s="822"/>
      <c r="Z3" s="865"/>
      <c r="AA3" s="821">
        <f>O3+1</f>
        <v>2015</v>
      </c>
      <c r="AB3" s="822"/>
      <c r="AC3" s="822"/>
      <c r="AD3" s="822"/>
      <c r="AE3" s="822"/>
      <c r="AF3" s="822"/>
      <c r="AG3" s="822"/>
      <c r="AH3" s="822"/>
      <c r="AI3" s="822"/>
      <c r="AJ3" s="822"/>
      <c r="AK3" s="822"/>
      <c r="AL3" s="865"/>
      <c r="AM3" s="821">
        <f>AA3+1</f>
        <v>2016</v>
      </c>
      <c r="AN3" s="822"/>
      <c r="AO3" s="822"/>
      <c r="AP3" s="822"/>
      <c r="AQ3" s="822"/>
      <c r="AR3" s="822"/>
      <c r="AS3" s="822"/>
      <c r="AT3" s="822"/>
      <c r="AU3" s="822"/>
      <c r="AV3" s="822"/>
      <c r="AW3" s="822"/>
      <c r="AX3" s="865"/>
      <c r="AY3" s="821">
        <f>AM3+1</f>
        <v>2017</v>
      </c>
      <c r="AZ3" s="822"/>
      <c r="BA3" s="822"/>
      <c r="BB3" s="822"/>
      <c r="BC3" s="822"/>
      <c r="BD3" s="822"/>
      <c r="BE3" s="822"/>
      <c r="BF3" s="822"/>
      <c r="BG3" s="822"/>
      <c r="BH3" s="822"/>
      <c r="BI3" s="822"/>
      <c r="BJ3" s="865"/>
      <c r="BK3" s="821">
        <f>AY3+1</f>
        <v>2018</v>
      </c>
      <c r="BL3" s="822"/>
      <c r="BM3" s="822"/>
      <c r="BN3" s="822"/>
      <c r="BO3" s="822"/>
      <c r="BP3" s="822"/>
      <c r="BQ3" s="822"/>
      <c r="BR3" s="822"/>
      <c r="BS3" s="822"/>
      <c r="BT3" s="822"/>
      <c r="BU3" s="822"/>
      <c r="BV3" s="865"/>
    </row>
    <row r="4" spans="1:74" ht="12.75" customHeight="1" x14ac:dyDescent="0.2">
      <c r="A4" s="551"/>
      <c r="B4" s="553"/>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1"/>
      <c r="B5" s="129" t="s">
        <v>358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373</v>
      </c>
      <c r="B6" s="558" t="s">
        <v>90</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3659.9799917999999</v>
      </c>
      <c r="AN6" s="275">
        <v>3196.7175161</v>
      </c>
      <c r="AO6" s="275">
        <v>2328.1460259999999</v>
      </c>
      <c r="AP6" s="275">
        <v>2403.7620634999998</v>
      </c>
      <c r="AQ6" s="275">
        <v>2635.3067824</v>
      </c>
      <c r="AR6" s="275">
        <v>3867.8128047</v>
      </c>
      <c r="AS6" s="275">
        <v>4397.3043214999998</v>
      </c>
      <c r="AT6" s="275">
        <v>4375.3139775999998</v>
      </c>
      <c r="AU6" s="275">
        <v>3804.5922749000001</v>
      </c>
      <c r="AV6" s="275">
        <v>3199.8046346000001</v>
      </c>
      <c r="AW6" s="275">
        <v>2898.0154136000001</v>
      </c>
      <c r="AX6" s="275">
        <v>3830.5432870999998</v>
      </c>
      <c r="AY6" s="275">
        <v>3725.8427169000001</v>
      </c>
      <c r="AZ6" s="275">
        <v>3102.5988054999998</v>
      </c>
      <c r="BA6" s="275">
        <v>2884.7082959999998</v>
      </c>
      <c r="BB6" s="275">
        <v>2717.74701</v>
      </c>
      <c r="BC6" s="275">
        <v>2982.7256189</v>
      </c>
      <c r="BD6" s="275">
        <v>3590.9529757999999</v>
      </c>
      <c r="BE6" s="275">
        <v>4128.5225508000003</v>
      </c>
      <c r="BF6" s="275">
        <v>3867.0955539000001</v>
      </c>
      <c r="BG6" s="275">
        <v>3280.5328979999999</v>
      </c>
      <c r="BH6" s="275">
        <v>2878.0929999999998</v>
      </c>
      <c r="BI6" s="275">
        <v>3128.605</v>
      </c>
      <c r="BJ6" s="338">
        <v>3852.973</v>
      </c>
      <c r="BK6" s="338">
        <v>3848.625</v>
      </c>
      <c r="BL6" s="338">
        <v>3610.8719999999998</v>
      </c>
      <c r="BM6" s="338">
        <v>3037.8580000000002</v>
      </c>
      <c r="BN6" s="338">
        <v>2699.069</v>
      </c>
      <c r="BO6" s="338">
        <v>3019.1419999999998</v>
      </c>
      <c r="BP6" s="338">
        <v>3521.3359999999998</v>
      </c>
      <c r="BQ6" s="338">
        <v>4091.34</v>
      </c>
      <c r="BR6" s="338">
        <v>4100.9769999999999</v>
      </c>
      <c r="BS6" s="338">
        <v>3272.4430000000002</v>
      </c>
      <c r="BT6" s="338">
        <v>3093.9540000000002</v>
      </c>
      <c r="BU6" s="338">
        <v>2969.797</v>
      </c>
      <c r="BV6" s="338">
        <v>3627.28</v>
      </c>
    </row>
    <row r="7" spans="1:74" ht="11.1" customHeight="1" x14ac:dyDescent="0.2">
      <c r="A7" s="557" t="s">
        <v>374</v>
      </c>
      <c r="B7" s="558" t="s">
        <v>91</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3549.7982815999999</v>
      </c>
      <c r="AN7" s="275">
        <v>3398.3510027000002</v>
      </c>
      <c r="AO7" s="275">
        <v>3351.2883084999999</v>
      </c>
      <c r="AP7" s="275">
        <v>3295.8649098000001</v>
      </c>
      <c r="AQ7" s="275">
        <v>3562.2642678000002</v>
      </c>
      <c r="AR7" s="275">
        <v>4379.8409709999996</v>
      </c>
      <c r="AS7" s="275">
        <v>4888.8345792999999</v>
      </c>
      <c r="AT7" s="275">
        <v>4992.247523</v>
      </c>
      <c r="AU7" s="275">
        <v>4186.7579937999999</v>
      </c>
      <c r="AV7" s="275">
        <v>3319.2898731</v>
      </c>
      <c r="AW7" s="275">
        <v>3131.3944835000002</v>
      </c>
      <c r="AX7" s="275">
        <v>3108.5031057000001</v>
      </c>
      <c r="AY7" s="275">
        <v>2948.7040332000001</v>
      </c>
      <c r="AZ7" s="275">
        <v>2875.3633326999998</v>
      </c>
      <c r="BA7" s="275">
        <v>3063.1038411999998</v>
      </c>
      <c r="BB7" s="275">
        <v>2877.5176411000002</v>
      </c>
      <c r="BC7" s="275">
        <v>3122.0103340999999</v>
      </c>
      <c r="BD7" s="275">
        <v>3868.7453965</v>
      </c>
      <c r="BE7" s="275">
        <v>4668.2441915999998</v>
      </c>
      <c r="BF7" s="275">
        <v>4503.3371285000003</v>
      </c>
      <c r="BG7" s="275">
        <v>3889.0262431000001</v>
      </c>
      <c r="BH7" s="275">
        <v>3414.0880000000002</v>
      </c>
      <c r="BI7" s="275">
        <v>3119.232</v>
      </c>
      <c r="BJ7" s="338">
        <v>3289.6439999999998</v>
      </c>
      <c r="BK7" s="338">
        <v>3268.866</v>
      </c>
      <c r="BL7" s="338">
        <v>3274.5160000000001</v>
      </c>
      <c r="BM7" s="338">
        <v>3129.2139999999999</v>
      </c>
      <c r="BN7" s="338">
        <v>3098.9229999999998</v>
      </c>
      <c r="BO7" s="338">
        <v>3425.8040000000001</v>
      </c>
      <c r="BP7" s="338">
        <v>3997.5549999999998</v>
      </c>
      <c r="BQ7" s="338">
        <v>4511.607</v>
      </c>
      <c r="BR7" s="338">
        <v>4491.1499999999996</v>
      </c>
      <c r="BS7" s="338">
        <v>3841.1990000000001</v>
      </c>
      <c r="BT7" s="338">
        <v>3380.607</v>
      </c>
      <c r="BU7" s="338">
        <v>3189.991</v>
      </c>
      <c r="BV7" s="338">
        <v>3366.462</v>
      </c>
    </row>
    <row r="8" spans="1:74" ht="11.1" customHeight="1" x14ac:dyDescent="0.2">
      <c r="A8" s="559" t="s">
        <v>375</v>
      </c>
      <c r="B8" s="560" t="s">
        <v>376</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76.175911741999997</v>
      </c>
      <c r="AN8" s="275">
        <v>76.182850275999996</v>
      </c>
      <c r="AO8" s="275">
        <v>58.098550226</v>
      </c>
      <c r="AP8" s="275">
        <v>61.301661932999998</v>
      </c>
      <c r="AQ8" s="275">
        <v>63.166252612999997</v>
      </c>
      <c r="AR8" s="275">
        <v>65.892968667000005</v>
      </c>
      <c r="AS8" s="275">
        <v>74.888686065000002</v>
      </c>
      <c r="AT8" s="275">
        <v>75.337504418999998</v>
      </c>
      <c r="AU8" s="275">
        <v>64.204483967000002</v>
      </c>
      <c r="AV8" s="275">
        <v>50.689593838999997</v>
      </c>
      <c r="AW8" s="275">
        <v>62.302405632999999</v>
      </c>
      <c r="AX8" s="275">
        <v>65.658265677000003</v>
      </c>
      <c r="AY8" s="275">
        <v>68.510507097000001</v>
      </c>
      <c r="AZ8" s="275">
        <v>58.665022106999999</v>
      </c>
      <c r="BA8" s="275">
        <v>54.449264225999997</v>
      </c>
      <c r="BB8" s="275">
        <v>42.937512167000001</v>
      </c>
      <c r="BC8" s="275">
        <v>57.174798129000003</v>
      </c>
      <c r="BD8" s="275">
        <v>62.653973399999998</v>
      </c>
      <c r="BE8" s="275">
        <v>56.358064226000003</v>
      </c>
      <c r="BF8" s="275">
        <v>55.629276128999997</v>
      </c>
      <c r="BG8" s="275">
        <v>55.500020800000001</v>
      </c>
      <c r="BH8" s="275">
        <v>52.997889999999998</v>
      </c>
      <c r="BI8" s="275">
        <v>53.342059999999996</v>
      </c>
      <c r="BJ8" s="338">
        <v>65.831289999999996</v>
      </c>
      <c r="BK8" s="338">
        <v>83.460719999999995</v>
      </c>
      <c r="BL8" s="338">
        <v>70.762649999999994</v>
      </c>
      <c r="BM8" s="338">
        <v>63.09984</v>
      </c>
      <c r="BN8" s="338">
        <v>58.907530000000001</v>
      </c>
      <c r="BO8" s="338">
        <v>66.925849999999997</v>
      </c>
      <c r="BP8" s="338">
        <v>71.142870000000002</v>
      </c>
      <c r="BQ8" s="338">
        <v>76.704210000000003</v>
      </c>
      <c r="BR8" s="338">
        <v>74.951819999999998</v>
      </c>
      <c r="BS8" s="338">
        <v>65.587879999999998</v>
      </c>
      <c r="BT8" s="338">
        <v>62.166899999999998</v>
      </c>
      <c r="BU8" s="338">
        <v>56.932769999999998</v>
      </c>
      <c r="BV8" s="338">
        <v>70.244349999999997</v>
      </c>
    </row>
    <row r="9" spans="1:74" ht="11.1" customHeight="1" x14ac:dyDescent="0.2">
      <c r="A9" s="559" t="s">
        <v>377</v>
      </c>
      <c r="B9" s="560" t="s">
        <v>92</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38.543545322999996</v>
      </c>
      <c r="AN9" s="275">
        <v>36.605456033999999</v>
      </c>
      <c r="AO9" s="275">
        <v>38.624299065000002</v>
      </c>
      <c r="AP9" s="275">
        <v>37.733356999999998</v>
      </c>
      <c r="AQ9" s="275">
        <v>33.977952709999997</v>
      </c>
      <c r="AR9" s="275">
        <v>34.773963567000003</v>
      </c>
      <c r="AS9" s="275">
        <v>34.737155645000001</v>
      </c>
      <c r="AT9" s="275">
        <v>34.320077484000002</v>
      </c>
      <c r="AU9" s="275">
        <v>34.010950800000003</v>
      </c>
      <c r="AV9" s="275">
        <v>29.459468612999999</v>
      </c>
      <c r="AW9" s="275">
        <v>33.777538100000001</v>
      </c>
      <c r="AX9" s="275">
        <v>33.466507677000003</v>
      </c>
      <c r="AY9" s="275">
        <v>36.091037065000002</v>
      </c>
      <c r="AZ9" s="275">
        <v>42.453413714</v>
      </c>
      <c r="BA9" s="275">
        <v>40.469233129000003</v>
      </c>
      <c r="BB9" s="275">
        <v>38.460663433000001</v>
      </c>
      <c r="BC9" s="275">
        <v>38.129045386999998</v>
      </c>
      <c r="BD9" s="275">
        <v>40.251601467</v>
      </c>
      <c r="BE9" s="275">
        <v>40.609161452000002</v>
      </c>
      <c r="BF9" s="275">
        <v>42.584471194000002</v>
      </c>
      <c r="BG9" s="275">
        <v>37.319236400000001</v>
      </c>
      <c r="BH9" s="275">
        <v>29.760390000000001</v>
      </c>
      <c r="BI9" s="275">
        <v>34.758380000000002</v>
      </c>
      <c r="BJ9" s="338">
        <v>34.476100000000002</v>
      </c>
      <c r="BK9" s="338">
        <v>37.45702</v>
      </c>
      <c r="BL9" s="338">
        <v>44.642209999999999</v>
      </c>
      <c r="BM9" s="338">
        <v>41.315910000000002</v>
      </c>
      <c r="BN9" s="338">
        <v>39.353789999999996</v>
      </c>
      <c r="BO9" s="338">
        <v>39.477089999999997</v>
      </c>
      <c r="BP9" s="338">
        <v>40.722589999999997</v>
      </c>
      <c r="BQ9" s="338">
        <v>40.833030000000001</v>
      </c>
      <c r="BR9" s="338">
        <v>43.622349999999997</v>
      </c>
      <c r="BS9" s="338">
        <v>37.742809999999999</v>
      </c>
      <c r="BT9" s="338">
        <v>30.456050000000001</v>
      </c>
      <c r="BU9" s="338">
        <v>34.808509999999998</v>
      </c>
      <c r="BV9" s="338">
        <v>34.95608</v>
      </c>
    </row>
    <row r="10" spans="1:74" ht="11.1" customHeight="1" x14ac:dyDescent="0.2">
      <c r="A10" s="559" t="s">
        <v>378</v>
      </c>
      <c r="B10" s="560" t="s">
        <v>93</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2091.0614999999998</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1891.4450667000001</v>
      </c>
      <c r="BC10" s="275">
        <v>1977.7240644999999</v>
      </c>
      <c r="BD10" s="275">
        <v>2233.6927332999999</v>
      </c>
      <c r="BE10" s="275">
        <v>2300.4586773999999</v>
      </c>
      <c r="BF10" s="275">
        <v>2334.9747742</v>
      </c>
      <c r="BG10" s="275">
        <v>2269.1119666999998</v>
      </c>
      <c r="BH10" s="275">
        <v>2131.8249999999998</v>
      </c>
      <c r="BI10" s="275">
        <v>2220.0720000000001</v>
      </c>
      <c r="BJ10" s="338">
        <v>2259.998</v>
      </c>
      <c r="BK10" s="338">
        <v>2346.7620000000002</v>
      </c>
      <c r="BL10" s="338">
        <v>2250.1439999999998</v>
      </c>
      <c r="BM10" s="338">
        <v>2054.2220000000002</v>
      </c>
      <c r="BN10" s="338">
        <v>1945.2139999999999</v>
      </c>
      <c r="BO10" s="338">
        <v>2073.451</v>
      </c>
      <c r="BP10" s="338">
        <v>2253.011</v>
      </c>
      <c r="BQ10" s="338">
        <v>2296.8110000000001</v>
      </c>
      <c r="BR10" s="338">
        <v>2308.799</v>
      </c>
      <c r="BS10" s="338">
        <v>2209.6129999999998</v>
      </c>
      <c r="BT10" s="338">
        <v>1988.9780000000001</v>
      </c>
      <c r="BU10" s="338">
        <v>2097.6129999999998</v>
      </c>
      <c r="BV10" s="338">
        <v>2306.3490000000002</v>
      </c>
    </row>
    <row r="11" spans="1:74" ht="11.1" customHeight="1" x14ac:dyDescent="0.2">
      <c r="A11" s="557" t="s">
        <v>1245</v>
      </c>
      <c r="B11" s="561" t="s">
        <v>381</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1686.8892014</v>
      </c>
      <c r="AN11" s="275">
        <v>1823.340817</v>
      </c>
      <c r="AO11" s="275">
        <v>1886.2563984999999</v>
      </c>
      <c r="AP11" s="275">
        <v>1851.4824433000001</v>
      </c>
      <c r="AQ11" s="275">
        <v>1748.3045947999999</v>
      </c>
      <c r="AR11" s="275">
        <v>1649.1076048</v>
      </c>
      <c r="AS11" s="275">
        <v>1607.3481397</v>
      </c>
      <c r="AT11" s="275">
        <v>1420.4796884</v>
      </c>
      <c r="AU11" s="275">
        <v>1429.9021164000001</v>
      </c>
      <c r="AV11" s="275">
        <v>1518.9620831</v>
      </c>
      <c r="AW11" s="275">
        <v>1587.5790766</v>
      </c>
      <c r="AX11" s="275">
        <v>1777.7624891999999</v>
      </c>
      <c r="AY11" s="275">
        <v>1853.6605374999999</v>
      </c>
      <c r="AZ11" s="275">
        <v>1979.0871482</v>
      </c>
      <c r="BA11" s="275">
        <v>2176.3573842000001</v>
      </c>
      <c r="BB11" s="275">
        <v>2206.5539337</v>
      </c>
      <c r="BC11" s="275">
        <v>2161.1480117999999</v>
      </c>
      <c r="BD11" s="275">
        <v>2095.7808091000002</v>
      </c>
      <c r="BE11" s="275">
        <v>1745.5311466000001</v>
      </c>
      <c r="BF11" s="275">
        <v>1508.6809776</v>
      </c>
      <c r="BG11" s="275">
        <v>1592.7949125</v>
      </c>
      <c r="BH11" s="275">
        <v>1553.9480000000001</v>
      </c>
      <c r="BI11" s="275">
        <v>1720.3440000000001</v>
      </c>
      <c r="BJ11" s="338">
        <v>1732.403</v>
      </c>
      <c r="BK11" s="338">
        <v>1805.752</v>
      </c>
      <c r="BL11" s="338">
        <v>1802.3219999999999</v>
      </c>
      <c r="BM11" s="338">
        <v>1901.932</v>
      </c>
      <c r="BN11" s="338">
        <v>1989.722</v>
      </c>
      <c r="BO11" s="338">
        <v>1945.864</v>
      </c>
      <c r="BP11" s="338">
        <v>1993.6210000000001</v>
      </c>
      <c r="BQ11" s="338">
        <v>1791.81</v>
      </c>
      <c r="BR11" s="338">
        <v>1632.7149999999999</v>
      </c>
      <c r="BS11" s="338">
        <v>1594.8620000000001</v>
      </c>
      <c r="BT11" s="338">
        <v>1633.4749999999999</v>
      </c>
      <c r="BU11" s="338">
        <v>1780.2629999999999</v>
      </c>
      <c r="BV11" s="338">
        <v>1824.136</v>
      </c>
    </row>
    <row r="12" spans="1:74" ht="11.1" customHeight="1" x14ac:dyDescent="0.2">
      <c r="A12" s="557" t="s">
        <v>379</v>
      </c>
      <c r="B12" s="558" t="s">
        <v>441</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826.27555910000001</v>
      </c>
      <c r="AN12" s="275">
        <v>832.37984410000001</v>
      </c>
      <c r="AO12" s="275">
        <v>883.54442564999999</v>
      </c>
      <c r="AP12" s="275">
        <v>862.60095917000001</v>
      </c>
      <c r="AQ12" s="275">
        <v>822.14133638999999</v>
      </c>
      <c r="AR12" s="275">
        <v>774.56224637000003</v>
      </c>
      <c r="AS12" s="275">
        <v>692.10712677000004</v>
      </c>
      <c r="AT12" s="275">
        <v>631.27577871000005</v>
      </c>
      <c r="AU12" s="275">
        <v>545.58946757000001</v>
      </c>
      <c r="AV12" s="275">
        <v>559.31795294000005</v>
      </c>
      <c r="AW12" s="275">
        <v>626.94217609999998</v>
      </c>
      <c r="AX12" s="275">
        <v>726.70208255</v>
      </c>
      <c r="AY12" s="275">
        <v>898.63437165000005</v>
      </c>
      <c r="AZ12" s="275">
        <v>876.53898171000003</v>
      </c>
      <c r="BA12" s="275">
        <v>974.87682715999995</v>
      </c>
      <c r="BB12" s="275">
        <v>977.40487169999994</v>
      </c>
      <c r="BC12" s="275">
        <v>1038.1095292</v>
      </c>
      <c r="BD12" s="275">
        <v>1014.1025628</v>
      </c>
      <c r="BE12" s="275">
        <v>830.35391742000002</v>
      </c>
      <c r="BF12" s="275">
        <v>685.11913331999995</v>
      </c>
      <c r="BG12" s="275">
        <v>632.09265722999999</v>
      </c>
      <c r="BH12" s="275">
        <v>557.67309999999998</v>
      </c>
      <c r="BI12" s="275">
        <v>613.87289999999996</v>
      </c>
      <c r="BJ12" s="338">
        <v>733.97209999999995</v>
      </c>
      <c r="BK12" s="338">
        <v>775.82180000000005</v>
      </c>
      <c r="BL12" s="338">
        <v>718.51139999999998</v>
      </c>
      <c r="BM12" s="338">
        <v>732.86239999999998</v>
      </c>
      <c r="BN12" s="338">
        <v>746.16200000000003</v>
      </c>
      <c r="BO12" s="338">
        <v>779.61590000000001</v>
      </c>
      <c r="BP12" s="338">
        <v>849.34749999999997</v>
      </c>
      <c r="BQ12" s="338">
        <v>811.23069999999996</v>
      </c>
      <c r="BR12" s="338">
        <v>698.86659999999995</v>
      </c>
      <c r="BS12" s="338">
        <v>632.31359999999995</v>
      </c>
      <c r="BT12" s="338">
        <v>574.23209999999995</v>
      </c>
      <c r="BU12" s="338">
        <v>600.92089999999996</v>
      </c>
      <c r="BV12" s="338">
        <v>753.93730000000005</v>
      </c>
    </row>
    <row r="13" spans="1:74" ht="11.1" customHeight="1" x14ac:dyDescent="0.2">
      <c r="A13" s="557" t="s">
        <v>382</v>
      </c>
      <c r="B13" s="558" t="s">
        <v>96</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595.69037118999995</v>
      </c>
      <c r="AN13" s="275">
        <v>694.42164834000005</v>
      </c>
      <c r="AO13" s="275">
        <v>707.72288168</v>
      </c>
      <c r="AP13" s="275">
        <v>693.31011503000002</v>
      </c>
      <c r="AQ13" s="275">
        <v>607.99673131999998</v>
      </c>
      <c r="AR13" s="275">
        <v>543.44804347000002</v>
      </c>
      <c r="AS13" s="275">
        <v>568.33410058000004</v>
      </c>
      <c r="AT13" s="275">
        <v>438.36535977</v>
      </c>
      <c r="AU13" s="275">
        <v>546.78800550000005</v>
      </c>
      <c r="AV13" s="275">
        <v>655.98031538999999</v>
      </c>
      <c r="AW13" s="275">
        <v>646.85473692999994</v>
      </c>
      <c r="AX13" s="275">
        <v>746.62983035000002</v>
      </c>
      <c r="AY13" s="275">
        <v>664.75490642</v>
      </c>
      <c r="AZ13" s="275">
        <v>788.86442485999999</v>
      </c>
      <c r="BA13" s="275">
        <v>839.67256196999995</v>
      </c>
      <c r="BB13" s="275">
        <v>857.40334189999999</v>
      </c>
      <c r="BC13" s="275">
        <v>729.21983290000003</v>
      </c>
      <c r="BD13" s="275">
        <v>654.74614407000001</v>
      </c>
      <c r="BE13" s="275">
        <v>511.16727448</v>
      </c>
      <c r="BF13" s="275">
        <v>424.09270438999999</v>
      </c>
      <c r="BG13" s="275">
        <v>576.37953546999995</v>
      </c>
      <c r="BH13" s="275">
        <v>649.33900000000006</v>
      </c>
      <c r="BI13" s="275">
        <v>776.67229999999995</v>
      </c>
      <c r="BJ13" s="338">
        <v>692.7</v>
      </c>
      <c r="BK13" s="338">
        <v>728.60249999999996</v>
      </c>
      <c r="BL13" s="338">
        <v>743.53120000000001</v>
      </c>
      <c r="BM13" s="338">
        <v>792.50049999999999</v>
      </c>
      <c r="BN13" s="338">
        <v>848.80899999999997</v>
      </c>
      <c r="BO13" s="338">
        <v>753.74980000000005</v>
      </c>
      <c r="BP13" s="338">
        <v>700.62929999999994</v>
      </c>
      <c r="BQ13" s="338">
        <v>547.2953</v>
      </c>
      <c r="BR13" s="338">
        <v>504.59879999999998</v>
      </c>
      <c r="BS13" s="338">
        <v>561.99850000000004</v>
      </c>
      <c r="BT13" s="338">
        <v>698.29470000000003</v>
      </c>
      <c r="BU13" s="338">
        <v>838.43560000000002</v>
      </c>
      <c r="BV13" s="338">
        <v>758.09389999999996</v>
      </c>
    </row>
    <row r="14" spans="1:74" ht="11.1" customHeight="1" x14ac:dyDescent="0.2">
      <c r="A14" s="557" t="s">
        <v>383</v>
      </c>
      <c r="B14" s="558" t="s">
        <v>384</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116.13753503</v>
      </c>
      <c r="AN14" s="275">
        <v>117.46173709999999</v>
      </c>
      <c r="AO14" s="275">
        <v>109.76881132</v>
      </c>
      <c r="AP14" s="275">
        <v>98.900158867000002</v>
      </c>
      <c r="AQ14" s="275">
        <v>102.81056558</v>
      </c>
      <c r="AR14" s="275">
        <v>113.78542186999999</v>
      </c>
      <c r="AS14" s="275">
        <v>117.99025684</v>
      </c>
      <c r="AT14" s="275">
        <v>120.07212206</v>
      </c>
      <c r="AU14" s="275">
        <v>113.5785942</v>
      </c>
      <c r="AV14" s="275">
        <v>102.45428323</v>
      </c>
      <c r="AW14" s="275">
        <v>113.04073707000001</v>
      </c>
      <c r="AX14" s="275">
        <v>116.62737473999999</v>
      </c>
      <c r="AY14" s="275">
        <v>115.77428242000001</v>
      </c>
      <c r="AZ14" s="275">
        <v>121.60415368</v>
      </c>
      <c r="BA14" s="275">
        <v>118.1268939</v>
      </c>
      <c r="BB14" s="275">
        <v>112.42432506999999</v>
      </c>
      <c r="BC14" s="275">
        <v>110.68732781</v>
      </c>
      <c r="BD14" s="275">
        <v>120.81856310000001</v>
      </c>
      <c r="BE14" s="275">
        <v>126.50824629</v>
      </c>
      <c r="BF14" s="275">
        <v>125.15250287000001</v>
      </c>
      <c r="BG14" s="275">
        <v>113.89144537</v>
      </c>
      <c r="BH14" s="275">
        <v>106.764</v>
      </c>
      <c r="BI14" s="275">
        <v>115.1541</v>
      </c>
      <c r="BJ14" s="338">
        <v>115.5628</v>
      </c>
      <c r="BK14" s="338">
        <v>115.33799999999999</v>
      </c>
      <c r="BL14" s="338">
        <v>119.6056</v>
      </c>
      <c r="BM14" s="338">
        <v>112.14319999999999</v>
      </c>
      <c r="BN14" s="338">
        <v>106.11360000000001</v>
      </c>
      <c r="BO14" s="338">
        <v>103.7222</v>
      </c>
      <c r="BP14" s="338">
        <v>116.83750000000001</v>
      </c>
      <c r="BQ14" s="338">
        <v>122.6456</v>
      </c>
      <c r="BR14" s="338">
        <v>123.6812</v>
      </c>
      <c r="BS14" s="338">
        <v>112.8994</v>
      </c>
      <c r="BT14" s="338">
        <v>105.83969999999999</v>
      </c>
      <c r="BU14" s="338">
        <v>114.2239</v>
      </c>
      <c r="BV14" s="338">
        <v>115.1845</v>
      </c>
    </row>
    <row r="15" spans="1:74" ht="11.1" customHeight="1" x14ac:dyDescent="0.2">
      <c r="A15" s="557" t="s">
        <v>385</v>
      </c>
      <c r="B15" s="558" t="s">
        <v>386</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57.888706741999997</v>
      </c>
      <c r="AN15" s="275">
        <v>58.906993378999999</v>
      </c>
      <c r="AO15" s="275">
        <v>58.361863290000002</v>
      </c>
      <c r="AP15" s="275">
        <v>60.382820199999998</v>
      </c>
      <c r="AQ15" s="275">
        <v>61.580998160999997</v>
      </c>
      <c r="AR15" s="275">
        <v>59.8155432</v>
      </c>
      <c r="AS15" s="275">
        <v>59.368004452000001</v>
      </c>
      <c r="AT15" s="275">
        <v>60.009980257999999</v>
      </c>
      <c r="AU15" s="275">
        <v>58.554544866999997</v>
      </c>
      <c r="AV15" s="275">
        <v>54.616254290000001</v>
      </c>
      <c r="AW15" s="275">
        <v>63.041620533</v>
      </c>
      <c r="AX15" s="275">
        <v>62.725554097</v>
      </c>
      <c r="AY15" s="275">
        <v>60.096597226</v>
      </c>
      <c r="AZ15" s="275">
        <v>58.797013214000003</v>
      </c>
      <c r="BA15" s="275">
        <v>56.552086676999998</v>
      </c>
      <c r="BB15" s="275">
        <v>55.447231766999998</v>
      </c>
      <c r="BC15" s="275">
        <v>55.975092160999999</v>
      </c>
      <c r="BD15" s="275">
        <v>56.275547799999998</v>
      </c>
      <c r="BE15" s="275">
        <v>56.528674387000002</v>
      </c>
      <c r="BF15" s="275">
        <v>57.033210902999997</v>
      </c>
      <c r="BG15" s="275">
        <v>54.761439899999999</v>
      </c>
      <c r="BH15" s="275">
        <v>55.170160000000003</v>
      </c>
      <c r="BI15" s="275">
        <v>59.833860000000001</v>
      </c>
      <c r="BJ15" s="338">
        <v>60.367730000000002</v>
      </c>
      <c r="BK15" s="338">
        <v>57.694099999999999</v>
      </c>
      <c r="BL15" s="338">
        <v>57.900069999999999</v>
      </c>
      <c r="BM15" s="338">
        <v>58.539659999999998</v>
      </c>
      <c r="BN15" s="338">
        <v>58.4377</v>
      </c>
      <c r="BO15" s="338">
        <v>59.204419999999999</v>
      </c>
      <c r="BP15" s="338">
        <v>60.076819999999998</v>
      </c>
      <c r="BQ15" s="338">
        <v>61.024059999999999</v>
      </c>
      <c r="BR15" s="338">
        <v>60.840290000000003</v>
      </c>
      <c r="BS15" s="338">
        <v>58.951079999999997</v>
      </c>
      <c r="BT15" s="338">
        <v>57.970939999999999</v>
      </c>
      <c r="BU15" s="338">
        <v>61.821939999999998</v>
      </c>
      <c r="BV15" s="338">
        <v>62.186489999999999</v>
      </c>
    </row>
    <row r="16" spans="1:74" ht="11.1" customHeight="1" x14ac:dyDescent="0.2">
      <c r="A16" s="557" t="s">
        <v>387</v>
      </c>
      <c r="B16" s="558" t="s">
        <v>94</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42.967938484000001</v>
      </c>
      <c r="AN16" s="275">
        <v>42.875303655000003</v>
      </c>
      <c r="AO16" s="275">
        <v>42.424472968000003</v>
      </c>
      <c r="AP16" s="275">
        <v>40.298994499999999</v>
      </c>
      <c r="AQ16" s="275">
        <v>43.285174742000002</v>
      </c>
      <c r="AR16" s="275">
        <v>41.713088632999998</v>
      </c>
      <c r="AS16" s="275">
        <v>42.297267677000001</v>
      </c>
      <c r="AT16" s="275">
        <v>42.718182032000001</v>
      </c>
      <c r="AU16" s="275">
        <v>44.222528333</v>
      </c>
      <c r="AV16" s="275">
        <v>43.650561838999998</v>
      </c>
      <c r="AW16" s="275">
        <v>45.461656232999999</v>
      </c>
      <c r="AX16" s="275">
        <v>46.899472031999998</v>
      </c>
      <c r="AY16" s="275">
        <v>45.143930644999998</v>
      </c>
      <c r="AZ16" s="275">
        <v>44.332765821000002</v>
      </c>
      <c r="BA16" s="275">
        <v>44.510655129</v>
      </c>
      <c r="BB16" s="275">
        <v>45.2449595</v>
      </c>
      <c r="BC16" s="275">
        <v>41.776177644999997</v>
      </c>
      <c r="BD16" s="275">
        <v>42.158126766999999</v>
      </c>
      <c r="BE16" s="275">
        <v>44.122834032</v>
      </c>
      <c r="BF16" s="275">
        <v>43.775544676999999</v>
      </c>
      <c r="BG16" s="275">
        <v>44.181193432999997</v>
      </c>
      <c r="BH16" s="275">
        <v>44.639409999999998</v>
      </c>
      <c r="BI16" s="275">
        <v>45.56259</v>
      </c>
      <c r="BJ16" s="338">
        <v>46.555669999999999</v>
      </c>
      <c r="BK16" s="338">
        <v>47.905360000000002</v>
      </c>
      <c r="BL16" s="338">
        <v>47.250360000000001</v>
      </c>
      <c r="BM16" s="338">
        <v>47.242699999999999</v>
      </c>
      <c r="BN16" s="338">
        <v>46.038020000000003</v>
      </c>
      <c r="BO16" s="338">
        <v>45.990870000000001</v>
      </c>
      <c r="BP16" s="338">
        <v>47.186300000000003</v>
      </c>
      <c r="BQ16" s="338">
        <v>47.147669999999998</v>
      </c>
      <c r="BR16" s="338">
        <v>46.964770000000001</v>
      </c>
      <c r="BS16" s="338">
        <v>46.951839999999997</v>
      </c>
      <c r="BT16" s="338">
        <v>46.712609999999998</v>
      </c>
      <c r="BU16" s="338">
        <v>47.175829999999998</v>
      </c>
      <c r="BV16" s="338">
        <v>47.973329999999997</v>
      </c>
    </row>
    <row r="17" spans="1:74" ht="11.1" customHeight="1" x14ac:dyDescent="0.2">
      <c r="A17" s="557" t="s">
        <v>388</v>
      </c>
      <c r="B17" s="558" t="s">
        <v>95</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47.929090838999997</v>
      </c>
      <c r="AN17" s="275">
        <v>77.295290448000003</v>
      </c>
      <c r="AO17" s="275">
        <v>84.433943644999999</v>
      </c>
      <c r="AP17" s="275">
        <v>95.989395533000007</v>
      </c>
      <c r="AQ17" s="275">
        <v>110.48978858</v>
      </c>
      <c r="AR17" s="275">
        <v>115.78326127</v>
      </c>
      <c r="AS17" s="275">
        <v>127.25138339</v>
      </c>
      <c r="AT17" s="275">
        <v>128.03826558</v>
      </c>
      <c r="AU17" s="275">
        <v>121.16897597000001</v>
      </c>
      <c r="AV17" s="275">
        <v>102.94271542</v>
      </c>
      <c r="AW17" s="275">
        <v>92.238149733</v>
      </c>
      <c r="AX17" s="275">
        <v>78.178175418999999</v>
      </c>
      <c r="AY17" s="275">
        <v>69.256449193999998</v>
      </c>
      <c r="AZ17" s="275">
        <v>88.949808929</v>
      </c>
      <c r="BA17" s="275">
        <v>142.61835932</v>
      </c>
      <c r="BB17" s="275">
        <v>158.62920373</v>
      </c>
      <c r="BC17" s="275">
        <v>185.38005215999999</v>
      </c>
      <c r="BD17" s="275">
        <v>207.67986457000001</v>
      </c>
      <c r="BE17" s="275">
        <v>176.85019997000001</v>
      </c>
      <c r="BF17" s="275">
        <v>173.50788145000001</v>
      </c>
      <c r="BG17" s="275">
        <v>171.4886411</v>
      </c>
      <c r="BH17" s="275">
        <v>140.36259999999999</v>
      </c>
      <c r="BI17" s="275">
        <v>109.2487</v>
      </c>
      <c r="BJ17" s="338">
        <v>83.244609999999994</v>
      </c>
      <c r="BK17" s="338">
        <v>80.389889999999994</v>
      </c>
      <c r="BL17" s="338">
        <v>115.52379999999999</v>
      </c>
      <c r="BM17" s="338">
        <v>158.6439</v>
      </c>
      <c r="BN17" s="338">
        <v>184.16159999999999</v>
      </c>
      <c r="BO17" s="338">
        <v>203.5805</v>
      </c>
      <c r="BP17" s="338">
        <v>219.5436</v>
      </c>
      <c r="BQ17" s="338">
        <v>202.46690000000001</v>
      </c>
      <c r="BR17" s="338">
        <v>197.76329999999999</v>
      </c>
      <c r="BS17" s="338">
        <v>181.74789999999999</v>
      </c>
      <c r="BT17" s="338">
        <v>150.42449999999999</v>
      </c>
      <c r="BU17" s="338">
        <v>117.6845</v>
      </c>
      <c r="BV17" s="338">
        <v>86.760199999999998</v>
      </c>
    </row>
    <row r="18" spans="1:74" ht="11.1" customHeight="1" x14ac:dyDescent="0.2">
      <c r="A18" s="557" t="s">
        <v>380</v>
      </c>
      <c r="B18" s="558" t="s">
        <v>442</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-14.044064516000001</v>
      </c>
      <c r="AZ18" s="275">
        <v>-18.139678571000001</v>
      </c>
      <c r="BA18" s="275">
        <v>-16.807580645000002</v>
      </c>
      <c r="BB18" s="275">
        <v>-14.6243</v>
      </c>
      <c r="BC18" s="275">
        <v>-13.650580645</v>
      </c>
      <c r="BD18" s="275">
        <v>-18.917200000000001</v>
      </c>
      <c r="BE18" s="275">
        <v>-24.499806452000001</v>
      </c>
      <c r="BF18" s="275">
        <v>-20.588193548</v>
      </c>
      <c r="BG18" s="275">
        <v>-20.2027</v>
      </c>
      <c r="BH18" s="275">
        <v>-16.602869999999999</v>
      </c>
      <c r="BI18" s="275">
        <v>-16.528929999999999</v>
      </c>
      <c r="BJ18" s="338">
        <v>-15.943149999999999</v>
      </c>
      <c r="BK18" s="338">
        <v>-16.0169</v>
      </c>
      <c r="BL18" s="338">
        <v>-13.685879999999999</v>
      </c>
      <c r="BM18" s="338">
        <v>-13.18946</v>
      </c>
      <c r="BN18" s="338">
        <v>-11.35319</v>
      </c>
      <c r="BO18" s="338">
        <v>-12.32677</v>
      </c>
      <c r="BP18" s="338">
        <v>-13.37955</v>
      </c>
      <c r="BQ18" s="338">
        <v>-15.58071</v>
      </c>
      <c r="BR18" s="338">
        <v>-17.628250000000001</v>
      </c>
      <c r="BS18" s="338">
        <v>-16.276509999999998</v>
      </c>
      <c r="BT18" s="338">
        <v>-13.77792</v>
      </c>
      <c r="BU18" s="338">
        <v>-14.588139999999999</v>
      </c>
      <c r="BV18" s="338">
        <v>-14.46744</v>
      </c>
    </row>
    <row r="19" spans="1:74" ht="11.1" customHeight="1" x14ac:dyDescent="0.2">
      <c r="A19" s="557" t="s">
        <v>389</v>
      </c>
      <c r="B19" s="560" t="s">
        <v>390</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37.195294097000001</v>
      </c>
      <c r="AN19" s="275">
        <v>36.359171930999999</v>
      </c>
      <c r="AO19" s="275">
        <v>35.605645193999997</v>
      </c>
      <c r="AP19" s="275">
        <v>37.456065733000003</v>
      </c>
      <c r="AQ19" s="275">
        <v>39.042519355000003</v>
      </c>
      <c r="AR19" s="275">
        <v>39.822538866999999</v>
      </c>
      <c r="AS19" s="275">
        <v>39.975689193999997</v>
      </c>
      <c r="AT19" s="275">
        <v>40.72489771</v>
      </c>
      <c r="AU19" s="275">
        <v>39.365036766999999</v>
      </c>
      <c r="AV19" s="275">
        <v>36.167346580999997</v>
      </c>
      <c r="AW19" s="275">
        <v>37.048651866999997</v>
      </c>
      <c r="AX19" s="275">
        <v>37.145202419</v>
      </c>
      <c r="AY19" s="275">
        <v>35.049586386999998</v>
      </c>
      <c r="AZ19" s="275">
        <v>35.452159643000002</v>
      </c>
      <c r="BA19" s="275">
        <v>33.852081032000001</v>
      </c>
      <c r="BB19" s="275">
        <v>34.625404666999998</v>
      </c>
      <c r="BC19" s="275">
        <v>34.704122515999998</v>
      </c>
      <c r="BD19" s="275">
        <v>36.363054599999998</v>
      </c>
      <c r="BE19" s="275">
        <v>38.698492805999997</v>
      </c>
      <c r="BF19" s="275">
        <v>39.079809097000002</v>
      </c>
      <c r="BG19" s="275">
        <v>34.313930167000002</v>
      </c>
      <c r="BH19" s="275">
        <v>35.47437</v>
      </c>
      <c r="BI19" s="275">
        <v>36.502310000000001</v>
      </c>
      <c r="BJ19" s="338">
        <v>36.250459999999997</v>
      </c>
      <c r="BK19" s="338">
        <v>34.078189999999999</v>
      </c>
      <c r="BL19" s="338">
        <v>34.789230000000003</v>
      </c>
      <c r="BM19" s="338">
        <v>35.34478</v>
      </c>
      <c r="BN19" s="338">
        <v>35.287280000000003</v>
      </c>
      <c r="BO19" s="338">
        <v>35.860750000000003</v>
      </c>
      <c r="BP19" s="338">
        <v>37.41675</v>
      </c>
      <c r="BQ19" s="338">
        <v>40.076659999999997</v>
      </c>
      <c r="BR19" s="338">
        <v>39.629300000000001</v>
      </c>
      <c r="BS19" s="338">
        <v>35.195749999999997</v>
      </c>
      <c r="BT19" s="338">
        <v>36.097799999999999</v>
      </c>
      <c r="BU19" s="338">
        <v>36.639400000000002</v>
      </c>
      <c r="BV19" s="338">
        <v>36.338050000000003</v>
      </c>
    </row>
    <row r="20" spans="1:74" ht="11.1" customHeight="1" x14ac:dyDescent="0.2">
      <c r="A20" s="557" t="s">
        <v>391</v>
      </c>
      <c r="B20" s="558" t="s">
        <v>392</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11378.034387</v>
      </c>
      <c r="AN20" s="275">
        <v>10817.197607</v>
      </c>
      <c r="AO20" s="275">
        <v>9819.4652597999993</v>
      </c>
      <c r="AP20" s="275">
        <v>9763.5994013</v>
      </c>
      <c r="AQ20" s="275">
        <v>10219.345466000001</v>
      </c>
      <c r="AR20" s="275">
        <v>12259.851552</v>
      </c>
      <c r="AS20" s="275">
        <v>13287.135442000001</v>
      </c>
      <c r="AT20" s="275">
        <v>13216.628087999999</v>
      </c>
      <c r="AU20" s="275">
        <v>11716.593723</v>
      </c>
      <c r="AV20" s="275">
        <v>10095.423742000001</v>
      </c>
      <c r="AW20" s="275">
        <v>9902.5136026</v>
      </c>
      <c r="AX20" s="275">
        <v>11140.484019</v>
      </c>
      <c r="AY20" s="275">
        <v>11012.543772999999</v>
      </c>
      <c r="AZ20" s="275">
        <v>10363.080382</v>
      </c>
      <c r="BA20" s="275">
        <v>10335.913164</v>
      </c>
      <c r="BB20" s="275">
        <v>9794.6629317000006</v>
      </c>
      <c r="BC20" s="275">
        <v>10359.965415000001</v>
      </c>
      <c r="BD20" s="275">
        <v>11909.523343999999</v>
      </c>
      <c r="BE20" s="275">
        <v>12953.922478</v>
      </c>
      <c r="BF20" s="275">
        <v>12330.793797</v>
      </c>
      <c r="BG20" s="275">
        <v>11138.396508</v>
      </c>
      <c r="BH20" s="275">
        <v>10079.58</v>
      </c>
      <c r="BI20" s="275">
        <v>10296.33</v>
      </c>
      <c r="BJ20" s="338">
        <v>11255.63</v>
      </c>
      <c r="BK20" s="338">
        <v>11408.98</v>
      </c>
      <c r="BL20" s="338">
        <v>11074.36</v>
      </c>
      <c r="BM20" s="338">
        <v>10249.799999999999</v>
      </c>
      <c r="BN20" s="338">
        <v>9855.1229999999996</v>
      </c>
      <c r="BO20" s="338">
        <v>10594.2</v>
      </c>
      <c r="BP20" s="338">
        <v>11901.43</v>
      </c>
      <c r="BQ20" s="338">
        <v>12833.6</v>
      </c>
      <c r="BR20" s="338">
        <v>12674.22</v>
      </c>
      <c r="BS20" s="338">
        <v>11040.37</v>
      </c>
      <c r="BT20" s="338">
        <v>10211.959999999999</v>
      </c>
      <c r="BU20" s="338">
        <v>10151.459999999999</v>
      </c>
      <c r="BV20" s="338">
        <v>11251.3</v>
      </c>
    </row>
    <row r="21" spans="1:74" ht="11.1" customHeight="1" x14ac:dyDescent="0.2">
      <c r="A21" s="551"/>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364"/>
      <c r="BK21" s="364"/>
      <c r="BL21" s="364"/>
      <c r="BM21" s="364"/>
      <c r="BN21" s="364"/>
      <c r="BO21" s="364"/>
      <c r="BP21" s="364"/>
      <c r="BQ21" s="364"/>
      <c r="BR21" s="364"/>
      <c r="BS21" s="364"/>
      <c r="BT21" s="364"/>
      <c r="BU21" s="364"/>
      <c r="BV21" s="364"/>
    </row>
    <row r="22" spans="1:74" ht="11.1" customHeight="1" x14ac:dyDescent="0.2">
      <c r="A22" s="557" t="s">
        <v>394</v>
      </c>
      <c r="B22" s="558" t="s">
        <v>90</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218.62229583999999</v>
      </c>
      <c r="AN22" s="275">
        <v>185.06204854999999</v>
      </c>
      <c r="AO22" s="275">
        <v>84.822598677000002</v>
      </c>
      <c r="AP22" s="275">
        <v>123.9618703</v>
      </c>
      <c r="AQ22" s="275">
        <v>133.23418877</v>
      </c>
      <c r="AR22" s="275">
        <v>167.05663046999999</v>
      </c>
      <c r="AS22" s="275">
        <v>224.09198416000001</v>
      </c>
      <c r="AT22" s="275">
        <v>220.55428848</v>
      </c>
      <c r="AU22" s="275">
        <v>168.33157667</v>
      </c>
      <c r="AV22" s="275">
        <v>115.25277484</v>
      </c>
      <c r="AW22" s="275">
        <v>130.10520220000001</v>
      </c>
      <c r="AX22" s="275">
        <v>205.05069567999999</v>
      </c>
      <c r="AY22" s="275">
        <v>160.15577958</v>
      </c>
      <c r="AZ22" s="275">
        <v>138.76199439000001</v>
      </c>
      <c r="BA22" s="275">
        <v>161.45259948</v>
      </c>
      <c r="BB22" s="275">
        <v>116.8681333</v>
      </c>
      <c r="BC22" s="275">
        <v>137.61882642</v>
      </c>
      <c r="BD22" s="275">
        <v>145.9918878</v>
      </c>
      <c r="BE22" s="275">
        <v>164.43650683999999</v>
      </c>
      <c r="BF22" s="275">
        <v>137.81487910000001</v>
      </c>
      <c r="BG22" s="275">
        <v>105.53366667</v>
      </c>
      <c r="BH22" s="275">
        <v>109.7636</v>
      </c>
      <c r="BI22" s="275">
        <v>121.8509</v>
      </c>
      <c r="BJ22" s="338">
        <v>208.12020000000001</v>
      </c>
      <c r="BK22" s="338">
        <v>205.2569</v>
      </c>
      <c r="BL22" s="338">
        <v>203.68180000000001</v>
      </c>
      <c r="BM22" s="338">
        <v>222.98560000000001</v>
      </c>
      <c r="BN22" s="338">
        <v>88.172129999999996</v>
      </c>
      <c r="BO22" s="338">
        <v>114.47410000000001</v>
      </c>
      <c r="BP22" s="338">
        <v>134.4059</v>
      </c>
      <c r="BQ22" s="338">
        <v>199.0326</v>
      </c>
      <c r="BR22" s="338">
        <v>164.8922</v>
      </c>
      <c r="BS22" s="338">
        <v>98.804900000000004</v>
      </c>
      <c r="BT22" s="338">
        <v>147.4838</v>
      </c>
      <c r="BU22" s="338">
        <v>163.56549999999999</v>
      </c>
      <c r="BV22" s="338">
        <v>193.45060000000001</v>
      </c>
    </row>
    <row r="23" spans="1:74" ht="11.1" customHeight="1" x14ac:dyDescent="0.2">
      <c r="A23" s="557" t="s">
        <v>395</v>
      </c>
      <c r="B23" s="558" t="s">
        <v>91</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515.70665102999999</v>
      </c>
      <c r="AN23" s="275">
        <v>501.15104600000001</v>
      </c>
      <c r="AO23" s="275">
        <v>512.73254802999998</v>
      </c>
      <c r="AP23" s="275">
        <v>541.31177603000003</v>
      </c>
      <c r="AQ23" s="275">
        <v>569.84906441999999</v>
      </c>
      <c r="AR23" s="275">
        <v>685.96702706999997</v>
      </c>
      <c r="AS23" s="275">
        <v>839.12879203</v>
      </c>
      <c r="AT23" s="275">
        <v>868.49937361000002</v>
      </c>
      <c r="AU23" s="275">
        <v>685.53290797</v>
      </c>
      <c r="AV23" s="275">
        <v>531.47593534999999</v>
      </c>
      <c r="AW23" s="275">
        <v>506.22517429999999</v>
      </c>
      <c r="AX23" s="275">
        <v>523.11189396999998</v>
      </c>
      <c r="AY23" s="275">
        <v>479.04402771000002</v>
      </c>
      <c r="AZ23" s="275">
        <v>462.88570621000002</v>
      </c>
      <c r="BA23" s="275">
        <v>516.74388441999997</v>
      </c>
      <c r="BB23" s="275">
        <v>439.6847252</v>
      </c>
      <c r="BC23" s="275">
        <v>439.76277597000001</v>
      </c>
      <c r="BD23" s="275">
        <v>567.40385140000001</v>
      </c>
      <c r="BE23" s="275">
        <v>685.90958677000003</v>
      </c>
      <c r="BF23" s="275">
        <v>640.77417142000002</v>
      </c>
      <c r="BG23" s="275">
        <v>581.64078676999998</v>
      </c>
      <c r="BH23" s="275">
        <v>525.01099999999997</v>
      </c>
      <c r="BI23" s="275">
        <v>525.5693</v>
      </c>
      <c r="BJ23" s="338">
        <v>542.62549999999999</v>
      </c>
      <c r="BK23" s="338">
        <v>456.37180000000001</v>
      </c>
      <c r="BL23" s="338">
        <v>465.09719999999999</v>
      </c>
      <c r="BM23" s="338">
        <v>488.5539</v>
      </c>
      <c r="BN23" s="338">
        <v>429.9348</v>
      </c>
      <c r="BO23" s="338">
        <v>493.9171</v>
      </c>
      <c r="BP23" s="338">
        <v>585.49210000000005</v>
      </c>
      <c r="BQ23" s="338">
        <v>687.77009999999996</v>
      </c>
      <c r="BR23" s="338">
        <v>665.68820000000005</v>
      </c>
      <c r="BS23" s="338">
        <v>569.96780000000001</v>
      </c>
      <c r="BT23" s="338">
        <v>522.33410000000003</v>
      </c>
      <c r="BU23" s="338">
        <v>517.44820000000004</v>
      </c>
      <c r="BV23" s="338">
        <v>511.8845</v>
      </c>
    </row>
    <row r="24" spans="1:74" ht="11.1" customHeight="1" x14ac:dyDescent="0.2">
      <c r="A24" s="557" t="s">
        <v>396</v>
      </c>
      <c r="B24" s="560" t="s">
        <v>376</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6.4746763225999997</v>
      </c>
      <c r="AN24" s="275">
        <v>13.729077207</v>
      </c>
      <c r="AO24" s="275">
        <v>1.8494890644999999</v>
      </c>
      <c r="AP24" s="275">
        <v>1.7825537333000001</v>
      </c>
      <c r="AQ24" s="275">
        <v>2.2043608387</v>
      </c>
      <c r="AR24" s="275">
        <v>2.0441582666999998</v>
      </c>
      <c r="AS24" s="275">
        <v>5.3244342258000001</v>
      </c>
      <c r="AT24" s="275">
        <v>6.6829632258</v>
      </c>
      <c r="AU24" s="275">
        <v>3.4786930667</v>
      </c>
      <c r="AV24" s="275">
        <v>3.3629543225999998</v>
      </c>
      <c r="AW24" s="275">
        <v>7.5605856999999999</v>
      </c>
      <c r="AX24" s="275">
        <v>6.3984530323</v>
      </c>
      <c r="AY24" s="275">
        <v>4.6285002902999999</v>
      </c>
      <c r="AZ24" s="275">
        <v>3.953417</v>
      </c>
      <c r="BA24" s="275">
        <v>2.4823130968</v>
      </c>
      <c r="BB24" s="275">
        <v>1.4778104667</v>
      </c>
      <c r="BC24" s="275">
        <v>2.6896001935</v>
      </c>
      <c r="BD24" s="275">
        <v>3.0008270000000001</v>
      </c>
      <c r="BE24" s="275">
        <v>2.2945152903000001</v>
      </c>
      <c r="BF24" s="275">
        <v>2.5338110968000001</v>
      </c>
      <c r="BG24" s="275">
        <v>2.9878684999999998</v>
      </c>
      <c r="BH24" s="275">
        <v>2.2884989999999998</v>
      </c>
      <c r="BI24" s="275">
        <v>3.2307779999999999</v>
      </c>
      <c r="BJ24" s="338">
        <v>4.6322749999999999</v>
      </c>
      <c r="BK24" s="338">
        <v>10.569710000000001</v>
      </c>
      <c r="BL24" s="338">
        <v>6.7217450000000003</v>
      </c>
      <c r="BM24" s="338">
        <v>6.1861620000000004</v>
      </c>
      <c r="BN24" s="338">
        <v>3.9926979999999999</v>
      </c>
      <c r="BO24" s="338">
        <v>4.8794469999999999</v>
      </c>
      <c r="BP24" s="338">
        <v>5.6945839999999999</v>
      </c>
      <c r="BQ24" s="338">
        <v>7.9993220000000003</v>
      </c>
      <c r="BR24" s="338">
        <v>7.9108159999999996</v>
      </c>
      <c r="BS24" s="338">
        <v>5.1957779999999998</v>
      </c>
      <c r="BT24" s="338">
        <v>4.3999949999999997</v>
      </c>
      <c r="BU24" s="338">
        <v>4.2622730000000004</v>
      </c>
      <c r="BV24" s="338">
        <v>6.9886869999999996</v>
      </c>
    </row>
    <row r="25" spans="1:74" ht="11.1" customHeight="1" x14ac:dyDescent="0.2">
      <c r="A25" s="557" t="s">
        <v>397</v>
      </c>
      <c r="B25" s="560" t="s">
        <v>92</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1.5218788065</v>
      </c>
      <c r="AN25" s="275">
        <v>2.0051180689999999</v>
      </c>
      <c r="AO25" s="275">
        <v>2.1343751289999999</v>
      </c>
      <c r="AP25" s="275">
        <v>2.2855760667</v>
      </c>
      <c r="AQ25" s="275">
        <v>2.1254300000000002</v>
      </c>
      <c r="AR25" s="275">
        <v>1.7123835667</v>
      </c>
      <c r="AS25" s="275">
        <v>1.9410186452</v>
      </c>
      <c r="AT25" s="275">
        <v>1.9239492902999999</v>
      </c>
      <c r="AU25" s="275">
        <v>1.6462337332999999</v>
      </c>
      <c r="AV25" s="275">
        <v>1.6615029031999999</v>
      </c>
      <c r="AW25" s="275">
        <v>1.9741427</v>
      </c>
      <c r="AX25" s="275">
        <v>1.8561766773999999</v>
      </c>
      <c r="AY25" s="275">
        <v>2.1016631934999999</v>
      </c>
      <c r="AZ25" s="275">
        <v>2.5755328570999998</v>
      </c>
      <c r="BA25" s="275">
        <v>2.5737387419000002</v>
      </c>
      <c r="BB25" s="275">
        <v>2.0870684666999999</v>
      </c>
      <c r="BC25" s="275">
        <v>2.0191360323</v>
      </c>
      <c r="BD25" s="275">
        <v>2.3732212332999998</v>
      </c>
      <c r="BE25" s="275">
        <v>2.4301824193999999</v>
      </c>
      <c r="BF25" s="275">
        <v>2.5528779032000002</v>
      </c>
      <c r="BG25" s="275">
        <v>2.0229276999999999</v>
      </c>
      <c r="BH25" s="275">
        <v>1.661503</v>
      </c>
      <c r="BI25" s="275">
        <v>1.974143</v>
      </c>
      <c r="BJ25" s="338">
        <v>1.856177</v>
      </c>
      <c r="BK25" s="338">
        <v>2.1016629999999998</v>
      </c>
      <c r="BL25" s="338">
        <v>2.5755330000000001</v>
      </c>
      <c r="BM25" s="338">
        <v>2.5737390000000002</v>
      </c>
      <c r="BN25" s="338">
        <v>2.0870679999999999</v>
      </c>
      <c r="BO25" s="338">
        <v>2.019136</v>
      </c>
      <c r="BP25" s="338">
        <v>2.373221</v>
      </c>
      <c r="BQ25" s="338">
        <v>2.4301819999999998</v>
      </c>
      <c r="BR25" s="338">
        <v>2.5528780000000002</v>
      </c>
      <c r="BS25" s="338">
        <v>2.0229279999999998</v>
      </c>
      <c r="BT25" s="338">
        <v>1.6615009999999999</v>
      </c>
      <c r="BU25" s="338">
        <v>1.974143</v>
      </c>
      <c r="BV25" s="338">
        <v>1.856177</v>
      </c>
    </row>
    <row r="26" spans="1:74" ht="11.1" customHeight="1" x14ac:dyDescent="0.2">
      <c r="A26" s="557" t="s">
        <v>398</v>
      </c>
      <c r="B26" s="560" t="s">
        <v>93</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423.9135</v>
      </c>
      <c r="BC26" s="275">
        <v>455.39193547999997</v>
      </c>
      <c r="BD26" s="275">
        <v>548.73363332999998</v>
      </c>
      <c r="BE26" s="275">
        <v>555.19716129000005</v>
      </c>
      <c r="BF26" s="275">
        <v>549.60664515999997</v>
      </c>
      <c r="BG26" s="275">
        <v>540.60733332999996</v>
      </c>
      <c r="BH26" s="275">
        <v>504.45890000000003</v>
      </c>
      <c r="BI26" s="275">
        <v>530.7346</v>
      </c>
      <c r="BJ26" s="338">
        <v>532.77970000000005</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399</v>
      </c>
      <c r="B27" s="560" t="s">
        <v>400</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103.59140906</v>
      </c>
      <c r="AN27" s="275">
        <v>110.37136409999999</v>
      </c>
      <c r="AO27" s="275">
        <v>109.42482381000001</v>
      </c>
      <c r="AP27" s="275">
        <v>110.13358273</v>
      </c>
      <c r="AQ27" s="275">
        <v>99.519355871000002</v>
      </c>
      <c r="AR27" s="275">
        <v>87.085846732999997</v>
      </c>
      <c r="AS27" s="275">
        <v>80.853209903000007</v>
      </c>
      <c r="AT27" s="275">
        <v>77.615409741999997</v>
      </c>
      <c r="AU27" s="275">
        <v>71.917051133000001</v>
      </c>
      <c r="AV27" s="275">
        <v>74.495126322999994</v>
      </c>
      <c r="AW27" s="275">
        <v>86.436524300000002</v>
      </c>
      <c r="AX27" s="275">
        <v>94.307339290000002</v>
      </c>
      <c r="AY27" s="275">
        <v>100.8557469</v>
      </c>
      <c r="AZ27" s="275">
        <v>100.30586432</v>
      </c>
      <c r="BA27" s="275">
        <v>105.00337258</v>
      </c>
      <c r="BB27" s="275">
        <v>103.9354611</v>
      </c>
      <c r="BC27" s="275">
        <v>109.33512558</v>
      </c>
      <c r="BD27" s="275">
        <v>106.27006853</v>
      </c>
      <c r="BE27" s="275">
        <v>103.51157897</v>
      </c>
      <c r="BF27" s="275">
        <v>99.184717934999995</v>
      </c>
      <c r="BG27" s="275">
        <v>93.234777566999995</v>
      </c>
      <c r="BH27" s="275">
        <v>84.153419999999997</v>
      </c>
      <c r="BI27" s="275">
        <v>91.297129999999996</v>
      </c>
      <c r="BJ27" s="338">
        <v>89.795509999999993</v>
      </c>
      <c r="BK27" s="338">
        <v>82.049019999999999</v>
      </c>
      <c r="BL27" s="338">
        <v>81.251959999999997</v>
      </c>
      <c r="BM27" s="338">
        <v>82.629170000000002</v>
      </c>
      <c r="BN27" s="338">
        <v>87.324920000000006</v>
      </c>
      <c r="BO27" s="338">
        <v>87.356319999999997</v>
      </c>
      <c r="BP27" s="338">
        <v>90.640439999999998</v>
      </c>
      <c r="BQ27" s="338">
        <v>94.447659999999999</v>
      </c>
      <c r="BR27" s="338">
        <v>90.565860000000001</v>
      </c>
      <c r="BS27" s="338">
        <v>84.237989999999996</v>
      </c>
      <c r="BT27" s="338">
        <v>79.65052</v>
      </c>
      <c r="BU27" s="338">
        <v>87.928529999999995</v>
      </c>
      <c r="BV27" s="338">
        <v>93.75479</v>
      </c>
    </row>
    <row r="28" spans="1:74" ht="11.1" customHeight="1" x14ac:dyDescent="0.2">
      <c r="A28" s="557" t="s">
        <v>401</v>
      </c>
      <c r="B28" s="558" t="s">
        <v>443</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77.266942387</v>
      </c>
      <c r="AN28" s="275">
        <v>78.167685896999998</v>
      </c>
      <c r="AO28" s="275">
        <v>71.707432096999995</v>
      </c>
      <c r="AP28" s="275">
        <v>60.505170567</v>
      </c>
      <c r="AQ28" s="275">
        <v>58.047249065000003</v>
      </c>
      <c r="AR28" s="275">
        <v>64.641627967000005</v>
      </c>
      <c r="AS28" s="275">
        <v>59.785914097000003</v>
      </c>
      <c r="AT28" s="275">
        <v>59.617398225999999</v>
      </c>
      <c r="AU28" s="275">
        <v>58.188208500000002</v>
      </c>
      <c r="AV28" s="275">
        <v>64.932729742000006</v>
      </c>
      <c r="AW28" s="275">
        <v>72.657730767000004</v>
      </c>
      <c r="AX28" s="275">
        <v>83.841246225999996</v>
      </c>
      <c r="AY28" s="275">
        <v>64.197331839</v>
      </c>
      <c r="AZ28" s="275">
        <v>73.662856321000007</v>
      </c>
      <c r="BA28" s="275">
        <v>77.175583451999998</v>
      </c>
      <c r="BB28" s="275">
        <v>76.395498767000007</v>
      </c>
      <c r="BC28" s="275">
        <v>72.600945452000005</v>
      </c>
      <c r="BD28" s="275">
        <v>79.523657333000003</v>
      </c>
      <c r="BE28" s="275">
        <v>73.396655773999996</v>
      </c>
      <c r="BF28" s="275">
        <v>67.075340386999997</v>
      </c>
      <c r="BG28" s="275">
        <v>63.805262732999999</v>
      </c>
      <c r="BH28" s="275">
        <v>71.856549999999999</v>
      </c>
      <c r="BI28" s="275">
        <v>79.024940000000001</v>
      </c>
      <c r="BJ28" s="338">
        <v>75.463149999999999</v>
      </c>
      <c r="BK28" s="338">
        <v>78.209109999999995</v>
      </c>
      <c r="BL28" s="338">
        <v>78.892939999999996</v>
      </c>
      <c r="BM28" s="338">
        <v>79.627920000000003</v>
      </c>
      <c r="BN28" s="338">
        <v>77.193619999999996</v>
      </c>
      <c r="BO28" s="338">
        <v>67.250230000000002</v>
      </c>
      <c r="BP28" s="338">
        <v>68.995490000000004</v>
      </c>
      <c r="BQ28" s="338">
        <v>64.187439999999995</v>
      </c>
      <c r="BR28" s="338">
        <v>63.259680000000003</v>
      </c>
      <c r="BS28" s="338">
        <v>65.774190000000004</v>
      </c>
      <c r="BT28" s="338">
        <v>71.176540000000003</v>
      </c>
      <c r="BU28" s="338">
        <v>80.467399999999998</v>
      </c>
      <c r="BV28" s="338">
        <v>77.991720000000001</v>
      </c>
    </row>
    <row r="29" spans="1:74" ht="11.1" customHeight="1" x14ac:dyDescent="0.2">
      <c r="A29" s="557" t="s">
        <v>402</v>
      </c>
      <c r="B29" s="560" t="s">
        <v>390</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11.654645968000001</v>
      </c>
      <c r="AN29" s="275">
        <v>11.440336241000001</v>
      </c>
      <c r="AO29" s="275">
        <v>10.979890226</v>
      </c>
      <c r="AP29" s="275">
        <v>11.115982900000001</v>
      </c>
      <c r="AQ29" s="275">
        <v>11.602646903</v>
      </c>
      <c r="AR29" s="275">
        <v>11.4959033</v>
      </c>
      <c r="AS29" s="275">
        <v>11.705236871</v>
      </c>
      <c r="AT29" s="275">
        <v>11.867181065</v>
      </c>
      <c r="AU29" s="275">
        <v>11.237519167</v>
      </c>
      <c r="AV29" s="275">
        <v>10.834779257999999</v>
      </c>
      <c r="AW29" s="275">
        <v>11.5332425</v>
      </c>
      <c r="AX29" s="275">
        <v>11.814405323000001</v>
      </c>
      <c r="AY29" s="275">
        <v>11.253738581</v>
      </c>
      <c r="AZ29" s="275">
        <v>11.104033679</v>
      </c>
      <c r="BA29" s="275">
        <v>10.787461742</v>
      </c>
      <c r="BB29" s="275">
        <v>10.658416600000001</v>
      </c>
      <c r="BC29" s="275">
        <v>11.378083839</v>
      </c>
      <c r="BD29" s="275">
        <v>11.800344633</v>
      </c>
      <c r="BE29" s="275">
        <v>11.993936226000001</v>
      </c>
      <c r="BF29" s="275">
        <v>12.357327129</v>
      </c>
      <c r="BG29" s="275">
        <v>11.203159532999999</v>
      </c>
      <c r="BH29" s="275">
        <v>11.261609999999999</v>
      </c>
      <c r="BI29" s="275">
        <v>11.90048</v>
      </c>
      <c r="BJ29" s="338">
        <v>11.940989999999999</v>
      </c>
      <c r="BK29" s="338">
        <v>10.58273</v>
      </c>
      <c r="BL29" s="338">
        <v>10.58634</v>
      </c>
      <c r="BM29" s="338">
        <v>11.64049</v>
      </c>
      <c r="BN29" s="338">
        <v>10.79111</v>
      </c>
      <c r="BO29" s="338">
        <v>11.6572</v>
      </c>
      <c r="BP29" s="338">
        <v>11.67343</v>
      </c>
      <c r="BQ29" s="338">
        <v>12.144959999999999</v>
      </c>
      <c r="BR29" s="338">
        <v>11.70989</v>
      </c>
      <c r="BS29" s="338">
        <v>11.362780000000001</v>
      </c>
      <c r="BT29" s="338">
        <v>11.29386</v>
      </c>
      <c r="BU29" s="338">
        <v>11.88475</v>
      </c>
      <c r="BV29" s="338">
        <v>11.76502</v>
      </c>
    </row>
    <row r="30" spans="1:74" ht="11.1" customHeight="1" x14ac:dyDescent="0.2">
      <c r="A30" s="557" t="s">
        <v>403</v>
      </c>
      <c r="B30" s="558" t="s">
        <v>392</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1498.1322091</v>
      </c>
      <c r="AN30" s="275">
        <v>1456.2075037</v>
      </c>
      <c r="AO30" s="275">
        <v>1306.0577377</v>
      </c>
      <c r="AP30" s="275">
        <v>1289.6848457000001</v>
      </c>
      <c r="AQ30" s="275">
        <v>1354.5449088</v>
      </c>
      <c r="AR30" s="275">
        <v>1486.5097106999999</v>
      </c>
      <c r="AS30" s="275">
        <v>1717.167719</v>
      </c>
      <c r="AT30" s="275">
        <v>1780.9265958999999</v>
      </c>
      <c r="AU30" s="275">
        <v>1520.1707902000001</v>
      </c>
      <c r="AV30" s="275">
        <v>1303.6016414999999</v>
      </c>
      <c r="AW30" s="275">
        <v>1345.2124358000001</v>
      </c>
      <c r="AX30" s="275">
        <v>1469.9647586000001</v>
      </c>
      <c r="AY30" s="275">
        <v>1378.3815300000001</v>
      </c>
      <c r="AZ30" s="275">
        <v>1337.4824048</v>
      </c>
      <c r="BA30" s="275">
        <v>1392.7691792999999</v>
      </c>
      <c r="BB30" s="275">
        <v>1175.0206138999999</v>
      </c>
      <c r="BC30" s="275">
        <v>1230.796429</v>
      </c>
      <c r="BD30" s="275">
        <v>1465.0974913</v>
      </c>
      <c r="BE30" s="275">
        <v>1599.1701235999999</v>
      </c>
      <c r="BF30" s="275">
        <v>1511.8997701000001</v>
      </c>
      <c r="BG30" s="275">
        <v>1401.0357828000001</v>
      </c>
      <c r="BH30" s="275">
        <v>1310.4549999999999</v>
      </c>
      <c r="BI30" s="275">
        <v>1365.5820000000001</v>
      </c>
      <c r="BJ30" s="338">
        <v>1467.2139999999999</v>
      </c>
      <c r="BK30" s="338">
        <v>1398.375</v>
      </c>
      <c r="BL30" s="338">
        <v>1379.2639999999999</v>
      </c>
      <c r="BM30" s="338">
        <v>1378.4659999999999</v>
      </c>
      <c r="BN30" s="338">
        <v>1158.068</v>
      </c>
      <c r="BO30" s="338">
        <v>1270.646</v>
      </c>
      <c r="BP30" s="338">
        <v>1430.723</v>
      </c>
      <c r="BQ30" s="338">
        <v>1609.7909999999999</v>
      </c>
      <c r="BR30" s="338">
        <v>1551.1859999999999</v>
      </c>
      <c r="BS30" s="338">
        <v>1358.577</v>
      </c>
      <c r="BT30" s="338">
        <v>1307.1669999999999</v>
      </c>
      <c r="BU30" s="338">
        <v>1362.3219999999999</v>
      </c>
      <c r="BV30" s="338">
        <v>1441.72</v>
      </c>
    </row>
    <row r="31" spans="1:74" ht="11.1" customHeight="1" x14ac:dyDescent="0.2">
      <c r="A31" s="551"/>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251"/>
      <c r="BJ31" s="364"/>
      <c r="BK31" s="364"/>
      <c r="BL31" s="364"/>
      <c r="BM31" s="364"/>
      <c r="BN31" s="364"/>
      <c r="BO31" s="364"/>
      <c r="BP31" s="364"/>
      <c r="BQ31" s="364"/>
      <c r="BR31" s="364"/>
      <c r="BS31" s="364"/>
      <c r="BT31" s="364"/>
      <c r="BU31" s="364"/>
      <c r="BV31" s="364"/>
    </row>
    <row r="32" spans="1:74" ht="11.1" customHeight="1" x14ac:dyDescent="0.2">
      <c r="A32" s="557" t="s">
        <v>405</v>
      </c>
      <c r="B32" s="558" t="s">
        <v>90</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1485.2562138999999</v>
      </c>
      <c r="AN32" s="275">
        <v>1359.3663925999999</v>
      </c>
      <c r="AO32" s="275">
        <v>971.36919090000004</v>
      </c>
      <c r="AP32" s="275">
        <v>1033.5255016999999</v>
      </c>
      <c r="AQ32" s="275">
        <v>1202.5181044000001</v>
      </c>
      <c r="AR32" s="275">
        <v>1809.1858279</v>
      </c>
      <c r="AS32" s="275">
        <v>2053.0686297000002</v>
      </c>
      <c r="AT32" s="275">
        <v>2010.4383677999999</v>
      </c>
      <c r="AU32" s="275">
        <v>1774.5340515</v>
      </c>
      <c r="AV32" s="275">
        <v>1462.8773435999999</v>
      </c>
      <c r="AW32" s="275">
        <v>1237.1070041999999</v>
      </c>
      <c r="AX32" s="275">
        <v>1679.5429342</v>
      </c>
      <c r="AY32" s="275">
        <v>1581.524553</v>
      </c>
      <c r="AZ32" s="275">
        <v>1227.0813923999999</v>
      </c>
      <c r="BA32" s="275">
        <v>1170.0889193</v>
      </c>
      <c r="BB32" s="275">
        <v>1207.9333022999999</v>
      </c>
      <c r="BC32" s="275">
        <v>1373.3065741</v>
      </c>
      <c r="BD32" s="275">
        <v>1655.775995</v>
      </c>
      <c r="BE32" s="275">
        <v>1865.9084186</v>
      </c>
      <c r="BF32" s="275">
        <v>1733.6438568000001</v>
      </c>
      <c r="BG32" s="275">
        <v>1435.7263577000001</v>
      </c>
      <c r="BH32" s="275">
        <v>1221.0250000000001</v>
      </c>
      <c r="BI32" s="275">
        <v>1318.739</v>
      </c>
      <c r="BJ32" s="338">
        <v>1627.5920000000001</v>
      </c>
      <c r="BK32" s="338">
        <v>1654.498</v>
      </c>
      <c r="BL32" s="338">
        <v>1580.181</v>
      </c>
      <c r="BM32" s="338">
        <v>1191.1110000000001</v>
      </c>
      <c r="BN32" s="338">
        <v>1142.9100000000001</v>
      </c>
      <c r="BO32" s="338">
        <v>1357.2439999999999</v>
      </c>
      <c r="BP32" s="338">
        <v>1669.3589999999999</v>
      </c>
      <c r="BQ32" s="338">
        <v>1874.098</v>
      </c>
      <c r="BR32" s="338">
        <v>1927.135</v>
      </c>
      <c r="BS32" s="338">
        <v>1557.001</v>
      </c>
      <c r="BT32" s="338">
        <v>1378.85</v>
      </c>
      <c r="BU32" s="338">
        <v>1284.6890000000001</v>
      </c>
      <c r="BV32" s="338">
        <v>1546.579</v>
      </c>
    </row>
    <row r="33" spans="1:74" ht="11.1" customHeight="1" x14ac:dyDescent="0.2">
      <c r="A33" s="557" t="s">
        <v>406</v>
      </c>
      <c r="B33" s="558" t="s">
        <v>91</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2054.5397042999998</v>
      </c>
      <c r="AN33" s="275">
        <v>1980.5972961</v>
      </c>
      <c r="AO33" s="275">
        <v>2004.6320332</v>
      </c>
      <c r="AP33" s="275">
        <v>1958.2331673000001</v>
      </c>
      <c r="AQ33" s="275">
        <v>2176.2812586</v>
      </c>
      <c r="AR33" s="275">
        <v>2564.3654253</v>
      </c>
      <c r="AS33" s="275">
        <v>2755.8516638000001</v>
      </c>
      <c r="AT33" s="275">
        <v>2751.1950729</v>
      </c>
      <c r="AU33" s="275">
        <v>2423.1269877</v>
      </c>
      <c r="AV33" s="275">
        <v>1897.2531475999999</v>
      </c>
      <c r="AW33" s="275">
        <v>1814.9278073999999</v>
      </c>
      <c r="AX33" s="275">
        <v>1737.1003123</v>
      </c>
      <c r="AY33" s="275">
        <v>1648.9738364</v>
      </c>
      <c r="AZ33" s="275">
        <v>1743.0632086999999</v>
      </c>
      <c r="BA33" s="275">
        <v>1877.3557310000001</v>
      </c>
      <c r="BB33" s="275">
        <v>1847.9761406</v>
      </c>
      <c r="BC33" s="275">
        <v>2026.1488004</v>
      </c>
      <c r="BD33" s="275">
        <v>2392.1810706000001</v>
      </c>
      <c r="BE33" s="275">
        <v>2761.2256551</v>
      </c>
      <c r="BF33" s="275">
        <v>2652.0603977999999</v>
      </c>
      <c r="BG33" s="275">
        <v>2271.5547000000001</v>
      </c>
      <c r="BH33" s="275">
        <v>1943.4849999999999</v>
      </c>
      <c r="BI33" s="275">
        <v>1778.6389999999999</v>
      </c>
      <c r="BJ33" s="338">
        <v>1852.9059999999999</v>
      </c>
      <c r="BK33" s="338">
        <v>1880.3579999999999</v>
      </c>
      <c r="BL33" s="338">
        <v>1904.982</v>
      </c>
      <c r="BM33" s="338">
        <v>1789.0650000000001</v>
      </c>
      <c r="BN33" s="338">
        <v>1864.3030000000001</v>
      </c>
      <c r="BO33" s="338">
        <v>2084.1280000000002</v>
      </c>
      <c r="BP33" s="338">
        <v>2390.2469999999998</v>
      </c>
      <c r="BQ33" s="338">
        <v>2596.2170000000001</v>
      </c>
      <c r="BR33" s="338">
        <v>2566.3009999999999</v>
      </c>
      <c r="BS33" s="338">
        <v>2187.799</v>
      </c>
      <c r="BT33" s="338">
        <v>1910.7239999999999</v>
      </c>
      <c r="BU33" s="338">
        <v>1786.548</v>
      </c>
      <c r="BV33" s="338">
        <v>1891.28</v>
      </c>
    </row>
    <row r="34" spans="1:74" ht="11.1" customHeight="1" x14ac:dyDescent="0.2">
      <c r="A34" s="557" t="s">
        <v>407</v>
      </c>
      <c r="B34" s="560" t="s">
        <v>376</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36.717482064999999</v>
      </c>
      <c r="AN34" s="275">
        <v>26.492361448</v>
      </c>
      <c r="AO34" s="275">
        <v>25.477353516000001</v>
      </c>
      <c r="AP34" s="275">
        <v>28.262109899999999</v>
      </c>
      <c r="AQ34" s="275">
        <v>29.429313580999999</v>
      </c>
      <c r="AR34" s="275">
        <v>32.846706333</v>
      </c>
      <c r="AS34" s="275">
        <v>37.867916999999998</v>
      </c>
      <c r="AT34" s="275">
        <v>36.220634548</v>
      </c>
      <c r="AU34" s="275">
        <v>30.436125333</v>
      </c>
      <c r="AV34" s="275">
        <v>17.769846483999999</v>
      </c>
      <c r="AW34" s="275">
        <v>24.790340666999999</v>
      </c>
      <c r="AX34" s="275">
        <v>26.199666032</v>
      </c>
      <c r="AY34" s="275">
        <v>30.066196161000001</v>
      </c>
      <c r="AZ34" s="275">
        <v>25.721730286</v>
      </c>
      <c r="BA34" s="275">
        <v>22.346867065000001</v>
      </c>
      <c r="BB34" s="275">
        <v>12.722982567000001</v>
      </c>
      <c r="BC34" s="275">
        <v>26.563489613000002</v>
      </c>
      <c r="BD34" s="275">
        <v>27.930466233000001</v>
      </c>
      <c r="BE34" s="275">
        <v>25.362193839</v>
      </c>
      <c r="BF34" s="275">
        <v>21.304136805999999</v>
      </c>
      <c r="BG34" s="275">
        <v>21.010605667</v>
      </c>
      <c r="BH34" s="275">
        <v>20.3139</v>
      </c>
      <c r="BI34" s="275">
        <v>17.832699999999999</v>
      </c>
      <c r="BJ34" s="338">
        <v>25.363019999999999</v>
      </c>
      <c r="BK34" s="338">
        <v>35.969619999999999</v>
      </c>
      <c r="BL34" s="338">
        <v>29.785229999999999</v>
      </c>
      <c r="BM34" s="338">
        <v>24.233339999999998</v>
      </c>
      <c r="BN34" s="338">
        <v>23.52383</v>
      </c>
      <c r="BO34" s="338">
        <v>27.748660000000001</v>
      </c>
      <c r="BP34" s="338">
        <v>29.501349999999999</v>
      </c>
      <c r="BQ34" s="338">
        <v>32.681809999999999</v>
      </c>
      <c r="BR34" s="338">
        <v>29.888169999999999</v>
      </c>
      <c r="BS34" s="338">
        <v>26.346260000000001</v>
      </c>
      <c r="BT34" s="338">
        <v>24.054539999999999</v>
      </c>
      <c r="BU34" s="338">
        <v>19.4605</v>
      </c>
      <c r="BV34" s="338">
        <v>26.31269</v>
      </c>
    </row>
    <row r="35" spans="1:74" ht="11.1" customHeight="1" x14ac:dyDescent="0.2">
      <c r="A35" s="557" t="s">
        <v>408</v>
      </c>
      <c r="B35" s="560" t="s">
        <v>92</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15.127265452</v>
      </c>
      <c r="AN35" s="275">
        <v>12.697046448</v>
      </c>
      <c r="AO35" s="275">
        <v>16.425709870999999</v>
      </c>
      <c r="AP35" s="275">
        <v>15.133730333000001</v>
      </c>
      <c r="AQ35" s="275">
        <v>11.385798581</v>
      </c>
      <c r="AR35" s="275">
        <v>13.192628732999999</v>
      </c>
      <c r="AS35" s="275">
        <v>14.116606548</v>
      </c>
      <c r="AT35" s="275">
        <v>13.757109419000001</v>
      </c>
      <c r="AU35" s="275">
        <v>13.345451432999999</v>
      </c>
      <c r="AV35" s="275">
        <v>11.529457516000001</v>
      </c>
      <c r="AW35" s="275">
        <v>13.048513766999999</v>
      </c>
      <c r="AX35" s="275">
        <v>12.795978484000001</v>
      </c>
      <c r="AY35" s="275">
        <v>14.173034065</v>
      </c>
      <c r="AZ35" s="275">
        <v>15.363673178999999</v>
      </c>
      <c r="BA35" s="275">
        <v>14.119057645</v>
      </c>
      <c r="BB35" s="275">
        <v>15.090364133</v>
      </c>
      <c r="BC35" s="275">
        <v>14.466614161000001</v>
      </c>
      <c r="BD35" s="275">
        <v>15.4172508</v>
      </c>
      <c r="BE35" s="275">
        <v>15.094094547999999</v>
      </c>
      <c r="BF35" s="275">
        <v>15.670458225999999</v>
      </c>
      <c r="BG35" s="275">
        <v>14.370070332999999</v>
      </c>
      <c r="BH35" s="275">
        <v>11.90727</v>
      </c>
      <c r="BI35" s="275">
        <v>13.45363</v>
      </c>
      <c r="BJ35" s="338">
        <v>13.34099</v>
      </c>
      <c r="BK35" s="338">
        <v>15.1754</v>
      </c>
      <c r="BL35" s="338">
        <v>16.255220000000001</v>
      </c>
      <c r="BM35" s="338">
        <v>14.20989</v>
      </c>
      <c r="BN35" s="338">
        <v>15.27717</v>
      </c>
      <c r="BO35" s="338">
        <v>14.7233</v>
      </c>
      <c r="BP35" s="338">
        <v>15.578049999999999</v>
      </c>
      <c r="BQ35" s="338">
        <v>15.03543</v>
      </c>
      <c r="BR35" s="338">
        <v>15.85148</v>
      </c>
      <c r="BS35" s="338">
        <v>14.537089999999999</v>
      </c>
      <c r="BT35" s="338">
        <v>12.204700000000001</v>
      </c>
      <c r="BU35" s="338">
        <v>13.694430000000001</v>
      </c>
      <c r="BV35" s="338">
        <v>13.645440000000001</v>
      </c>
    </row>
    <row r="36" spans="1:74" ht="11.1" customHeight="1" x14ac:dyDescent="0.2">
      <c r="A36" s="557" t="s">
        <v>409</v>
      </c>
      <c r="B36" s="560" t="s">
        <v>93</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805.21500000000003</v>
      </c>
      <c r="BC36" s="275">
        <v>882.28564515999994</v>
      </c>
      <c r="BD36" s="275">
        <v>975.70523333000006</v>
      </c>
      <c r="BE36" s="275">
        <v>986.26925805999997</v>
      </c>
      <c r="BF36" s="275">
        <v>1035.0646773999999</v>
      </c>
      <c r="BG36" s="275">
        <v>987.63890000000004</v>
      </c>
      <c r="BH36" s="275">
        <v>976.1771</v>
      </c>
      <c r="BI36" s="275">
        <v>997.88940000000002</v>
      </c>
      <c r="BJ36" s="338">
        <v>1008.0410000000001</v>
      </c>
      <c r="BK36" s="338">
        <v>1046.74</v>
      </c>
      <c r="BL36" s="338">
        <v>1003.645</v>
      </c>
      <c r="BM36" s="338">
        <v>916.25699999999995</v>
      </c>
      <c r="BN36" s="338">
        <v>867.63580000000002</v>
      </c>
      <c r="BO36" s="338">
        <v>924.66459999999995</v>
      </c>
      <c r="BP36" s="338">
        <v>1004.741</v>
      </c>
      <c r="BQ36" s="338">
        <v>1024.2729999999999</v>
      </c>
      <c r="BR36" s="338">
        <v>1029.6189999999999</v>
      </c>
      <c r="BS36" s="338">
        <v>985.38670000000002</v>
      </c>
      <c r="BT36" s="338">
        <v>886.99360000000001</v>
      </c>
      <c r="BU36" s="338">
        <v>935.43989999999997</v>
      </c>
      <c r="BV36" s="338">
        <v>1028.527</v>
      </c>
    </row>
    <row r="37" spans="1:74" ht="11.1" customHeight="1" x14ac:dyDescent="0.2">
      <c r="A37" s="557" t="s">
        <v>410</v>
      </c>
      <c r="B37" s="560" t="s">
        <v>400</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234.93912897000001</v>
      </c>
      <c r="AN37" s="275">
        <v>204.44215492999999</v>
      </c>
      <c r="AO37" s="275">
        <v>141.48151010000001</v>
      </c>
      <c r="AP37" s="275">
        <v>86.132234066999999</v>
      </c>
      <c r="AQ37" s="275">
        <v>86.879727742</v>
      </c>
      <c r="AR37" s="275">
        <v>73.448286933000006</v>
      </c>
      <c r="AS37" s="275">
        <v>64.774186838999995</v>
      </c>
      <c r="AT37" s="275">
        <v>77.555401774000003</v>
      </c>
      <c r="AU37" s="275">
        <v>58.156872067000002</v>
      </c>
      <c r="AV37" s="275">
        <v>64.193701355000002</v>
      </c>
      <c r="AW37" s="275">
        <v>43.169645500000001</v>
      </c>
      <c r="AX37" s="275">
        <v>68.136709354999994</v>
      </c>
      <c r="AY37" s="275">
        <v>133.91398390000001</v>
      </c>
      <c r="AZ37" s="275">
        <v>121.80479742999999</v>
      </c>
      <c r="BA37" s="275">
        <v>128.60644506</v>
      </c>
      <c r="BB37" s="275">
        <v>139.2462615</v>
      </c>
      <c r="BC37" s="275">
        <v>151.76785787</v>
      </c>
      <c r="BD37" s="275">
        <v>122.47726403</v>
      </c>
      <c r="BE37" s="275">
        <v>109.86603997</v>
      </c>
      <c r="BF37" s="275">
        <v>98.876407516</v>
      </c>
      <c r="BG37" s="275">
        <v>89.246482232999995</v>
      </c>
      <c r="BH37" s="275">
        <v>75.835719999999995</v>
      </c>
      <c r="BI37" s="275">
        <v>53.77946</v>
      </c>
      <c r="BJ37" s="338">
        <v>75.489310000000003</v>
      </c>
      <c r="BK37" s="338">
        <v>115.1477</v>
      </c>
      <c r="BL37" s="338">
        <v>104.4751</v>
      </c>
      <c r="BM37" s="338">
        <v>106.9889</v>
      </c>
      <c r="BN37" s="338">
        <v>120.2396</v>
      </c>
      <c r="BO37" s="338">
        <v>125.1546</v>
      </c>
      <c r="BP37" s="338">
        <v>115.2231</v>
      </c>
      <c r="BQ37" s="338">
        <v>118.15479999999999</v>
      </c>
      <c r="BR37" s="338">
        <v>99.105950000000007</v>
      </c>
      <c r="BS37" s="338">
        <v>84.407899999999998</v>
      </c>
      <c r="BT37" s="338">
        <v>74.417599999999993</v>
      </c>
      <c r="BU37" s="338">
        <v>53.510449999999999</v>
      </c>
      <c r="BV37" s="338">
        <v>80.272750000000002</v>
      </c>
    </row>
    <row r="38" spans="1:74" ht="11.1" customHeight="1" x14ac:dyDescent="0.2">
      <c r="A38" s="557" t="s">
        <v>411</v>
      </c>
      <c r="B38" s="558" t="s">
        <v>443</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292.99662465</v>
      </c>
      <c r="AN38" s="275">
        <v>344.05170306999997</v>
      </c>
      <c r="AO38" s="275">
        <v>350.16141328999998</v>
      </c>
      <c r="AP38" s="275">
        <v>316.15811382999999</v>
      </c>
      <c r="AQ38" s="275">
        <v>322.30622984000001</v>
      </c>
      <c r="AR38" s="275">
        <v>280.99100966999998</v>
      </c>
      <c r="AS38" s="275">
        <v>348.05481873999997</v>
      </c>
      <c r="AT38" s="275">
        <v>273.35932845000002</v>
      </c>
      <c r="AU38" s="275">
        <v>288.28942669999998</v>
      </c>
      <c r="AV38" s="275">
        <v>341.94669584000002</v>
      </c>
      <c r="AW38" s="275">
        <v>318.11184932999998</v>
      </c>
      <c r="AX38" s="275">
        <v>351.04577145000002</v>
      </c>
      <c r="AY38" s="275">
        <v>365.84380499999997</v>
      </c>
      <c r="AZ38" s="275">
        <v>402.71335988999999</v>
      </c>
      <c r="BA38" s="275">
        <v>433.31384431999999</v>
      </c>
      <c r="BB38" s="275">
        <v>440.85980833000002</v>
      </c>
      <c r="BC38" s="275">
        <v>399.85632151999999</v>
      </c>
      <c r="BD38" s="275">
        <v>364.61019872999998</v>
      </c>
      <c r="BE38" s="275">
        <v>328.95144551999999</v>
      </c>
      <c r="BF38" s="275">
        <v>290.16022348000001</v>
      </c>
      <c r="BG38" s="275">
        <v>351.36141452999999</v>
      </c>
      <c r="BH38" s="275">
        <v>351.24990000000003</v>
      </c>
      <c r="BI38" s="275">
        <v>405.83019999999999</v>
      </c>
      <c r="BJ38" s="338">
        <v>371.64400000000001</v>
      </c>
      <c r="BK38" s="338">
        <v>374.0727</v>
      </c>
      <c r="BL38" s="338">
        <v>399.57429999999999</v>
      </c>
      <c r="BM38" s="338">
        <v>449.3039</v>
      </c>
      <c r="BN38" s="338">
        <v>454.90199999999999</v>
      </c>
      <c r="BO38" s="338">
        <v>433.9649</v>
      </c>
      <c r="BP38" s="338">
        <v>436.6232</v>
      </c>
      <c r="BQ38" s="338">
        <v>375.33960000000002</v>
      </c>
      <c r="BR38" s="338">
        <v>346.75990000000002</v>
      </c>
      <c r="BS38" s="338">
        <v>345.55239999999998</v>
      </c>
      <c r="BT38" s="338">
        <v>391.83420000000001</v>
      </c>
      <c r="BU38" s="338">
        <v>453.31029999999998</v>
      </c>
      <c r="BV38" s="338">
        <v>413.08479999999997</v>
      </c>
    </row>
    <row r="39" spans="1:74" ht="11.1" customHeight="1" x14ac:dyDescent="0.2">
      <c r="A39" s="557" t="s">
        <v>412</v>
      </c>
      <c r="B39" s="560" t="s">
        <v>390</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16.961803871000001</v>
      </c>
      <c r="AN39" s="275">
        <v>16.16490769</v>
      </c>
      <c r="AO39" s="275">
        <v>15.841396387</v>
      </c>
      <c r="AP39" s="275">
        <v>17.557608233</v>
      </c>
      <c r="AQ39" s="275">
        <v>17.973228290000002</v>
      </c>
      <c r="AR39" s="275">
        <v>18.426524633</v>
      </c>
      <c r="AS39" s="275">
        <v>18.278079968</v>
      </c>
      <c r="AT39" s="275">
        <v>19.232190773999999</v>
      </c>
      <c r="AU39" s="275">
        <v>18.326000333</v>
      </c>
      <c r="AV39" s="275">
        <v>16.095817258</v>
      </c>
      <c r="AW39" s="275">
        <v>16.207681999999998</v>
      </c>
      <c r="AX39" s="275">
        <v>16.229478129</v>
      </c>
      <c r="AY39" s="275">
        <v>15.209939871</v>
      </c>
      <c r="AZ39" s="275">
        <v>15.550711286</v>
      </c>
      <c r="BA39" s="275">
        <v>14.307680226</v>
      </c>
      <c r="BB39" s="275">
        <v>14.272142767</v>
      </c>
      <c r="BC39" s="275">
        <v>15.283134903000001</v>
      </c>
      <c r="BD39" s="275">
        <v>15.617564</v>
      </c>
      <c r="BE39" s="275">
        <v>16.842619128999999</v>
      </c>
      <c r="BF39" s="275">
        <v>16.688511065</v>
      </c>
      <c r="BG39" s="275">
        <v>13.872838466999999</v>
      </c>
      <c r="BH39" s="275">
        <v>15.128590000000001</v>
      </c>
      <c r="BI39" s="275">
        <v>15.25173</v>
      </c>
      <c r="BJ39" s="338">
        <v>15.163119999999999</v>
      </c>
      <c r="BK39" s="338">
        <v>14.42488</v>
      </c>
      <c r="BL39" s="338">
        <v>15.000400000000001</v>
      </c>
      <c r="BM39" s="338">
        <v>14.514239999999999</v>
      </c>
      <c r="BN39" s="338">
        <v>14.84137</v>
      </c>
      <c r="BO39" s="338">
        <v>15.737909999999999</v>
      </c>
      <c r="BP39" s="338">
        <v>16.176819999999999</v>
      </c>
      <c r="BQ39" s="338">
        <v>17.687159999999999</v>
      </c>
      <c r="BR39" s="338">
        <v>17.50356</v>
      </c>
      <c r="BS39" s="338">
        <v>14.3431</v>
      </c>
      <c r="BT39" s="338">
        <v>15.53585</v>
      </c>
      <c r="BU39" s="338">
        <v>15.434979999999999</v>
      </c>
      <c r="BV39" s="338">
        <v>15.401300000000001</v>
      </c>
    </row>
    <row r="40" spans="1:74" ht="11.1" customHeight="1" x14ac:dyDescent="0.2">
      <c r="A40" s="557" t="s">
        <v>413</v>
      </c>
      <c r="B40" s="558" t="s">
        <v>392</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5142.6769328</v>
      </c>
      <c r="AN40" s="275">
        <v>4900.0844139999999</v>
      </c>
      <c r="AO40" s="275">
        <v>4416.3492201999998</v>
      </c>
      <c r="AP40" s="275">
        <v>4443.8913653999998</v>
      </c>
      <c r="AQ40" s="275">
        <v>4835.9202739000002</v>
      </c>
      <c r="AR40" s="275">
        <v>5810.0050428000004</v>
      </c>
      <c r="AS40" s="275">
        <v>6305.9283219999998</v>
      </c>
      <c r="AT40" s="275">
        <v>6189.0688475999996</v>
      </c>
      <c r="AU40" s="275">
        <v>5565.3771483999999</v>
      </c>
      <c r="AV40" s="275">
        <v>4643.5473000000002</v>
      </c>
      <c r="AW40" s="275">
        <v>4423.8495095999997</v>
      </c>
      <c r="AX40" s="275">
        <v>4911.0445917999996</v>
      </c>
      <c r="AY40" s="275">
        <v>4821.4995418999997</v>
      </c>
      <c r="AZ40" s="275">
        <v>4554.5172659999998</v>
      </c>
      <c r="BA40" s="275">
        <v>4564.1542866</v>
      </c>
      <c r="BB40" s="275">
        <v>4483.3160022000002</v>
      </c>
      <c r="BC40" s="275">
        <v>4889.6784375999996</v>
      </c>
      <c r="BD40" s="275">
        <v>5569.7150426999997</v>
      </c>
      <c r="BE40" s="275">
        <v>6109.5197246999996</v>
      </c>
      <c r="BF40" s="275">
        <v>5863.4686690999997</v>
      </c>
      <c r="BG40" s="275">
        <v>5184.7813690000003</v>
      </c>
      <c r="BH40" s="275">
        <v>4615.1229999999996</v>
      </c>
      <c r="BI40" s="275">
        <v>4601.415</v>
      </c>
      <c r="BJ40" s="338">
        <v>4989.5389999999998</v>
      </c>
      <c r="BK40" s="338">
        <v>5136.3869999999997</v>
      </c>
      <c r="BL40" s="338">
        <v>5053.8990000000003</v>
      </c>
      <c r="BM40" s="338">
        <v>4505.683</v>
      </c>
      <c r="BN40" s="338">
        <v>4503.6319999999996</v>
      </c>
      <c r="BO40" s="338">
        <v>4983.366</v>
      </c>
      <c r="BP40" s="338">
        <v>5677.4489999999996</v>
      </c>
      <c r="BQ40" s="338">
        <v>6053.4870000000001</v>
      </c>
      <c r="BR40" s="338">
        <v>6032.1639999999998</v>
      </c>
      <c r="BS40" s="338">
        <v>5215.3729999999996</v>
      </c>
      <c r="BT40" s="338">
        <v>4694.6149999999998</v>
      </c>
      <c r="BU40" s="338">
        <v>4562.0879999999997</v>
      </c>
      <c r="BV40" s="338">
        <v>5015.1030000000001</v>
      </c>
    </row>
    <row r="41" spans="1:74" ht="11.1" customHeight="1" x14ac:dyDescent="0.2">
      <c r="A41" s="551"/>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251"/>
      <c r="BJ41" s="364"/>
      <c r="BK41" s="364"/>
      <c r="BL41" s="364"/>
      <c r="BM41" s="364"/>
      <c r="BN41" s="364"/>
      <c r="BO41" s="364"/>
      <c r="BP41" s="364"/>
      <c r="BQ41" s="364"/>
      <c r="BR41" s="364"/>
      <c r="BS41" s="364"/>
      <c r="BT41" s="364"/>
      <c r="BU41" s="364"/>
      <c r="BV41" s="364"/>
    </row>
    <row r="42" spans="1:74" ht="11.1" customHeight="1" x14ac:dyDescent="0.2">
      <c r="A42" s="557" t="s">
        <v>415</v>
      </c>
      <c r="B42" s="558" t="s">
        <v>90</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1436.0360862</v>
      </c>
      <c r="AN42" s="275">
        <v>1231.5417163</v>
      </c>
      <c r="AO42" s="275">
        <v>933.84314418999998</v>
      </c>
      <c r="AP42" s="275">
        <v>946.77049499999998</v>
      </c>
      <c r="AQ42" s="275">
        <v>966.18080699999996</v>
      </c>
      <c r="AR42" s="275">
        <v>1410.7539644000001</v>
      </c>
      <c r="AS42" s="275">
        <v>1549.8526320999999</v>
      </c>
      <c r="AT42" s="275">
        <v>1575.8507167</v>
      </c>
      <c r="AU42" s="275">
        <v>1349.0038052</v>
      </c>
      <c r="AV42" s="275">
        <v>1119.2344767</v>
      </c>
      <c r="AW42" s="275">
        <v>1063.7636047999999</v>
      </c>
      <c r="AX42" s="275">
        <v>1389.8288517999999</v>
      </c>
      <c r="AY42" s="275">
        <v>1442.4499128</v>
      </c>
      <c r="AZ42" s="275">
        <v>1255.576534</v>
      </c>
      <c r="BA42" s="275">
        <v>1163.9736447</v>
      </c>
      <c r="BB42" s="275">
        <v>1068.7479668999999</v>
      </c>
      <c r="BC42" s="275">
        <v>1112.7258489000001</v>
      </c>
      <c r="BD42" s="275">
        <v>1351.5052098000001</v>
      </c>
      <c r="BE42" s="275">
        <v>1537.410198</v>
      </c>
      <c r="BF42" s="275">
        <v>1418.7990215</v>
      </c>
      <c r="BG42" s="275">
        <v>1223.9900388999999</v>
      </c>
      <c r="BH42" s="275">
        <v>1053.732</v>
      </c>
      <c r="BI42" s="275">
        <v>1203.6469999999999</v>
      </c>
      <c r="BJ42" s="338">
        <v>1459.8320000000001</v>
      </c>
      <c r="BK42" s="338">
        <v>1408.5820000000001</v>
      </c>
      <c r="BL42" s="338">
        <v>1349.146</v>
      </c>
      <c r="BM42" s="338">
        <v>1174.0550000000001</v>
      </c>
      <c r="BN42" s="338">
        <v>1050.8610000000001</v>
      </c>
      <c r="BO42" s="338">
        <v>1100.008</v>
      </c>
      <c r="BP42" s="338">
        <v>1281.7339999999999</v>
      </c>
      <c r="BQ42" s="338">
        <v>1498.7270000000001</v>
      </c>
      <c r="BR42" s="338">
        <v>1493.5440000000001</v>
      </c>
      <c r="BS42" s="338">
        <v>1205.2370000000001</v>
      </c>
      <c r="BT42" s="338">
        <v>1076.673</v>
      </c>
      <c r="BU42" s="338">
        <v>1074.9090000000001</v>
      </c>
      <c r="BV42" s="338">
        <v>1341.059</v>
      </c>
    </row>
    <row r="43" spans="1:74" ht="11.1" customHeight="1" x14ac:dyDescent="0.2">
      <c r="A43" s="557" t="s">
        <v>416</v>
      </c>
      <c r="B43" s="558" t="s">
        <v>91</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340.26164303000002</v>
      </c>
      <c r="AN43" s="275">
        <v>358.34393999999998</v>
      </c>
      <c r="AO43" s="275">
        <v>375.67638861</v>
      </c>
      <c r="AP43" s="275">
        <v>340.57502983000001</v>
      </c>
      <c r="AQ43" s="275">
        <v>330.29295594000001</v>
      </c>
      <c r="AR43" s="275">
        <v>418.27390707000001</v>
      </c>
      <c r="AS43" s="275">
        <v>480.58434942000002</v>
      </c>
      <c r="AT43" s="275">
        <v>504.64226810000002</v>
      </c>
      <c r="AU43" s="275">
        <v>338.93235577000002</v>
      </c>
      <c r="AV43" s="275">
        <v>290.84903193999997</v>
      </c>
      <c r="AW43" s="275">
        <v>313.93173830000001</v>
      </c>
      <c r="AX43" s="275">
        <v>288.10214409999998</v>
      </c>
      <c r="AY43" s="275">
        <v>277.12227523000001</v>
      </c>
      <c r="AZ43" s="275">
        <v>259.75898942999999</v>
      </c>
      <c r="BA43" s="275">
        <v>330.53848025999997</v>
      </c>
      <c r="BB43" s="275">
        <v>235.33328342999999</v>
      </c>
      <c r="BC43" s="275">
        <v>247.25511158</v>
      </c>
      <c r="BD43" s="275">
        <v>334.13033992999999</v>
      </c>
      <c r="BE43" s="275">
        <v>453.99727277</v>
      </c>
      <c r="BF43" s="275">
        <v>397.24999086999998</v>
      </c>
      <c r="BG43" s="275">
        <v>366.56764883</v>
      </c>
      <c r="BH43" s="275">
        <v>317.63130000000001</v>
      </c>
      <c r="BI43" s="275">
        <v>281.96530000000001</v>
      </c>
      <c r="BJ43" s="338">
        <v>307.23520000000002</v>
      </c>
      <c r="BK43" s="338">
        <v>363.78230000000002</v>
      </c>
      <c r="BL43" s="338">
        <v>389.07900000000001</v>
      </c>
      <c r="BM43" s="338">
        <v>390.08670000000001</v>
      </c>
      <c r="BN43" s="338">
        <v>362.17489999999998</v>
      </c>
      <c r="BO43" s="338">
        <v>383.27069999999998</v>
      </c>
      <c r="BP43" s="338">
        <v>424.11020000000002</v>
      </c>
      <c r="BQ43" s="338">
        <v>512.99059999999997</v>
      </c>
      <c r="BR43" s="338">
        <v>485.91969999999998</v>
      </c>
      <c r="BS43" s="338">
        <v>374.02100000000002</v>
      </c>
      <c r="BT43" s="338">
        <v>321.33429999999998</v>
      </c>
      <c r="BU43" s="338">
        <v>336.64780000000002</v>
      </c>
      <c r="BV43" s="338">
        <v>381.16969999999998</v>
      </c>
    </row>
    <row r="44" spans="1:74" ht="11.1" customHeight="1" x14ac:dyDescent="0.2">
      <c r="A44" s="557" t="s">
        <v>417</v>
      </c>
      <c r="B44" s="560" t="s">
        <v>376</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9.6745093547999996</v>
      </c>
      <c r="AN44" s="275">
        <v>13.325688620999999</v>
      </c>
      <c r="AO44" s="275">
        <v>9.0466138064999999</v>
      </c>
      <c r="AP44" s="275">
        <v>10.356431167</v>
      </c>
      <c r="AQ44" s="275">
        <v>9.1320624515999995</v>
      </c>
      <c r="AR44" s="275">
        <v>8.7180757</v>
      </c>
      <c r="AS44" s="275">
        <v>8.3734817742000001</v>
      </c>
      <c r="AT44" s="275">
        <v>8.7009005483999999</v>
      </c>
      <c r="AU44" s="275">
        <v>6.7187598667000001</v>
      </c>
      <c r="AV44" s="275">
        <v>7.2320071290000003</v>
      </c>
      <c r="AW44" s="275">
        <v>7.3263642332999996</v>
      </c>
      <c r="AX44" s="275">
        <v>8.4314232581000006</v>
      </c>
      <c r="AY44" s="275">
        <v>8.8461408709999994</v>
      </c>
      <c r="AZ44" s="275">
        <v>6.7924829643000004</v>
      </c>
      <c r="BA44" s="275">
        <v>6.8023139355</v>
      </c>
      <c r="BB44" s="275">
        <v>6.9444380667000001</v>
      </c>
      <c r="BC44" s="275">
        <v>6.5780837418999996</v>
      </c>
      <c r="BD44" s="275">
        <v>8.8957802666999992</v>
      </c>
      <c r="BE44" s="275">
        <v>5.9521517096999998</v>
      </c>
      <c r="BF44" s="275">
        <v>8.5029782581000006</v>
      </c>
      <c r="BG44" s="275">
        <v>7.5123658999999998</v>
      </c>
      <c r="BH44" s="275">
        <v>6.9553690000000001</v>
      </c>
      <c r="BI44" s="275">
        <v>9.4807430000000004</v>
      </c>
      <c r="BJ44" s="338">
        <v>11.38945</v>
      </c>
      <c r="BK44" s="338">
        <v>11.983219999999999</v>
      </c>
      <c r="BL44" s="338">
        <v>11.178369999999999</v>
      </c>
      <c r="BM44" s="338">
        <v>10.418049999999999</v>
      </c>
      <c r="BN44" s="338">
        <v>9.0221990000000005</v>
      </c>
      <c r="BO44" s="338">
        <v>10.920719999999999</v>
      </c>
      <c r="BP44" s="338">
        <v>12.462400000000001</v>
      </c>
      <c r="BQ44" s="338">
        <v>12.43079</v>
      </c>
      <c r="BR44" s="338">
        <v>12.84346</v>
      </c>
      <c r="BS44" s="338">
        <v>10.84844</v>
      </c>
      <c r="BT44" s="338">
        <v>8.3246339999999996</v>
      </c>
      <c r="BU44" s="338">
        <v>9.6659509999999997</v>
      </c>
      <c r="BV44" s="338">
        <v>11.472709999999999</v>
      </c>
    </row>
    <row r="45" spans="1:74" ht="11.1" customHeight="1" x14ac:dyDescent="0.2">
      <c r="A45" s="557" t="s">
        <v>418</v>
      </c>
      <c r="B45" s="560" t="s">
        <v>92</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14.149613129</v>
      </c>
      <c r="AN45" s="275">
        <v>14.754047414</v>
      </c>
      <c r="AO45" s="275">
        <v>13.760278645</v>
      </c>
      <c r="AP45" s="275">
        <v>13.2799814</v>
      </c>
      <c r="AQ45" s="275">
        <v>13.629724645</v>
      </c>
      <c r="AR45" s="275">
        <v>13.6400229</v>
      </c>
      <c r="AS45" s="275">
        <v>13.316720387</v>
      </c>
      <c r="AT45" s="275">
        <v>13.559306935</v>
      </c>
      <c r="AU45" s="275">
        <v>13.420927167</v>
      </c>
      <c r="AV45" s="275">
        <v>10.124524515999999</v>
      </c>
      <c r="AW45" s="275">
        <v>12.733978733000001</v>
      </c>
      <c r="AX45" s="275">
        <v>12.827410677</v>
      </c>
      <c r="AY45" s="275">
        <v>14.845221710000001</v>
      </c>
      <c r="AZ45" s="275">
        <v>18.625725571</v>
      </c>
      <c r="BA45" s="275">
        <v>17.948448839000001</v>
      </c>
      <c r="BB45" s="275">
        <v>14.9443825</v>
      </c>
      <c r="BC45" s="275">
        <v>15.375341258000001</v>
      </c>
      <c r="BD45" s="275">
        <v>16.526974933000002</v>
      </c>
      <c r="BE45" s="275">
        <v>17.458704741999998</v>
      </c>
      <c r="BF45" s="275">
        <v>18.257902387000001</v>
      </c>
      <c r="BG45" s="275">
        <v>14.276538833</v>
      </c>
      <c r="BH45" s="275">
        <v>10.01881</v>
      </c>
      <c r="BI45" s="275">
        <v>13.23554</v>
      </c>
      <c r="BJ45" s="338">
        <v>13.29823</v>
      </c>
      <c r="BK45" s="338">
        <v>15.172599999999999</v>
      </c>
      <c r="BL45" s="338">
        <v>19.81597</v>
      </c>
      <c r="BM45" s="338">
        <v>18.482510000000001</v>
      </c>
      <c r="BN45" s="338">
        <v>15.436540000000001</v>
      </c>
      <c r="BO45" s="338">
        <v>16.289300000000001</v>
      </c>
      <c r="BP45" s="338">
        <v>16.81643</v>
      </c>
      <c r="BQ45" s="338">
        <v>17.83624</v>
      </c>
      <c r="BR45" s="338">
        <v>19.20908</v>
      </c>
      <c r="BS45" s="338">
        <v>14.57527</v>
      </c>
      <c r="BT45" s="338">
        <v>10.45562</v>
      </c>
      <c r="BU45" s="338">
        <v>13.06155</v>
      </c>
      <c r="BV45" s="338">
        <v>13.534409999999999</v>
      </c>
    </row>
    <row r="46" spans="1:74" ht="11.1" customHeight="1" x14ac:dyDescent="0.2">
      <c r="A46" s="557" t="s">
        <v>419</v>
      </c>
      <c r="B46" s="560" t="s">
        <v>93</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509.96163332999998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526.10820000000001</v>
      </c>
      <c r="BC46" s="275">
        <v>529.91780644999994</v>
      </c>
      <c r="BD46" s="275">
        <v>574.49116666999998</v>
      </c>
      <c r="BE46" s="275">
        <v>586.17651612999998</v>
      </c>
      <c r="BF46" s="275">
        <v>584.03129032000004</v>
      </c>
      <c r="BG46" s="275">
        <v>567.14760000000001</v>
      </c>
      <c r="BH46" s="275">
        <v>497.51420000000002</v>
      </c>
      <c r="BI46" s="275">
        <v>518.22640000000001</v>
      </c>
      <c r="BJ46" s="338">
        <v>552.56899999999996</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420</v>
      </c>
      <c r="B47" s="560" t="s">
        <v>400</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62.362529322999997</v>
      </c>
      <c r="AN47" s="275">
        <v>42.551678516999999</v>
      </c>
      <c r="AO47" s="275">
        <v>46.331539257999999</v>
      </c>
      <c r="AP47" s="275">
        <v>44.9730858</v>
      </c>
      <c r="AQ47" s="275">
        <v>35.273382452</v>
      </c>
      <c r="AR47" s="275">
        <v>43.619491633000003</v>
      </c>
      <c r="AS47" s="275">
        <v>46.779863257999999</v>
      </c>
      <c r="AT47" s="275">
        <v>47.730528483999997</v>
      </c>
      <c r="AU47" s="275">
        <v>37.856552233000002</v>
      </c>
      <c r="AV47" s="275">
        <v>36.874156710000001</v>
      </c>
      <c r="AW47" s="275">
        <v>37.951982866999998</v>
      </c>
      <c r="AX47" s="275">
        <v>36.867073968</v>
      </c>
      <c r="AY47" s="275">
        <v>50.624272742000002</v>
      </c>
      <c r="AZ47" s="275">
        <v>50.577326429000003</v>
      </c>
      <c r="BA47" s="275">
        <v>55.818904645000003</v>
      </c>
      <c r="BB47" s="275">
        <v>56.310143967000002</v>
      </c>
      <c r="BC47" s="275">
        <v>59.789890129</v>
      </c>
      <c r="BD47" s="275">
        <v>58.639264832999999</v>
      </c>
      <c r="BE47" s="275">
        <v>43.117544903000002</v>
      </c>
      <c r="BF47" s="275">
        <v>33.473546710000001</v>
      </c>
      <c r="BG47" s="275">
        <v>33.945121299999997</v>
      </c>
      <c r="BH47" s="275">
        <v>37.123240000000003</v>
      </c>
      <c r="BI47" s="275">
        <v>42.212600000000002</v>
      </c>
      <c r="BJ47" s="338">
        <v>41.374180000000003</v>
      </c>
      <c r="BK47" s="338">
        <v>44.693240000000003</v>
      </c>
      <c r="BL47" s="338">
        <v>42.645440000000001</v>
      </c>
      <c r="BM47" s="338">
        <v>45.22542</v>
      </c>
      <c r="BN47" s="338">
        <v>47.727240000000002</v>
      </c>
      <c r="BO47" s="338">
        <v>48.763530000000003</v>
      </c>
      <c r="BP47" s="338">
        <v>51.714709999999997</v>
      </c>
      <c r="BQ47" s="338">
        <v>41.014769999999999</v>
      </c>
      <c r="BR47" s="338">
        <v>32.356470000000002</v>
      </c>
      <c r="BS47" s="338">
        <v>30.109739999999999</v>
      </c>
      <c r="BT47" s="338">
        <v>34.85</v>
      </c>
      <c r="BU47" s="338">
        <v>40.581000000000003</v>
      </c>
      <c r="BV47" s="338">
        <v>43.149540000000002</v>
      </c>
    </row>
    <row r="48" spans="1:74" ht="11.1" customHeight="1" x14ac:dyDescent="0.2">
      <c r="A48" s="557" t="s">
        <v>421</v>
      </c>
      <c r="B48" s="558" t="s">
        <v>443</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268.35862994000001</v>
      </c>
      <c r="AN48" s="275">
        <v>295.34209258999999</v>
      </c>
      <c r="AO48" s="275">
        <v>279.73330715999998</v>
      </c>
      <c r="AP48" s="275">
        <v>306.10316806999998</v>
      </c>
      <c r="AQ48" s="275">
        <v>220.66880058000001</v>
      </c>
      <c r="AR48" s="275">
        <v>206.28934487000001</v>
      </c>
      <c r="AS48" s="275">
        <v>171.24614087</v>
      </c>
      <c r="AT48" s="275">
        <v>149.41420694000001</v>
      </c>
      <c r="AU48" s="275">
        <v>232.60626493000001</v>
      </c>
      <c r="AV48" s="275">
        <v>267.96929118999998</v>
      </c>
      <c r="AW48" s="275">
        <v>295.74398646999998</v>
      </c>
      <c r="AX48" s="275">
        <v>338.99096729000001</v>
      </c>
      <c r="AY48" s="275">
        <v>265.53114274000001</v>
      </c>
      <c r="AZ48" s="275">
        <v>329.94761478999999</v>
      </c>
      <c r="BA48" s="275">
        <v>344.17597468000002</v>
      </c>
      <c r="BB48" s="275">
        <v>341.36521736999998</v>
      </c>
      <c r="BC48" s="275">
        <v>294.21922683999998</v>
      </c>
      <c r="BD48" s="275">
        <v>273.98460963000002</v>
      </c>
      <c r="BE48" s="275">
        <v>195.40257903</v>
      </c>
      <c r="BF48" s="275">
        <v>166.32613642000001</v>
      </c>
      <c r="BG48" s="275">
        <v>236.73969679999999</v>
      </c>
      <c r="BH48" s="275">
        <v>290.8451</v>
      </c>
      <c r="BI48" s="275">
        <v>348.68560000000002</v>
      </c>
      <c r="BJ48" s="338">
        <v>293.24799999999999</v>
      </c>
      <c r="BK48" s="338">
        <v>338.55189999999999</v>
      </c>
      <c r="BL48" s="338">
        <v>315.20269999999999</v>
      </c>
      <c r="BM48" s="338">
        <v>318.65609999999998</v>
      </c>
      <c r="BN48" s="338">
        <v>349.00510000000003</v>
      </c>
      <c r="BO48" s="338">
        <v>294.37740000000002</v>
      </c>
      <c r="BP48" s="338">
        <v>243.44739999999999</v>
      </c>
      <c r="BQ48" s="338">
        <v>187.62729999999999</v>
      </c>
      <c r="BR48" s="338">
        <v>177.3742</v>
      </c>
      <c r="BS48" s="338">
        <v>237.23580000000001</v>
      </c>
      <c r="BT48" s="338">
        <v>302.79219999999998</v>
      </c>
      <c r="BU48" s="338">
        <v>362.85340000000002</v>
      </c>
      <c r="BV48" s="338">
        <v>308.01249999999999</v>
      </c>
    </row>
    <row r="49" spans="1:74" ht="11.1" customHeight="1" x14ac:dyDescent="0.2">
      <c r="A49" s="557" t="s">
        <v>422</v>
      </c>
      <c r="B49" s="560" t="s">
        <v>390</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3.8900930967999998</v>
      </c>
      <c r="AN49" s="275">
        <v>4.5027731034</v>
      </c>
      <c r="AO49" s="275">
        <v>4.2180883547999999</v>
      </c>
      <c r="AP49" s="275">
        <v>4.3760861333000003</v>
      </c>
      <c r="AQ49" s="275">
        <v>4.7216783225999999</v>
      </c>
      <c r="AR49" s="275">
        <v>4.6310560000000001</v>
      </c>
      <c r="AS49" s="275">
        <v>4.6463372581</v>
      </c>
      <c r="AT49" s="275">
        <v>4.5761627742000002</v>
      </c>
      <c r="AU49" s="275">
        <v>4.3169070332999997</v>
      </c>
      <c r="AV49" s="275">
        <v>3.8771517419000001</v>
      </c>
      <c r="AW49" s="275">
        <v>3.9859945333</v>
      </c>
      <c r="AX49" s="275">
        <v>3.6154080968</v>
      </c>
      <c r="AY49" s="275">
        <v>3.3241781934999999</v>
      </c>
      <c r="AZ49" s="275">
        <v>3.1103554643</v>
      </c>
      <c r="BA49" s="275">
        <v>3.4699093871</v>
      </c>
      <c r="BB49" s="275">
        <v>3.8665982333</v>
      </c>
      <c r="BC49" s="275">
        <v>3.2370242902999999</v>
      </c>
      <c r="BD49" s="275">
        <v>3.9689833999999999</v>
      </c>
      <c r="BE49" s="275">
        <v>4.0280888709999996</v>
      </c>
      <c r="BF49" s="275">
        <v>4.0861339677000004</v>
      </c>
      <c r="BG49" s="275">
        <v>3.6091294999999999</v>
      </c>
      <c r="BH49" s="275">
        <v>3.67252</v>
      </c>
      <c r="BI49" s="275">
        <v>3.9495680000000002</v>
      </c>
      <c r="BJ49" s="338">
        <v>3.6039479999999999</v>
      </c>
      <c r="BK49" s="338">
        <v>3.7176119999999999</v>
      </c>
      <c r="BL49" s="338">
        <v>3.580022</v>
      </c>
      <c r="BM49" s="338">
        <v>3.9314260000000001</v>
      </c>
      <c r="BN49" s="338">
        <v>4.2502079999999998</v>
      </c>
      <c r="BO49" s="338">
        <v>3.7776890000000001</v>
      </c>
      <c r="BP49" s="338">
        <v>4.4538180000000001</v>
      </c>
      <c r="BQ49" s="338">
        <v>4.4619499999999999</v>
      </c>
      <c r="BR49" s="338">
        <v>4.5189089999999998</v>
      </c>
      <c r="BS49" s="338">
        <v>3.9892560000000001</v>
      </c>
      <c r="BT49" s="338">
        <v>3.872452</v>
      </c>
      <c r="BU49" s="338">
        <v>3.999476</v>
      </c>
      <c r="BV49" s="338">
        <v>3.6466989999999999</v>
      </c>
    </row>
    <row r="50" spans="1:74" ht="11.1" customHeight="1" x14ac:dyDescent="0.2">
      <c r="A50" s="557" t="s">
        <v>423</v>
      </c>
      <c r="B50" s="558" t="s">
        <v>392</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2725.6696846999998</v>
      </c>
      <c r="AN50" s="275">
        <v>2534.8697642000002</v>
      </c>
      <c r="AO50" s="275">
        <v>2217.3502309999999</v>
      </c>
      <c r="AP50" s="275">
        <v>2176.3959107000001</v>
      </c>
      <c r="AQ50" s="275">
        <v>2129.1345081999998</v>
      </c>
      <c r="AR50" s="275">
        <v>2688.3933625999998</v>
      </c>
      <c r="AS50" s="275">
        <v>2860.9883636999998</v>
      </c>
      <c r="AT50" s="275">
        <v>2894.5863485999998</v>
      </c>
      <c r="AU50" s="275">
        <v>2520.8250388000001</v>
      </c>
      <c r="AV50" s="275">
        <v>2212.1028335000001</v>
      </c>
      <c r="AW50" s="275">
        <v>2252.7968833</v>
      </c>
      <c r="AX50" s="275">
        <v>2654.8738598</v>
      </c>
      <c r="AY50" s="275">
        <v>2657.2182733999998</v>
      </c>
      <c r="AZ50" s="275">
        <v>2487.1467072</v>
      </c>
      <c r="BA50" s="275">
        <v>2430.0126442000001</v>
      </c>
      <c r="BB50" s="275">
        <v>2253.6202305000002</v>
      </c>
      <c r="BC50" s="275">
        <v>2269.0983332000001</v>
      </c>
      <c r="BD50" s="275">
        <v>2622.1423295</v>
      </c>
      <c r="BE50" s="275">
        <v>2843.5430562000001</v>
      </c>
      <c r="BF50" s="275">
        <v>2630.7270005</v>
      </c>
      <c r="BG50" s="275">
        <v>2453.7881401</v>
      </c>
      <c r="BH50" s="275">
        <v>2217.4929999999999</v>
      </c>
      <c r="BI50" s="275">
        <v>2421.402</v>
      </c>
      <c r="BJ50" s="338">
        <v>2682.55</v>
      </c>
      <c r="BK50" s="338">
        <v>2760.2660000000001</v>
      </c>
      <c r="BL50" s="338">
        <v>2680.8069999999998</v>
      </c>
      <c r="BM50" s="338">
        <v>2463.1120000000001</v>
      </c>
      <c r="BN50" s="338">
        <v>2314.0819999999999</v>
      </c>
      <c r="BO50" s="338">
        <v>2364.2730000000001</v>
      </c>
      <c r="BP50" s="338">
        <v>2585.4989999999998</v>
      </c>
      <c r="BQ50" s="338">
        <v>2836.556</v>
      </c>
      <c r="BR50" s="338">
        <v>2790.163</v>
      </c>
      <c r="BS50" s="338">
        <v>2416.1680000000001</v>
      </c>
      <c r="BT50" s="338">
        <v>2244.518</v>
      </c>
      <c r="BU50" s="338">
        <v>2354.4899999999998</v>
      </c>
      <c r="BV50" s="338">
        <v>2665.8429999999998</v>
      </c>
    </row>
    <row r="51" spans="1:74" ht="11.1" customHeight="1" x14ac:dyDescent="0.2">
      <c r="A51" s="551"/>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251"/>
      <c r="BJ51" s="364"/>
      <c r="BK51" s="364"/>
      <c r="BL51" s="364"/>
      <c r="BM51" s="364"/>
      <c r="BN51" s="364"/>
      <c r="BO51" s="364"/>
      <c r="BP51" s="364"/>
      <c r="BQ51" s="364"/>
      <c r="BR51" s="364"/>
      <c r="BS51" s="364"/>
      <c r="BT51" s="364"/>
      <c r="BU51" s="364"/>
      <c r="BV51" s="364"/>
    </row>
    <row r="52" spans="1:74" ht="11.1" customHeight="1" x14ac:dyDescent="0.2">
      <c r="A52" s="557" t="s">
        <v>425</v>
      </c>
      <c r="B52" s="558" t="s">
        <v>90</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520.06539594000003</v>
      </c>
      <c r="AN52" s="275">
        <v>420.74735862</v>
      </c>
      <c r="AO52" s="275">
        <v>338.11109226000002</v>
      </c>
      <c r="AP52" s="275">
        <v>299.50419647000001</v>
      </c>
      <c r="AQ52" s="275">
        <v>333.37368226000001</v>
      </c>
      <c r="AR52" s="275">
        <v>480.81638199999998</v>
      </c>
      <c r="AS52" s="275">
        <v>570.29107554999996</v>
      </c>
      <c r="AT52" s="275">
        <v>568.47060457999999</v>
      </c>
      <c r="AU52" s="275">
        <v>512.72284160000004</v>
      </c>
      <c r="AV52" s="275">
        <v>502.44003944999997</v>
      </c>
      <c r="AW52" s="275">
        <v>467.03960230000001</v>
      </c>
      <c r="AX52" s="275">
        <v>556.12080542000001</v>
      </c>
      <c r="AY52" s="275">
        <v>541.71247147999998</v>
      </c>
      <c r="AZ52" s="275">
        <v>481.17888463999998</v>
      </c>
      <c r="BA52" s="275">
        <v>389.19313247999997</v>
      </c>
      <c r="BB52" s="275">
        <v>324.19760753000003</v>
      </c>
      <c r="BC52" s="275">
        <v>359.07436954999997</v>
      </c>
      <c r="BD52" s="275">
        <v>437.67988313000001</v>
      </c>
      <c r="BE52" s="275">
        <v>560.76742738999997</v>
      </c>
      <c r="BF52" s="275">
        <v>576.83779647999995</v>
      </c>
      <c r="BG52" s="275">
        <v>515.28283467000006</v>
      </c>
      <c r="BH52" s="275">
        <v>493.57240000000002</v>
      </c>
      <c r="BI52" s="275">
        <v>484.36810000000003</v>
      </c>
      <c r="BJ52" s="338">
        <v>557.42849999999999</v>
      </c>
      <c r="BK52" s="338">
        <v>580.28689999999995</v>
      </c>
      <c r="BL52" s="338">
        <v>477.86270000000002</v>
      </c>
      <c r="BM52" s="338">
        <v>449.70589999999999</v>
      </c>
      <c r="BN52" s="338">
        <v>417.12560000000002</v>
      </c>
      <c r="BO52" s="338">
        <v>447.41609999999997</v>
      </c>
      <c r="BP52" s="338">
        <v>435.8365</v>
      </c>
      <c r="BQ52" s="338">
        <v>519.48249999999996</v>
      </c>
      <c r="BR52" s="338">
        <v>515.40629999999999</v>
      </c>
      <c r="BS52" s="338">
        <v>411.40069999999997</v>
      </c>
      <c r="BT52" s="338">
        <v>490.9468</v>
      </c>
      <c r="BU52" s="338">
        <v>446.63299999999998</v>
      </c>
      <c r="BV52" s="338">
        <v>546.19219999999996</v>
      </c>
    </row>
    <row r="53" spans="1:74" ht="11.1" customHeight="1" x14ac:dyDescent="0.2">
      <c r="A53" s="557" t="s">
        <v>426</v>
      </c>
      <c r="B53" s="558" t="s">
        <v>91</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639.29028326000002</v>
      </c>
      <c r="AN53" s="275">
        <v>558.25872055000002</v>
      </c>
      <c r="AO53" s="275">
        <v>458.24733860999999</v>
      </c>
      <c r="AP53" s="275">
        <v>455.74493662999998</v>
      </c>
      <c r="AQ53" s="275">
        <v>485.84098886999999</v>
      </c>
      <c r="AR53" s="275">
        <v>711.23461159999999</v>
      </c>
      <c r="AS53" s="275">
        <v>813.26977403000001</v>
      </c>
      <c r="AT53" s="275">
        <v>867.91080844999999</v>
      </c>
      <c r="AU53" s="275">
        <v>739.16574236999998</v>
      </c>
      <c r="AV53" s="275">
        <v>599.71175818999995</v>
      </c>
      <c r="AW53" s="275">
        <v>496.30976347000001</v>
      </c>
      <c r="AX53" s="275">
        <v>560.18875538999998</v>
      </c>
      <c r="AY53" s="275">
        <v>543.56389387000002</v>
      </c>
      <c r="AZ53" s="275">
        <v>409.65542832</v>
      </c>
      <c r="BA53" s="275">
        <v>338.46574548000001</v>
      </c>
      <c r="BB53" s="275">
        <v>354.52349183000001</v>
      </c>
      <c r="BC53" s="275">
        <v>408.84364619000002</v>
      </c>
      <c r="BD53" s="275">
        <v>575.03013463000002</v>
      </c>
      <c r="BE53" s="275">
        <v>767.11167694000005</v>
      </c>
      <c r="BF53" s="275">
        <v>813.25256848000004</v>
      </c>
      <c r="BG53" s="275">
        <v>669.26310750000005</v>
      </c>
      <c r="BH53" s="275">
        <v>627.96050000000002</v>
      </c>
      <c r="BI53" s="275">
        <v>533.05880000000002</v>
      </c>
      <c r="BJ53" s="338">
        <v>586.87699999999995</v>
      </c>
      <c r="BK53" s="338">
        <v>568.35360000000003</v>
      </c>
      <c r="BL53" s="338">
        <v>515.35730000000001</v>
      </c>
      <c r="BM53" s="338">
        <v>461.50880000000001</v>
      </c>
      <c r="BN53" s="338">
        <v>442.51010000000002</v>
      </c>
      <c r="BO53" s="338">
        <v>464.48809999999997</v>
      </c>
      <c r="BP53" s="338">
        <v>597.70609999999999</v>
      </c>
      <c r="BQ53" s="338">
        <v>714.62990000000002</v>
      </c>
      <c r="BR53" s="338">
        <v>773.24109999999996</v>
      </c>
      <c r="BS53" s="338">
        <v>709.41189999999995</v>
      </c>
      <c r="BT53" s="338">
        <v>626.21450000000004</v>
      </c>
      <c r="BU53" s="338">
        <v>549.34659999999997</v>
      </c>
      <c r="BV53" s="338">
        <v>582.1277</v>
      </c>
    </row>
    <row r="54" spans="1:74" ht="11.1" customHeight="1" x14ac:dyDescent="0.2">
      <c r="A54" s="557" t="s">
        <v>427</v>
      </c>
      <c r="B54" s="560" t="s">
        <v>376</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23.309244</v>
      </c>
      <c r="AN54" s="275">
        <v>22.635722999999999</v>
      </c>
      <c r="AO54" s="275">
        <v>21.725093838999999</v>
      </c>
      <c r="AP54" s="275">
        <v>20.900567132999999</v>
      </c>
      <c r="AQ54" s="275">
        <v>22.400515742</v>
      </c>
      <c r="AR54" s="275">
        <v>22.284028367000001</v>
      </c>
      <c r="AS54" s="275">
        <v>23.322853065</v>
      </c>
      <c r="AT54" s="275">
        <v>23.733006097000001</v>
      </c>
      <c r="AU54" s="275">
        <v>23.570905700000001</v>
      </c>
      <c r="AV54" s="275">
        <v>22.324785902999999</v>
      </c>
      <c r="AW54" s="275">
        <v>22.625115033</v>
      </c>
      <c r="AX54" s="275">
        <v>24.628723355000002</v>
      </c>
      <c r="AY54" s="275">
        <v>24.969669774</v>
      </c>
      <c r="AZ54" s="275">
        <v>22.197391857</v>
      </c>
      <c r="BA54" s="275">
        <v>22.817770128999999</v>
      </c>
      <c r="BB54" s="275">
        <v>21.792281067000001</v>
      </c>
      <c r="BC54" s="275">
        <v>21.343624581</v>
      </c>
      <c r="BD54" s="275">
        <v>22.826899900000001</v>
      </c>
      <c r="BE54" s="275">
        <v>22.749203387000001</v>
      </c>
      <c r="BF54" s="275">
        <v>23.288349967999999</v>
      </c>
      <c r="BG54" s="275">
        <v>23.989180733000001</v>
      </c>
      <c r="BH54" s="275">
        <v>23.44012</v>
      </c>
      <c r="BI54" s="275">
        <v>22.797830000000001</v>
      </c>
      <c r="BJ54" s="338">
        <v>24.446549999999998</v>
      </c>
      <c r="BK54" s="338">
        <v>24.93816</v>
      </c>
      <c r="BL54" s="338">
        <v>23.077310000000001</v>
      </c>
      <c r="BM54" s="338">
        <v>22.26229</v>
      </c>
      <c r="BN54" s="338">
        <v>22.368790000000001</v>
      </c>
      <c r="BO54" s="338">
        <v>23.377020000000002</v>
      </c>
      <c r="BP54" s="338">
        <v>23.484539999999999</v>
      </c>
      <c r="BQ54" s="338">
        <v>23.592279999999999</v>
      </c>
      <c r="BR54" s="338">
        <v>24.309370000000001</v>
      </c>
      <c r="BS54" s="338">
        <v>23.197399999999998</v>
      </c>
      <c r="BT54" s="338">
        <v>25.387730000000001</v>
      </c>
      <c r="BU54" s="338">
        <v>23.544049999999999</v>
      </c>
      <c r="BV54" s="338">
        <v>25.47026</v>
      </c>
    </row>
    <row r="55" spans="1:74" ht="11.1" customHeight="1" x14ac:dyDescent="0.2">
      <c r="A55" s="557" t="s">
        <v>428</v>
      </c>
      <c r="B55" s="560" t="s">
        <v>92</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7.7447879354999998</v>
      </c>
      <c r="AN55" s="275">
        <v>7.1492441034</v>
      </c>
      <c r="AO55" s="275">
        <v>6.3039354194000001</v>
      </c>
      <c r="AP55" s="275">
        <v>7.0340692000000002</v>
      </c>
      <c r="AQ55" s="275">
        <v>6.8369994838999997</v>
      </c>
      <c r="AR55" s="275">
        <v>6.2289283666999999</v>
      </c>
      <c r="AS55" s="275">
        <v>5.3628100644999996</v>
      </c>
      <c r="AT55" s="275">
        <v>5.0797118386999998</v>
      </c>
      <c r="AU55" s="275">
        <v>5.5983384666999996</v>
      </c>
      <c r="AV55" s="275">
        <v>6.1439836773999996</v>
      </c>
      <c r="AW55" s="275">
        <v>6.0209029000000003</v>
      </c>
      <c r="AX55" s="275">
        <v>5.9869418387</v>
      </c>
      <c r="AY55" s="275">
        <v>4.9711180967999997</v>
      </c>
      <c r="AZ55" s="275">
        <v>5.8884821070999998</v>
      </c>
      <c r="BA55" s="275">
        <v>5.8279879032000004</v>
      </c>
      <c r="BB55" s="275">
        <v>6.3388483332999996</v>
      </c>
      <c r="BC55" s="275">
        <v>6.2679539354999996</v>
      </c>
      <c r="BD55" s="275">
        <v>5.9341545</v>
      </c>
      <c r="BE55" s="275">
        <v>5.6261797418999997</v>
      </c>
      <c r="BF55" s="275">
        <v>6.1032326774000003</v>
      </c>
      <c r="BG55" s="275">
        <v>6.6496995332999997</v>
      </c>
      <c r="BH55" s="275">
        <v>6.1727999999999996</v>
      </c>
      <c r="BI55" s="275">
        <v>6.0950620000000004</v>
      </c>
      <c r="BJ55" s="338">
        <v>5.9806980000000003</v>
      </c>
      <c r="BK55" s="338">
        <v>5.0073569999999998</v>
      </c>
      <c r="BL55" s="338">
        <v>5.9954900000000002</v>
      </c>
      <c r="BM55" s="338">
        <v>6.0497639999999997</v>
      </c>
      <c r="BN55" s="338">
        <v>6.5530080000000002</v>
      </c>
      <c r="BO55" s="338">
        <v>6.4453560000000003</v>
      </c>
      <c r="BP55" s="338">
        <v>5.9548909999999999</v>
      </c>
      <c r="BQ55" s="338">
        <v>5.53118</v>
      </c>
      <c r="BR55" s="338">
        <v>6.0089069999999998</v>
      </c>
      <c r="BS55" s="338">
        <v>6.6075270000000002</v>
      </c>
      <c r="BT55" s="338">
        <v>6.1342299999999996</v>
      </c>
      <c r="BU55" s="338">
        <v>6.078379</v>
      </c>
      <c r="BV55" s="338">
        <v>5.9200619999999997</v>
      </c>
    </row>
    <row r="56" spans="1:74" ht="11.1" customHeight="1" x14ac:dyDescent="0.2">
      <c r="A56" s="557" t="s">
        <v>429</v>
      </c>
      <c r="B56" s="560" t="s">
        <v>93</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136.20836667</v>
      </c>
      <c r="BC56" s="275">
        <v>110.12867742</v>
      </c>
      <c r="BD56" s="275">
        <v>134.7627</v>
      </c>
      <c r="BE56" s="275">
        <v>172.81574194000001</v>
      </c>
      <c r="BF56" s="275">
        <v>166.27216129000001</v>
      </c>
      <c r="BG56" s="275">
        <v>173.71813333</v>
      </c>
      <c r="BH56" s="275">
        <v>153.67429999999999</v>
      </c>
      <c r="BI56" s="275">
        <v>173.2218</v>
      </c>
      <c r="BJ56" s="338">
        <v>166.6088</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430</v>
      </c>
      <c r="B57" s="560" t="s">
        <v>400</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415.32578205999999</v>
      </c>
      <c r="AN57" s="275">
        <v>461.27126723999999</v>
      </c>
      <c r="AO57" s="275">
        <v>573.91729441999996</v>
      </c>
      <c r="AP57" s="275">
        <v>606.29945656999996</v>
      </c>
      <c r="AQ57" s="275">
        <v>590.12316065000005</v>
      </c>
      <c r="AR57" s="275">
        <v>553.8318544</v>
      </c>
      <c r="AS57" s="275">
        <v>474.41296354999997</v>
      </c>
      <c r="AT57" s="275">
        <v>399.27547097000001</v>
      </c>
      <c r="AU57" s="275">
        <v>353.81399212999997</v>
      </c>
      <c r="AV57" s="275">
        <v>365.66561371</v>
      </c>
      <c r="AW57" s="275">
        <v>439.15419009999999</v>
      </c>
      <c r="AX57" s="275">
        <v>503.10486315999998</v>
      </c>
      <c r="AY57" s="275">
        <v>599.19630357999995</v>
      </c>
      <c r="AZ57" s="275">
        <v>585.71131495999998</v>
      </c>
      <c r="BA57" s="275">
        <v>668.64052422999998</v>
      </c>
      <c r="BB57" s="275">
        <v>663.28870513000004</v>
      </c>
      <c r="BC57" s="275">
        <v>703.56607494000002</v>
      </c>
      <c r="BD57" s="275">
        <v>707.79876543</v>
      </c>
      <c r="BE57" s="275">
        <v>549.35894713000005</v>
      </c>
      <c r="BF57" s="275">
        <v>432.99626761000002</v>
      </c>
      <c r="BG57" s="275">
        <v>395.46357612999998</v>
      </c>
      <c r="BH57" s="275">
        <v>343.9579</v>
      </c>
      <c r="BI57" s="275">
        <v>410.0548</v>
      </c>
      <c r="BJ57" s="338">
        <v>511.37</v>
      </c>
      <c r="BK57" s="338">
        <v>517.91499999999996</v>
      </c>
      <c r="BL57" s="338">
        <v>476.45299999999997</v>
      </c>
      <c r="BM57" s="338">
        <v>484.82940000000002</v>
      </c>
      <c r="BN57" s="338">
        <v>479.517</v>
      </c>
      <c r="BO57" s="338">
        <v>506.0147</v>
      </c>
      <c r="BP57" s="338">
        <v>578.38969999999995</v>
      </c>
      <c r="BQ57" s="338">
        <v>542.03279999999995</v>
      </c>
      <c r="BR57" s="338">
        <v>459.21010000000001</v>
      </c>
      <c r="BS57" s="338">
        <v>417.28149999999999</v>
      </c>
      <c r="BT57" s="338">
        <v>371.536</v>
      </c>
      <c r="BU57" s="338">
        <v>404.31279999999998</v>
      </c>
      <c r="BV57" s="338">
        <v>522.29280000000006</v>
      </c>
    </row>
    <row r="58" spans="1:74" ht="11.1" customHeight="1" x14ac:dyDescent="0.2">
      <c r="A58" s="557" t="s">
        <v>431</v>
      </c>
      <c r="B58" s="558" t="s">
        <v>443</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221.99144532</v>
      </c>
      <c r="AN58" s="275">
        <v>273.39949137999997</v>
      </c>
      <c r="AO58" s="275">
        <v>301.10982035000001</v>
      </c>
      <c r="AP58" s="275">
        <v>306.11503167000001</v>
      </c>
      <c r="AQ58" s="275">
        <v>325.14097889999999</v>
      </c>
      <c r="AR58" s="275">
        <v>322.62337593000001</v>
      </c>
      <c r="AS58" s="275">
        <v>336.15413923</v>
      </c>
      <c r="AT58" s="275">
        <v>306.81297610000001</v>
      </c>
      <c r="AU58" s="275">
        <v>305.22874873000001</v>
      </c>
      <c r="AV58" s="275">
        <v>284.79541339000002</v>
      </c>
      <c r="AW58" s="275">
        <v>274.12333393</v>
      </c>
      <c r="AX58" s="275">
        <v>277.18242168</v>
      </c>
      <c r="AY58" s="275">
        <v>259.45388631999998</v>
      </c>
      <c r="AZ58" s="275">
        <v>296.2243355</v>
      </c>
      <c r="BA58" s="275">
        <v>346.81515454999999</v>
      </c>
      <c r="BB58" s="275">
        <v>370.52853750000003</v>
      </c>
      <c r="BC58" s="275">
        <v>356.36198887</v>
      </c>
      <c r="BD58" s="275">
        <v>363.55978060000001</v>
      </c>
      <c r="BE58" s="275">
        <v>317.42654884000001</v>
      </c>
      <c r="BF58" s="275">
        <v>300.00014399999998</v>
      </c>
      <c r="BG58" s="275">
        <v>308.7958812</v>
      </c>
      <c r="BH58" s="275">
        <v>282.32369999999997</v>
      </c>
      <c r="BI58" s="275">
        <v>272.9307</v>
      </c>
      <c r="BJ58" s="338">
        <v>258.07560000000001</v>
      </c>
      <c r="BK58" s="338">
        <v>239.09610000000001</v>
      </c>
      <c r="BL58" s="338">
        <v>290.14100000000002</v>
      </c>
      <c r="BM58" s="338">
        <v>321.4821</v>
      </c>
      <c r="BN58" s="338">
        <v>362.459</v>
      </c>
      <c r="BO58" s="338">
        <v>370.65519999999998</v>
      </c>
      <c r="BP58" s="338">
        <v>395.20740000000001</v>
      </c>
      <c r="BQ58" s="338">
        <v>353.42520000000002</v>
      </c>
      <c r="BR58" s="338">
        <v>346.45460000000003</v>
      </c>
      <c r="BS58" s="338">
        <v>313.9862</v>
      </c>
      <c r="BT58" s="338">
        <v>293.43950000000001</v>
      </c>
      <c r="BU58" s="338">
        <v>282.71069999999997</v>
      </c>
      <c r="BV58" s="338">
        <v>271.10939999999999</v>
      </c>
    </row>
    <row r="59" spans="1:74" ht="11.1" customHeight="1" x14ac:dyDescent="0.2">
      <c r="A59" s="557" t="s">
        <v>432</v>
      </c>
      <c r="B59" s="560" t="s">
        <v>390</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4.6887511612999999</v>
      </c>
      <c r="AN59" s="275">
        <v>4.2511548966000001</v>
      </c>
      <c r="AO59" s="275">
        <v>4.5662702258000003</v>
      </c>
      <c r="AP59" s="275">
        <v>4.4063884667000002</v>
      </c>
      <c r="AQ59" s="275">
        <v>4.7449658386999998</v>
      </c>
      <c r="AR59" s="275">
        <v>5.2690549332999996</v>
      </c>
      <c r="AS59" s="275">
        <v>5.3460350967999997</v>
      </c>
      <c r="AT59" s="275">
        <v>5.0493630967999996</v>
      </c>
      <c r="AU59" s="275">
        <v>5.4846102332999997</v>
      </c>
      <c r="AV59" s="275">
        <v>5.3595983226000001</v>
      </c>
      <c r="AW59" s="275">
        <v>5.3217328332999996</v>
      </c>
      <c r="AX59" s="275">
        <v>5.4859108709999997</v>
      </c>
      <c r="AY59" s="275">
        <v>5.2617297419</v>
      </c>
      <c r="AZ59" s="275">
        <v>5.6870592142999996</v>
      </c>
      <c r="BA59" s="275">
        <v>5.2870296773999996</v>
      </c>
      <c r="BB59" s="275">
        <v>5.8282470667000004</v>
      </c>
      <c r="BC59" s="275">
        <v>4.8058794839000001</v>
      </c>
      <c r="BD59" s="275">
        <v>4.9761625667000002</v>
      </c>
      <c r="BE59" s="275">
        <v>5.8338485805999998</v>
      </c>
      <c r="BF59" s="275">
        <v>5.9478369354999998</v>
      </c>
      <c r="BG59" s="275">
        <v>5.6288026667000004</v>
      </c>
      <c r="BH59" s="275">
        <v>5.4116520000000001</v>
      </c>
      <c r="BI59" s="275">
        <v>5.4005320000000001</v>
      </c>
      <c r="BJ59" s="338">
        <v>5.5423999999999998</v>
      </c>
      <c r="BK59" s="338">
        <v>5.3529749999999998</v>
      </c>
      <c r="BL59" s="338">
        <v>5.6224679999999996</v>
      </c>
      <c r="BM59" s="338">
        <v>5.2586209999999998</v>
      </c>
      <c r="BN59" s="338">
        <v>5.4045899999999998</v>
      </c>
      <c r="BO59" s="338">
        <v>4.6879429999999997</v>
      </c>
      <c r="BP59" s="338">
        <v>5.1126820000000004</v>
      </c>
      <c r="BQ59" s="338">
        <v>5.782591</v>
      </c>
      <c r="BR59" s="338">
        <v>5.8969420000000001</v>
      </c>
      <c r="BS59" s="338">
        <v>5.5006209999999998</v>
      </c>
      <c r="BT59" s="338">
        <v>5.3956489999999997</v>
      </c>
      <c r="BU59" s="338">
        <v>5.3201850000000004</v>
      </c>
      <c r="BV59" s="338">
        <v>5.5250209999999997</v>
      </c>
    </row>
    <row r="60" spans="1:74" ht="11.1" customHeight="1" x14ac:dyDescent="0.2">
      <c r="A60" s="562" t="s">
        <v>433</v>
      </c>
      <c r="B60" s="563" t="s">
        <v>392</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2011.5555606</v>
      </c>
      <c r="AN60" s="255">
        <v>1926.0359252999999</v>
      </c>
      <c r="AO60" s="255">
        <v>1879.7080708999999</v>
      </c>
      <c r="AP60" s="255">
        <v>1853.6272795</v>
      </c>
      <c r="AQ60" s="255">
        <v>1899.7457755999999</v>
      </c>
      <c r="AR60" s="255">
        <v>2274.9434356000002</v>
      </c>
      <c r="AS60" s="255">
        <v>2403.0510377000001</v>
      </c>
      <c r="AT60" s="255">
        <v>2352.046296</v>
      </c>
      <c r="AU60" s="255">
        <v>2110.2207459000001</v>
      </c>
      <c r="AV60" s="255">
        <v>1936.1719668000001</v>
      </c>
      <c r="AW60" s="255">
        <v>1880.6547739</v>
      </c>
      <c r="AX60" s="255">
        <v>2104.6008087999999</v>
      </c>
      <c r="AY60" s="255">
        <v>2155.4444276999998</v>
      </c>
      <c r="AZ60" s="255">
        <v>1983.9340038</v>
      </c>
      <c r="BA60" s="255">
        <v>1948.9770541</v>
      </c>
      <c r="BB60" s="255">
        <v>1882.7060851000001</v>
      </c>
      <c r="BC60" s="255">
        <v>1970.3922150000001</v>
      </c>
      <c r="BD60" s="255">
        <v>2252.5684808000001</v>
      </c>
      <c r="BE60" s="255">
        <v>2401.6895739000001</v>
      </c>
      <c r="BF60" s="255">
        <v>2324.6983574999999</v>
      </c>
      <c r="BG60" s="255">
        <v>2098.7912157999999</v>
      </c>
      <c r="BH60" s="255">
        <v>1936.5129999999999</v>
      </c>
      <c r="BI60" s="255">
        <v>1907.9280000000001</v>
      </c>
      <c r="BJ60" s="342">
        <v>2116.3290000000002</v>
      </c>
      <c r="BK60" s="342">
        <v>2113.9549999999999</v>
      </c>
      <c r="BL60" s="342">
        <v>1960.3920000000001</v>
      </c>
      <c r="BM60" s="342">
        <v>1902.5360000000001</v>
      </c>
      <c r="BN60" s="342">
        <v>1879.3409999999999</v>
      </c>
      <c r="BO60" s="342">
        <v>1975.913</v>
      </c>
      <c r="BP60" s="342">
        <v>2207.7550000000001</v>
      </c>
      <c r="BQ60" s="342">
        <v>2333.768</v>
      </c>
      <c r="BR60" s="342">
        <v>2300.703</v>
      </c>
      <c r="BS60" s="342">
        <v>2050.25</v>
      </c>
      <c r="BT60" s="342">
        <v>1965.6569999999999</v>
      </c>
      <c r="BU60" s="342">
        <v>1872.5550000000001</v>
      </c>
      <c r="BV60" s="342">
        <v>2128.6320000000001</v>
      </c>
    </row>
    <row r="61" spans="1:74" ht="10.5" customHeight="1" x14ac:dyDescent="0.2">
      <c r="A61" s="551"/>
      <c r="B61" s="564" t="s">
        <v>434</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700"/>
      <c r="BE61" s="700"/>
      <c r="BF61" s="700"/>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435</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700"/>
      <c r="BE62" s="700"/>
      <c r="BF62" s="700"/>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436</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700"/>
      <c r="BE63" s="700"/>
      <c r="BF63" s="700"/>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437</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700"/>
      <c r="BE64" s="700"/>
      <c r="BF64" s="700"/>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438</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701"/>
      <c r="BE65" s="701"/>
      <c r="BF65" s="701"/>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439</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701"/>
      <c r="BE66" s="701"/>
      <c r="BF66" s="701"/>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440</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702"/>
      <c r="BE67" s="702"/>
      <c r="BF67" s="702"/>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26" t="s">
        <v>1151</v>
      </c>
      <c r="C68" s="806"/>
      <c r="D68" s="806"/>
      <c r="E68" s="806"/>
      <c r="F68" s="806"/>
      <c r="G68" s="806"/>
      <c r="H68" s="806"/>
      <c r="I68" s="806"/>
      <c r="J68" s="806"/>
      <c r="K68" s="806"/>
      <c r="L68" s="806"/>
      <c r="M68" s="806"/>
      <c r="N68" s="806"/>
      <c r="O68" s="806"/>
      <c r="P68" s="806"/>
      <c r="Q68" s="806"/>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702"/>
      <c r="BE68" s="702"/>
      <c r="BF68" s="702"/>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703"/>
      <c r="BE69" s="703"/>
      <c r="BF69" s="703"/>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703"/>
      <c r="BE70" s="703"/>
      <c r="BF70" s="703"/>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684"/>
      <c r="BE71" s="684"/>
      <c r="BF71" s="684"/>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704"/>
      <c r="BE72" s="704"/>
      <c r="BF72" s="704"/>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704"/>
      <c r="BE73" s="704"/>
      <c r="BF73" s="704"/>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1.4999841368990019E-8</v>
      </c>
      <c r="AN74" s="578">
        <f t="shared" si="0"/>
        <v>-2.1999767341185361E-8</v>
      </c>
      <c r="AO74" s="578">
        <f t="shared" si="0"/>
        <v>-5.299989425111562E-8</v>
      </c>
      <c r="AP74" s="578">
        <f t="shared" si="0"/>
        <v>0</v>
      </c>
      <c r="AQ74" s="578">
        <f t="shared" si="0"/>
        <v>2.6999714464182034E-8</v>
      </c>
      <c r="AR74" s="578">
        <f t="shared" si="0"/>
        <v>-1.3000089893466793E-8</v>
      </c>
      <c r="AS74" s="578">
        <f t="shared" si="0"/>
        <v>-9.0001321950694546E-9</v>
      </c>
      <c r="AT74" s="578">
        <f t="shared" si="0"/>
        <v>-1.0000121619668789E-8</v>
      </c>
      <c r="AU74" s="578">
        <f t="shared" si="0"/>
        <v>-4.000003173132427E-8</v>
      </c>
      <c r="AV74" s="578">
        <f t="shared" si="0"/>
        <v>-9.0001321950694546E-9</v>
      </c>
      <c r="AW74" s="578">
        <f t="shared" si="0"/>
        <v>1.0002167982747778E-9</v>
      </c>
      <c r="AX74" s="578">
        <f t="shared" si="0"/>
        <v>1.1999873095192015E-8</v>
      </c>
      <c r="AY74" s="578">
        <f t="shared" si="0"/>
        <v>-5.5000100473989733E-8</v>
      </c>
      <c r="AZ74" s="578">
        <f t="shared" si="0"/>
        <v>-1.4000079318066128E-8</v>
      </c>
      <c r="BA74" s="578">
        <f t="shared" si="0"/>
        <v>4.4000444177072495E-8</v>
      </c>
      <c r="BB74" s="578">
        <f t="shared" si="0"/>
        <v>3.3000105759128928E-8</v>
      </c>
      <c r="BC74" s="578">
        <f t="shared" si="0"/>
        <v>-7.6000105764251202E-8</v>
      </c>
      <c r="BD74" s="704">
        <f t="shared" si="0"/>
        <v>-6.9999259721953422E-9</v>
      </c>
      <c r="BE74" s="704">
        <f t="shared" si="0"/>
        <v>2.1000232663936913E-8</v>
      </c>
      <c r="BF74" s="704">
        <f t="shared" si="0"/>
        <v>-1.0000121619668789E-8</v>
      </c>
      <c r="BG74" s="578">
        <f t="shared" si="0"/>
        <v>-2.9999682737980038E-9</v>
      </c>
      <c r="BH74" s="578">
        <f t="shared" si="0"/>
        <v>-2.6999999954568921E-4</v>
      </c>
      <c r="BI74" s="578">
        <f t="shared" si="0"/>
        <v>-4.500000000007276E-4</v>
      </c>
      <c r="BJ74" s="578">
        <f t="shared" si="0"/>
        <v>9.0000000227519195E-5</v>
      </c>
      <c r="BK74" s="578">
        <f t="shared" si="0"/>
        <v>3.5000000002582965E-4</v>
      </c>
      <c r="BL74" s="578">
        <f t="shared" si="0"/>
        <v>-4.3000000005122274E-4</v>
      </c>
      <c r="BM74" s="578">
        <f t="shared" si="0"/>
        <v>-3.6000000000058208E-4</v>
      </c>
      <c r="BN74" s="578">
        <f t="shared" si="0"/>
        <v>8.0000000252766768E-5</v>
      </c>
      <c r="BO74" s="578">
        <f t="shared" si="0"/>
        <v>3.0999999989944627E-4</v>
      </c>
      <c r="BP74" s="578">
        <f t="shared" ref="BP74:BV74" si="1">BP11-SUM(BP12:BP17)</f>
        <v>-1.9999999949504854E-5</v>
      </c>
      <c r="BQ74" s="578">
        <f t="shared" si="1"/>
        <v>-2.3000000010142685E-4</v>
      </c>
      <c r="BR74" s="578">
        <f t="shared" si="1"/>
        <v>3.9999999671636033E-5</v>
      </c>
      <c r="BS74" s="578">
        <f t="shared" si="1"/>
        <v>-3.2000000010157237E-4</v>
      </c>
      <c r="BT74" s="578">
        <f t="shared" si="1"/>
        <v>4.4999999977335392E-4</v>
      </c>
      <c r="BU74" s="578">
        <f t="shared" si="1"/>
        <v>3.300000000763248E-4</v>
      </c>
      <c r="BV74" s="578">
        <f t="shared" si="1"/>
        <v>2.7999999997518898E-4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704"/>
      <c r="BE76" s="704"/>
      <c r="BF76" s="704"/>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704"/>
      <c r="BE77" s="704"/>
      <c r="BF77" s="704"/>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704"/>
      <c r="BE78" s="704"/>
      <c r="BF78" s="704"/>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704"/>
      <c r="BE79" s="704"/>
      <c r="BF79" s="704"/>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704"/>
      <c r="BE80" s="704"/>
      <c r="BF80" s="704"/>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704"/>
      <c r="BE81" s="704"/>
      <c r="BF81" s="704"/>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704"/>
      <c r="BE82" s="704"/>
      <c r="BF82" s="704"/>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704"/>
      <c r="BE84" s="704"/>
      <c r="BF84" s="704"/>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704"/>
      <c r="BE85" s="704"/>
      <c r="BF85" s="704"/>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704"/>
      <c r="BE86" s="704"/>
      <c r="BF86" s="704"/>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705"/>
      <c r="BE88" s="705"/>
      <c r="BF88" s="705"/>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705"/>
      <c r="BE89" s="705"/>
      <c r="BF89" s="705"/>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704"/>
      <c r="BE90" s="704"/>
      <c r="BF90" s="704"/>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706"/>
      <c r="BE92" s="706"/>
      <c r="BF92" s="706"/>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707"/>
      <c r="BE93" s="707"/>
      <c r="BF93" s="707"/>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5" sqref="BI5:BI35"/>
    </sheetView>
  </sheetViews>
  <sheetFormatPr defaultColWidth="11" defaultRowHeight="11.25" x14ac:dyDescent="0.2"/>
  <cols>
    <col min="1" max="1" width="13.5703125" style="549" customWidth="1"/>
    <col min="2" max="2" width="24.42578125" style="549" customWidth="1"/>
    <col min="3" max="55" width="6.5703125" style="549" customWidth="1"/>
    <col min="56" max="58" width="6.5703125" style="708" customWidth="1"/>
    <col min="59" max="74" width="6.5703125" style="549" customWidth="1"/>
    <col min="75" max="249" width="11" style="549"/>
    <col min="250" max="250" width="1.5703125" style="549" customWidth="1"/>
    <col min="251" max="16384" width="11" style="549"/>
  </cols>
  <sheetData>
    <row r="1" spans="1:74" ht="12.75" customHeight="1" x14ac:dyDescent="0.2">
      <c r="A1" s="812" t="s">
        <v>995</v>
      </c>
      <c r="B1" s="547" t="s">
        <v>484</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3"/>
      <c r="B2" s="542" t="str">
        <f>"U.S. Energy Information Administration  |  Short-Term Energy Outlook  - "&amp;Dates!D1</f>
        <v>U.S. Energy Information Administration  |  Short-Term Energy Outlook  - December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821">
        <f>Dates!D3</f>
        <v>2013</v>
      </c>
      <c r="D3" s="822"/>
      <c r="E3" s="822"/>
      <c r="F3" s="822"/>
      <c r="G3" s="822"/>
      <c r="H3" s="822"/>
      <c r="I3" s="822"/>
      <c r="J3" s="822"/>
      <c r="K3" s="822"/>
      <c r="L3" s="822"/>
      <c r="M3" s="822"/>
      <c r="N3" s="865"/>
      <c r="O3" s="821">
        <f>C3+1</f>
        <v>2014</v>
      </c>
      <c r="P3" s="822"/>
      <c r="Q3" s="822"/>
      <c r="R3" s="822"/>
      <c r="S3" s="822"/>
      <c r="T3" s="822"/>
      <c r="U3" s="822"/>
      <c r="V3" s="822"/>
      <c r="W3" s="822"/>
      <c r="X3" s="822"/>
      <c r="Y3" s="822"/>
      <c r="Z3" s="865"/>
      <c r="AA3" s="821">
        <f>O3+1</f>
        <v>2015</v>
      </c>
      <c r="AB3" s="822"/>
      <c r="AC3" s="822"/>
      <c r="AD3" s="822"/>
      <c r="AE3" s="822"/>
      <c r="AF3" s="822"/>
      <c r="AG3" s="822"/>
      <c r="AH3" s="822"/>
      <c r="AI3" s="822"/>
      <c r="AJ3" s="822"/>
      <c r="AK3" s="822"/>
      <c r="AL3" s="865"/>
      <c r="AM3" s="821">
        <f>AA3+1</f>
        <v>2016</v>
      </c>
      <c r="AN3" s="822"/>
      <c r="AO3" s="822"/>
      <c r="AP3" s="822"/>
      <c r="AQ3" s="822"/>
      <c r="AR3" s="822"/>
      <c r="AS3" s="822"/>
      <c r="AT3" s="822"/>
      <c r="AU3" s="822"/>
      <c r="AV3" s="822"/>
      <c r="AW3" s="822"/>
      <c r="AX3" s="865"/>
      <c r="AY3" s="821">
        <f>AM3+1</f>
        <v>2017</v>
      </c>
      <c r="AZ3" s="822"/>
      <c r="BA3" s="822"/>
      <c r="BB3" s="822"/>
      <c r="BC3" s="822"/>
      <c r="BD3" s="822"/>
      <c r="BE3" s="822"/>
      <c r="BF3" s="822"/>
      <c r="BG3" s="822"/>
      <c r="BH3" s="822"/>
      <c r="BI3" s="822"/>
      <c r="BJ3" s="865"/>
      <c r="BK3" s="821">
        <f>AY3+1</f>
        <v>2018</v>
      </c>
      <c r="BL3" s="822"/>
      <c r="BM3" s="822"/>
      <c r="BN3" s="822"/>
      <c r="BO3" s="822"/>
      <c r="BP3" s="822"/>
      <c r="BQ3" s="822"/>
      <c r="BR3" s="822"/>
      <c r="BS3" s="822"/>
      <c r="BT3" s="822"/>
      <c r="BU3" s="822"/>
      <c r="BV3" s="865"/>
    </row>
    <row r="4" spans="1:74" ht="12.75" customHeight="1" x14ac:dyDescent="0.2">
      <c r="A4" s="582"/>
      <c r="B4" s="553"/>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2"/>
      <c r="B5" s="129" t="s">
        <v>446</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709"/>
      <c r="BE5" s="709"/>
      <c r="BF5" s="709"/>
      <c r="BG5" s="709"/>
      <c r="BH5" s="709"/>
      <c r="BI5" s="709"/>
      <c r="BJ5" s="554"/>
      <c r="BK5" s="554"/>
      <c r="BL5" s="554"/>
      <c r="BM5" s="554"/>
      <c r="BN5" s="554"/>
      <c r="BO5" s="554"/>
      <c r="BP5" s="554"/>
      <c r="BQ5" s="554"/>
      <c r="BR5" s="554"/>
      <c r="BS5" s="554"/>
      <c r="BT5" s="554"/>
      <c r="BU5" s="554"/>
      <c r="BV5" s="554"/>
    </row>
    <row r="6" spans="1:74" ht="11.1" customHeight="1" x14ac:dyDescent="0.2">
      <c r="A6" s="582"/>
      <c r="B6" s="129" t="s">
        <v>447</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710"/>
      <c r="BE6" s="710"/>
      <c r="BF6" s="710"/>
      <c r="BG6" s="710"/>
      <c r="BH6" s="710"/>
      <c r="BI6" s="710"/>
      <c r="BJ6" s="583"/>
      <c r="BK6" s="583"/>
      <c r="BL6" s="583"/>
      <c r="BM6" s="583"/>
      <c r="BN6" s="583"/>
      <c r="BO6" s="583"/>
      <c r="BP6" s="583"/>
      <c r="BQ6" s="583"/>
      <c r="BR6" s="583"/>
      <c r="BS6" s="583"/>
      <c r="BT6" s="583"/>
      <c r="BU6" s="583"/>
      <c r="BV6" s="583"/>
    </row>
    <row r="7" spans="1:74" ht="11.1" customHeight="1" x14ac:dyDescent="0.2">
      <c r="A7" s="557" t="s">
        <v>448</v>
      </c>
      <c r="B7" s="558" t="s">
        <v>449</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1999.4650329999999</v>
      </c>
      <c r="AN7" s="275">
        <v>1741.9152366999999</v>
      </c>
      <c r="AO7" s="275">
        <v>1285.9316985</v>
      </c>
      <c r="AP7" s="275">
        <v>1302.1561402</v>
      </c>
      <c r="AQ7" s="275">
        <v>1452.6492393999999</v>
      </c>
      <c r="AR7" s="275">
        <v>2106.1918685999999</v>
      </c>
      <c r="AS7" s="275">
        <v>2391.3675368999998</v>
      </c>
      <c r="AT7" s="275">
        <v>2380.5749042000002</v>
      </c>
      <c r="AU7" s="275">
        <v>2077.8183425000002</v>
      </c>
      <c r="AV7" s="275">
        <v>1759.2690083</v>
      </c>
      <c r="AW7" s="275">
        <v>1602.5286444999999</v>
      </c>
      <c r="AX7" s="275">
        <v>2091.8414536999999</v>
      </c>
      <c r="AY7" s="275">
        <v>2044.8721934</v>
      </c>
      <c r="AZ7" s="275">
        <v>1709.9475739</v>
      </c>
      <c r="BA7" s="275">
        <v>1570.9282742</v>
      </c>
      <c r="BB7" s="275">
        <v>1473.6709542999999</v>
      </c>
      <c r="BC7" s="275">
        <v>1635.8179164000001</v>
      </c>
      <c r="BD7" s="275">
        <v>1962.8740760000001</v>
      </c>
      <c r="BE7" s="275">
        <v>2251.8205985</v>
      </c>
      <c r="BF7" s="275">
        <v>2125.0531412999999</v>
      </c>
      <c r="BG7" s="275">
        <v>1823.3155767000001</v>
      </c>
      <c r="BH7" s="275">
        <v>1594.787</v>
      </c>
      <c r="BI7" s="275">
        <v>1723.289</v>
      </c>
      <c r="BJ7" s="338">
        <v>2113.0740000000001</v>
      </c>
      <c r="BK7" s="338">
        <v>2072.3270000000002</v>
      </c>
      <c r="BL7" s="338">
        <v>1942.2329999999999</v>
      </c>
      <c r="BM7" s="338">
        <v>1635.829</v>
      </c>
      <c r="BN7" s="338">
        <v>1466.508</v>
      </c>
      <c r="BO7" s="338">
        <v>1640.241</v>
      </c>
      <c r="BP7" s="338">
        <v>1913.42</v>
      </c>
      <c r="BQ7" s="338">
        <v>2222.5889999999999</v>
      </c>
      <c r="BR7" s="338">
        <v>2234.3980000000001</v>
      </c>
      <c r="BS7" s="338">
        <v>1797.9490000000001</v>
      </c>
      <c r="BT7" s="338">
        <v>1698.2059999999999</v>
      </c>
      <c r="BU7" s="338">
        <v>1626.231</v>
      </c>
      <c r="BV7" s="338">
        <v>1990.952</v>
      </c>
    </row>
    <row r="8" spans="1:74" ht="11.1" customHeight="1" x14ac:dyDescent="0.2">
      <c r="A8" s="557" t="s">
        <v>450</v>
      </c>
      <c r="B8" s="558" t="s">
        <v>451</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25356.121580999999</v>
      </c>
      <c r="AN8" s="275">
        <v>24209.732447999999</v>
      </c>
      <c r="AO8" s="275">
        <v>24462.724193999999</v>
      </c>
      <c r="AP8" s="275">
        <v>24486.668233</v>
      </c>
      <c r="AQ8" s="275">
        <v>26430.474644999998</v>
      </c>
      <c r="AR8" s="275">
        <v>32857.410633</v>
      </c>
      <c r="AS8" s="275">
        <v>37341.578289999998</v>
      </c>
      <c r="AT8" s="275">
        <v>37688.276355000002</v>
      </c>
      <c r="AU8" s="275">
        <v>31068.026333000002</v>
      </c>
      <c r="AV8" s="275">
        <v>24535.798354999999</v>
      </c>
      <c r="AW8" s="275">
        <v>22633.465166999998</v>
      </c>
      <c r="AX8" s="275">
        <v>22141.812097000002</v>
      </c>
      <c r="AY8" s="275">
        <v>21424.944742</v>
      </c>
      <c r="AZ8" s="275">
        <v>20395.458964000001</v>
      </c>
      <c r="BA8" s="275">
        <v>23832.059839000001</v>
      </c>
      <c r="BB8" s="275">
        <v>21423.215067000001</v>
      </c>
      <c r="BC8" s="275">
        <v>23418.810516000001</v>
      </c>
      <c r="BD8" s="275">
        <v>29100.113867</v>
      </c>
      <c r="BE8" s="275">
        <v>35532.582968000002</v>
      </c>
      <c r="BF8" s="275">
        <v>34915.780322999999</v>
      </c>
      <c r="BG8" s="275">
        <v>29440.8907</v>
      </c>
      <c r="BH8" s="275">
        <v>25428.42</v>
      </c>
      <c r="BI8" s="275">
        <v>23084.77</v>
      </c>
      <c r="BJ8" s="338">
        <v>24118.39</v>
      </c>
      <c r="BK8" s="338">
        <v>24222.31</v>
      </c>
      <c r="BL8" s="338">
        <v>24265.49</v>
      </c>
      <c r="BM8" s="338">
        <v>23445.4</v>
      </c>
      <c r="BN8" s="338">
        <v>23474.12</v>
      </c>
      <c r="BO8" s="338">
        <v>26187.83</v>
      </c>
      <c r="BP8" s="338">
        <v>30756.560000000001</v>
      </c>
      <c r="BQ8" s="338">
        <v>35249.919999999998</v>
      </c>
      <c r="BR8" s="338">
        <v>34709.129999999997</v>
      </c>
      <c r="BS8" s="338">
        <v>29324.28</v>
      </c>
      <c r="BT8" s="338">
        <v>25552.93</v>
      </c>
      <c r="BU8" s="338">
        <v>23989.97</v>
      </c>
      <c r="BV8" s="338">
        <v>25059.82</v>
      </c>
    </row>
    <row r="9" spans="1:74" ht="11.1" customHeight="1" x14ac:dyDescent="0.2">
      <c r="A9" s="559" t="s">
        <v>452</v>
      </c>
      <c r="B9" s="560" t="s">
        <v>453</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134.81590954000001</v>
      </c>
      <c r="AN9" s="275">
        <v>133.71176521999999</v>
      </c>
      <c r="AO9" s="275">
        <v>106.64925981</v>
      </c>
      <c r="AP9" s="275">
        <v>110.99183213000001</v>
      </c>
      <c r="AQ9" s="275">
        <v>113.34555450000001</v>
      </c>
      <c r="AR9" s="275">
        <v>119.80260479</v>
      </c>
      <c r="AS9" s="275">
        <v>138.36200779999999</v>
      </c>
      <c r="AT9" s="275">
        <v>139.52801645</v>
      </c>
      <c r="AU9" s="275">
        <v>116.66501895</v>
      </c>
      <c r="AV9" s="275">
        <v>92.884120177</v>
      </c>
      <c r="AW9" s="275">
        <v>106.81047015</v>
      </c>
      <c r="AX9" s="275">
        <v>118.46346152</v>
      </c>
      <c r="AY9" s="275">
        <v>121.06399684</v>
      </c>
      <c r="AZ9" s="275">
        <v>103.05511111</v>
      </c>
      <c r="BA9" s="275">
        <v>97.846296437000007</v>
      </c>
      <c r="BB9" s="275">
        <v>76.107428975999994</v>
      </c>
      <c r="BC9" s="275">
        <v>108.10454986000001</v>
      </c>
      <c r="BD9" s="275">
        <v>114.83528105000001</v>
      </c>
      <c r="BE9" s="275">
        <v>113.45297533</v>
      </c>
      <c r="BF9" s="275">
        <v>101.32634514</v>
      </c>
      <c r="BG9" s="275">
        <v>101.04881961</v>
      </c>
      <c r="BH9" s="275">
        <v>95.934200000000004</v>
      </c>
      <c r="BI9" s="275">
        <v>97.204009999999997</v>
      </c>
      <c r="BJ9" s="338">
        <v>119.7148</v>
      </c>
      <c r="BK9" s="338">
        <v>151.24870000000001</v>
      </c>
      <c r="BL9" s="338">
        <v>126.1093</v>
      </c>
      <c r="BM9" s="338">
        <v>114.41419999999999</v>
      </c>
      <c r="BN9" s="338">
        <v>106.8154</v>
      </c>
      <c r="BO9" s="338">
        <v>119.5463</v>
      </c>
      <c r="BP9" s="338">
        <v>127.7659</v>
      </c>
      <c r="BQ9" s="338">
        <v>139.02699999999999</v>
      </c>
      <c r="BR9" s="338">
        <v>134.80439999999999</v>
      </c>
      <c r="BS9" s="338">
        <v>115.8349</v>
      </c>
      <c r="BT9" s="338">
        <v>111.7948</v>
      </c>
      <c r="BU9" s="338">
        <v>103.0291</v>
      </c>
      <c r="BV9" s="338">
        <v>127.7694</v>
      </c>
    </row>
    <row r="10" spans="1:74" ht="11.1" customHeight="1" x14ac:dyDescent="0.2">
      <c r="A10" s="557" t="s">
        <v>454</v>
      </c>
      <c r="B10" s="558" t="s">
        <v>533</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33.840193548000002</v>
      </c>
      <c r="AN10" s="275">
        <v>39.005517241</v>
      </c>
      <c r="AO10" s="275">
        <v>21.855451613</v>
      </c>
      <c r="AP10" s="275">
        <v>22.906700000000001</v>
      </c>
      <c r="AQ10" s="275">
        <v>24.253451612999999</v>
      </c>
      <c r="AR10" s="275">
        <v>28.792666666999999</v>
      </c>
      <c r="AS10" s="275">
        <v>43.487870968000003</v>
      </c>
      <c r="AT10" s="275">
        <v>41.109161290000003</v>
      </c>
      <c r="AU10" s="275">
        <v>28.528600000000001</v>
      </c>
      <c r="AV10" s="275">
        <v>29.964548387000001</v>
      </c>
      <c r="AW10" s="275">
        <v>24.472533333000001</v>
      </c>
      <c r="AX10" s="275">
        <v>28.799032258</v>
      </c>
      <c r="AY10" s="275">
        <v>27.523709676999999</v>
      </c>
      <c r="AZ10" s="275">
        <v>26.259392857000002</v>
      </c>
      <c r="BA10" s="275">
        <v>24.178000000000001</v>
      </c>
      <c r="BB10" s="275">
        <v>24.492933333</v>
      </c>
      <c r="BC10" s="275">
        <v>27.282483871</v>
      </c>
      <c r="BD10" s="275">
        <v>30.464433332999999</v>
      </c>
      <c r="BE10" s="275">
        <v>26.260967741999998</v>
      </c>
      <c r="BF10" s="275">
        <v>30.035645161000001</v>
      </c>
      <c r="BG10" s="275">
        <v>27.583133332999999</v>
      </c>
      <c r="BH10" s="275">
        <v>26.589749999999999</v>
      </c>
      <c r="BI10" s="275">
        <v>25.347670000000001</v>
      </c>
      <c r="BJ10" s="338">
        <v>28.1281</v>
      </c>
      <c r="BK10" s="338">
        <v>40.15334</v>
      </c>
      <c r="BL10" s="338">
        <v>32.162419999999997</v>
      </c>
      <c r="BM10" s="338">
        <v>29.976710000000001</v>
      </c>
      <c r="BN10" s="338">
        <v>27.765409999999999</v>
      </c>
      <c r="BO10" s="338">
        <v>30.205100000000002</v>
      </c>
      <c r="BP10" s="338">
        <v>33.638469999999998</v>
      </c>
      <c r="BQ10" s="338">
        <v>38.412370000000003</v>
      </c>
      <c r="BR10" s="338">
        <v>36.945050000000002</v>
      </c>
      <c r="BS10" s="338">
        <v>30.085360000000001</v>
      </c>
      <c r="BT10" s="338">
        <v>30.456510000000002</v>
      </c>
      <c r="BU10" s="338">
        <v>27.94821</v>
      </c>
      <c r="BV10" s="338">
        <v>32.518819999999998</v>
      </c>
    </row>
    <row r="11" spans="1:74" ht="11.1" customHeight="1" x14ac:dyDescent="0.2">
      <c r="A11" s="557" t="s">
        <v>455</v>
      </c>
      <c r="B11" s="558" t="s">
        <v>532</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40.577387096999999</v>
      </c>
      <c r="AN11" s="275">
        <v>31.733517241000001</v>
      </c>
      <c r="AO11" s="275">
        <v>22.503354839</v>
      </c>
      <c r="AP11" s="275">
        <v>21.465266667000002</v>
      </c>
      <c r="AQ11" s="275">
        <v>26.059290322999999</v>
      </c>
      <c r="AR11" s="275">
        <v>23.553766667000001</v>
      </c>
      <c r="AS11" s="275">
        <v>26.128193547999999</v>
      </c>
      <c r="AT11" s="275">
        <v>24.81016129</v>
      </c>
      <c r="AU11" s="275">
        <v>21.322233333</v>
      </c>
      <c r="AV11" s="275">
        <v>20.518322581</v>
      </c>
      <c r="AW11" s="275">
        <v>27.680499999999999</v>
      </c>
      <c r="AX11" s="275">
        <v>30.406354838999999</v>
      </c>
      <c r="AY11" s="275">
        <v>30.943709677000001</v>
      </c>
      <c r="AZ11" s="275">
        <v>26.224107143000001</v>
      </c>
      <c r="BA11" s="275">
        <v>26.343483871</v>
      </c>
      <c r="BB11" s="275">
        <v>22.618866666999999</v>
      </c>
      <c r="BC11" s="275">
        <v>25.799806451999999</v>
      </c>
      <c r="BD11" s="275">
        <v>22.527033332999999</v>
      </c>
      <c r="BE11" s="275">
        <v>22.284935483999998</v>
      </c>
      <c r="BF11" s="275">
        <v>21.486161289999998</v>
      </c>
      <c r="BG11" s="275">
        <v>25.322466667</v>
      </c>
      <c r="BH11" s="275">
        <v>20.44088</v>
      </c>
      <c r="BI11" s="275">
        <v>22.181419999999999</v>
      </c>
      <c r="BJ11" s="338">
        <v>27.674990000000001</v>
      </c>
      <c r="BK11" s="338">
        <v>37.520650000000003</v>
      </c>
      <c r="BL11" s="338">
        <v>27.622250000000001</v>
      </c>
      <c r="BM11" s="338">
        <v>22.824909999999999</v>
      </c>
      <c r="BN11" s="338">
        <v>21.47786</v>
      </c>
      <c r="BO11" s="338">
        <v>26.467829999999999</v>
      </c>
      <c r="BP11" s="338">
        <v>25.379899999999999</v>
      </c>
      <c r="BQ11" s="338">
        <v>27.10324</v>
      </c>
      <c r="BR11" s="338">
        <v>26.553930000000001</v>
      </c>
      <c r="BS11" s="338">
        <v>20.026630000000001</v>
      </c>
      <c r="BT11" s="338">
        <v>21.588380000000001</v>
      </c>
      <c r="BU11" s="338">
        <v>20.732330000000001</v>
      </c>
      <c r="BV11" s="338">
        <v>27.609870000000001</v>
      </c>
    </row>
    <row r="12" spans="1:74" ht="11.1" customHeight="1" x14ac:dyDescent="0.2">
      <c r="A12" s="557" t="s">
        <v>456</v>
      </c>
      <c r="B12" s="558" t="s">
        <v>457</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55.088684997999998</v>
      </c>
      <c r="AN12" s="275">
        <v>56.820314461000002</v>
      </c>
      <c r="AO12" s="275">
        <v>58.436106952999999</v>
      </c>
      <c r="AP12" s="275">
        <v>63.634361321</v>
      </c>
      <c r="AQ12" s="275">
        <v>59.738709677000003</v>
      </c>
      <c r="AR12" s="275">
        <v>63.357166667000001</v>
      </c>
      <c r="AS12" s="275">
        <v>64.583064515999993</v>
      </c>
      <c r="AT12" s="275">
        <v>67.560483871000002</v>
      </c>
      <c r="AU12" s="275">
        <v>62.673166666999997</v>
      </c>
      <c r="AV12" s="275">
        <v>40.342258065000003</v>
      </c>
      <c r="AW12" s="275">
        <v>51.088000000000001</v>
      </c>
      <c r="AX12" s="275">
        <v>54.113709677000003</v>
      </c>
      <c r="AY12" s="275">
        <v>57.249838709999999</v>
      </c>
      <c r="AZ12" s="275">
        <v>47</v>
      </c>
      <c r="BA12" s="275">
        <v>43.880483871000003</v>
      </c>
      <c r="BB12" s="275">
        <v>25.468</v>
      </c>
      <c r="BC12" s="275">
        <v>51.630483871000003</v>
      </c>
      <c r="BD12" s="275">
        <v>56.8795</v>
      </c>
      <c r="BE12" s="275">
        <v>53.668548387000001</v>
      </c>
      <c r="BF12" s="275">
        <v>45.717258065000003</v>
      </c>
      <c r="BG12" s="275">
        <v>43.580333332999999</v>
      </c>
      <c r="BH12" s="275">
        <v>44.846640000000001</v>
      </c>
      <c r="BI12" s="275">
        <v>45.613880000000002</v>
      </c>
      <c r="BJ12" s="338">
        <v>57.86815</v>
      </c>
      <c r="BK12" s="338">
        <v>64.578990000000005</v>
      </c>
      <c r="BL12" s="338">
        <v>60.359430000000003</v>
      </c>
      <c r="BM12" s="338">
        <v>55.920789999999997</v>
      </c>
      <c r="BN12" s="338">
        <v>53.695839999999997</v>
      </c>
      <c r="BO12" s="338">
        <v>58.465310000000002</v>
      </c>
      <c r="BP12" s="338">
        <v>64.521619999999999</v>
      </c>
      <c r="BQ12" s="338">
        <v>68.45496</v>
      </c>
      <c r="BR12" s="338">
        <v>66.228840000000005</v>
      </c>
      <c r="BS12" s="338">
        <v>61.678930000000001</v>
      </c>
      <c r="BT12" s="338">
        <v>55.708359999999999</v>
      </c>
      <c r="BU12" s="338">
        <v>50.30245</v>
      </c>
      <c r="BV12" s="338">
        <v>61.715699999999998</v>
      </c>
    </row>
    <row r="13" spans="1:74" ht="11.1" customHeight="1" x14ac:dyDescent="0.2">
      <c r="A13" s="557" t="s">
        <v>458</v>
      </c>
      <c r="B13" s="558" t="s">
        <v>459</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5.3096438962999999</v>
      </c>
      <c r="AN13" s="275">
        <v>6.1524162723</v>
      </c>
      <c r="AO13" s="275">
        <v>3.8543464051999998</v>
      </c>
      <c r="AP13" s="275">
        <v>2.9855041394000001</v>
      </c>
      <c r="AQ13" s="275">
        <v>3.2941028884999999</v>
      </c>
      <c r="AR13" s="275">
        <v>4.0990047929999998</v>
      </c>
      <c r="AS13" s="275">
        <v>4.1628787686999997</v>
      </c>
      <c r="AT13" s="275">
        <v>6.0482099936999996</v>
      </c>
      <c r="AU13" s="275">
        <v>4.1410189541999998</v>
      </c>
      <c r="AV13" s="275">
        <v>2.0589911447999998</v>
      </c>
      <c r="AW13" s="275">
        <v>3.5694368191999999</v>
      </c>
      <c r="AX13" s="275">
        <v>5.1443647480000001</v>
      </c>
      <c r="AY13" s="275">
        <v>5.3467387729000002</v>
      </c>
      <c r="AZ13" s="275">
        <v>3.5716111111000002</v>
      </c>
      <c r="BA13" s="275">
        <v>3.4443286948999998</v>
      </c>
      <c r="BB13" s="275">
        <v>3.5276289759999999</v>
      </c>
      <c r="BC13" s="275">
        <v>3.3917756693999999</v>
      </c>
      <c r="BD13" s="275">
        <v>4.9643143791000002</v>
      </c>
      <c r="BE13" s="275">
        <v>11.238523719</v>
      </c>
      <c r="BF13" s="275">
        <v>4.0872806240999999</v>
      </c>
      <c r="BG13" s="275">
        <v>4.5628862745000003</v>
      </c>
      <c r="BH13" s="275">
        <v>4.0569350000000002</v>
      </c>
      <c r="BI13" s="275">
        <v>4.0610410000000003</v>
      </c>
      <c r="BJ13" s="338">
        <v>6.043558</v>
      </c>
      <c r="BK13" s="338">
        <v>8.9957399999999996</v>
      </c>
      <c r="BL13" s="338">
        <v>5.9652029999999998</v>
      </c>
      <c r="BM13" s="338">
        <v>5.6918290000000002</v>
      </c>
      <c r="BN13" s="338">
        <v>3.8762460000000001</v>
      </c>
      <c r="BO13" s="338">
        <v>4.4080240000000002</v>
      </c>
      <c r="BP13" s="338">
        <v>4.2259159999999998</v>
      </c>
      <c r="BQ13" s="338">
        <v>5.0564289999999996</v>
      </c>
      <c r="BR13" s="338">
        <v>5.0765849999999997</v>
      </c>
      <c r="BS13" s="338">
        <v>4.0440100000000001</v>
      </c>
      <c r="BT13" s="338">
        <v>4.041582</v>
      </c>
      <c r="BU13" s="338">
        <v>4.0461020000000003</v>
      </c>
      <c r="BV13" s="338">
        <v>5.9250559999999997</v>
      </c>
    </row>
    <row r="14" spans="1:74" ht="11.1" customHeight="1" x14ac:dyDescent="0.2">
      <c r="A14" s="582"/>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251"/>
      <c r="BJ14" s="364"/>
      <c r="BK14" s="364"/>
      <c r="BL14" s="364"/>
      <c r="BM14" s="364"/>
      <c r="BN14" s="364"/>
      <c r="BO14" s="364"/>
      <c r="BP14" s="364"/>
      <c r="BQ14" s="364"/>
      <c r="BR14" s="364"/>
      <c r="BS14" s="364"/>
      <c r="BT14" s="364"/>
      <c r="BU14" s="364"/>
      <c r="BV14" s="364"/>
    </row>
    <row r="15" spans="1:74" ht="11.1" customHeight="1" x14ac:dyDescent="0.2">
      <c r="A15" s="557" t="s">
        <v>461</v>
      </c>
      <c r="B15" s="558" t="s">
        <v>449</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109.47922581</v>
      </c>
      <c r="AN15" s="275">
        <v>94.494724137999995</v>
      </c>
      <c r="AO15" s="275">
        <v>50.449870967999999</v>
      </c>
      <c r="AP15" s="275">
        <v>61.959200000000003</v>
      </c>
      <c r="AQ15" s="275">
        <v>66.445645161000002</v>
      </c>
      <c r="AR15" s="275">
        <v>82.411966667000002</v>
      </c>
      <c r="AS15" s="275">
        <v>108.39187097</v>
      </c>
      <c r="AT15" s="275">
        <v>107.39922581</v>
      </c>
      <c r="AU15" s="275">
        <v>82.762233332999998</v>
      </c>
      <c r="AV15" s="275">
        <v>56.194806452000002</v>
      </c>
      <c r="AW15" s="275">
        <v>64.559033333000002</v>
      </c>
      <c r="AX15" s="275">
        <v>100.56348387</v>
      </c>
      <c r="AY15" s="275">
        <v>78.185354838999999</v>
      </c>
      <c r="AZ15" s="275">
        <v>69.722071428999996</v>
      </c>
      <c r="BA15" s="275">
        <v>77.725870967999995</v>
      </c>
      <c r="BB15" s="275">
        <v>53.869300000000003</v>
      </c>
      <c r="BC15" s="275">
        <v>63.534612903000003</v>
      </c>
      <c r="BD15" s="275">
        <v>70.302466667000004</v>
      </c>
      <c r="BE15" s="275">
        <v>78.710193548000007</v>
      </c>
      <c r="BF15" s="275">
        <v>67.395741935000004</v>
      </c>
      <c r="BG15" s="275">
        <v>53.131233332999997</v>
      </c>
      <c r="BH15" s="275">
        <v>53.238129999999998</v>
      </c>
      <c r="BI15" s="275">
        <v>59.636879999999998</v>
      </c>
      <c r="BJ15" s="338">
        <v>100.63249999999999</v>
      </c>
      <c r="BK15" s="338">
        <v>96.120999999999995</v>
      </c>
      <c r="BL15" s="338">
        <v>95.400959999999998</v>
      </c>
      <c r="BM15" s="338">
        <v>105.27670000000001</v>
      </c>
      <c r="BN15" s="338">
        <v>41.31277</v>
      </c>
      <c r="BO15" s="338">
        <v>54.670020000000001</v>
      </c>
      <c r="BP15" s="338">
        <v>64.691040000000001</v>
      </c>
      <c r="BQ15" s="338">
        <v>97.02346</v>
      </c>
      <c r="BR15" s="338">
        <v>80.515969999999996</v>
      </c>
      <c r="BS15" s="338">
        <v>48.094700000000003</v>
      </c>
      <c r="BT15" s="338">
        <v>71.010639999999995</v>
      </c>
      <c r="BU15" s="338">
        <v>79.408519999999996</v>
      </c>
      <c r="BV15" s="338">
        <v>93.71557</v>
      </c>
    </row>
    <row r="16" spans="1:74" ht="11.1" customHeight="1" x14ac:dyDescent="0.2">
      <c r="A16" s="557" t="s">
        <v>462</v>
      </c>
      <c r="B16" s="558" t="s">
        <v>451</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3759.0854515999999</v>
      </c>
      <c r="AN16" s="275">
        <v>3631.2626206999998</v>
      </c>
      <c r="AO16" s="275">
        <v>3716.8133548000001</v>
      </c>
      <c r="AP16" s="275">
        <v>4003.6389666999999</v>
      </c>
      <c r="AQ16" s="275">
        <v>4292.4941289999997</v>
      </c>
      <c r="AR16" s="275">
        <v>5188.8120667000003</v>
      </c>
      <c r="AS16" s="275">
        <v>6477.3220645000001</v>
      </c>
      <c r="AT16" s="275">
        <v>6687.2150645000002</v>
      </c>
      <c r="AU16" s="275">
        <v>5148.7179999999998</v>
      </c>
      <c r="AV16" s="275">
        <v>3985.1826452</v>
      </c>
      <c r="AW16" s="275">
        <v>3656.3316</v>
      </c>
      <c r="AX16" s="275">
        <v>3749.8477097</v>
      </c>
      <c r="AY16" s="275">
        <v>3569.5394194</v>
      </c>
      <c r="AZ16" s="275">
        <v>3438.2811786000002</v>
      </c>
      <c r="BA16" s="275">
        <v>4274.8469677000003</v>
      </c>
      <c r="BB16" s="275">
        <v>3289.9300667000002</v>
      </c>
      <c r="BC16" s="275">
        <v>3327.1745160999999</v>
      </c>
      <c r="BD16" s="275">
        <v>4392.6638333000001</v>
      </c>
      <c r="BE16" s="275">
        <v>5383.7063547999996</v>
      </c>
      <c r="BF16" s="275">
        <v>5269.6751935000002</v>
      </c>
      <c r="BG16" s="275">
        <v>4523.2298332999999</v>
      </c>
      <c r="BH16" s="275">
        <v>3991.1289999999999</v>
      </c>
      <c r="BI16" s="275">
        <v>3987.0369999999998</v>
      </c>
      <c r="BJ16" s="338">
        <v>4062.556</v>
      </c>
      <c r="BK16" s="338">
        <v>3499.9110000000001</v>
      </c>
      <c r="BL16" s="338">
        <v>3554.893</v>
      </c>
      <c r="BM16" s="338">
        <v>3728.9630000000002</v>
      </c>
      <c r="BN16" s="338">
        <v>3295.6329999999998</v>
      </c>
      <c r="BO16" s="338">
        <v>3831.23</v>
      </c>
      <c r="BP16" s="338">
        <v>4605.2370000000001</v>
      </c>
      <c r="BQ16" s="338">
        <v>5531.5410000000002</v>
      </c>
      <c r="BR16" s="338">
        <v>5257.5770000000002</v>
      </c>
      <c r="BS16" s="338">
        <v>4442.2910000000002</v>
      </c>
      <c r="BT16" s="338">
        <v>4034.8429999999998</v>
      </c>
      <c r="BU16" s="338">
        <v>3989.413</v>
      </c>
      <c r="BV16" s="338">
        <v>3891.2620000000002</v>
      </c>
    </row>
    <row r="17" spans="1:74" ht="11.1" customHeight="1" x14ac:dyDescent="0.2">
      <c r="A17" s="559" t="s">
        <v>463</v>
      </c>
      <c r="B17" s="560" t="s">
        <v>453</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11.650656336000001</v>
      </c>
      <c r="AN17" s="275">
        <v>22.893709487999999</v>
      </c>
      <c r="AO17" s="275">
        <v>3.3660780096999998</v>
      </c>
      <c r="AP17" s="275">
        <v>3.7565945533999998</v>
      </c>
      <c r="AQ17" s="275">
        <v>3.648275564</v>
      </c>
      <c r="AR17" s="275">
        <v>4.0730952069999997</v>
      </c>
      <c r="AS17" s="275">
        <v>10.449498418999999</v>
      </c>
      <c r="AT17" s="275">
        <v>12.994213156000001</v>
      </c>
      <c r="AU17" s="275">
        <v>6.6312285403000004</v>
      </c>
      <c r="AV17" s="275">
        <v>6.7362920092999996</v>
      </c>
      <c r="AW17" s="275">
        <v>6.5094078431</v>
      </c>
      <c r="AX17" s="275">
        <v>11.397091925</v>
      </c>
      <c r="AY17" s="275">
        <v>8.1174113430000006</v>
      </c>
      <c r="AZ17" s="275">
        <v>7.6777784780999996</v>
      </c>
      <c r="BA17" s="275">
        <v>4.4447712417999998</v>
      </c>
      <c r="BB17" s="275">
        <v>2.6718335512000002</v>
      </c>
      <c r="BC17" s="275">
        <v>5.2505810667999997</v>
      </c>
      <c r="BD17" s="275">
        <v>5.1177392157000003</v>
      </c>
      <c r="BE17" s="275">
        <v>11.953529412</v>
      </c>
      <c r="BF17" s="275">
        <v>4.4102905334000004</v>
      </c>
      <c r="BG17" s="275">
        <v>5.8066429193999998</v>
      </c>
      <c r="BH17" s="275">
        <v>4.0749469999999999</v>
      </c>
      <c r="BI17" s="275">
        <v>5.7321850000000003</v>
      </c>
      <c r="BJ17" s="338">
        <v>8.2570829999999997</v>
      </c>
      <c r="BK17" s="338">
        <v>19.412960000000002</v>
      </c>
      <c r="BL17" s="338">
        <v>12.299939999999999</v>
      </c>
      <c r="BM17" s="338">
        <v>11.864520000000001</v>
      </c>
      <c r="BN17" s="338">
        <v>6.9526789999999998</v>
      </c>
      <c r="BO17" s="338">
        <v>9.3339549999999996</v>
      </c>
      <c r="BP17" s="338">
        <v>10.57891</v>
      </c>
      <c r="BQ17" s="338">
        <v>15.658340000000001</v>
      </c>
      <c r="BR17" s="338">
        <v>15.333640000000001</v>
      </c>
      <c r="BS17" s="338">
        <v>8.9631939999999997</v>
      </c>
      <c r="BT17" s="338">
        <v>7.8644550000000004</v>
      </c>
      <c r="BU17" s="338">
        <v>7.4566470000000002</v>
      </c>
      <c r="BV17" s="338">
        <v>12.778230000000001</v>
      </c>
    </row>
    <row r="18" spans="1:74" ht="11.1" customHeight="1" x14ac:dyDescent="0.2">
      <c r="A18" s="582"/>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251"/>
      <c r="BJ18" s="364"/>
      <c r="BK18" s="364"/>
      <c r="BL18" s="364"/>
      <c r="BM18" s="364"/>
      <c r="BN18" s="364"/>
      <c r="BO18" s="364"/>
      <c r="BP18" s="364"/>
      <c r="BQ18" s="364"/>
      <c r="BR18" s="364"/>
      <c r="BS18" s="364"/>
      <c r="BT18" s="364"/>
      <c r="BU18" s="364"/>
      <c r="BV18" s="364"/>
    </row>
    <row r="19" spans="1:74" ht="11.1" customHeight="1" x14ac:dyDescent="0.2">
      <c r="A19" s="557" t="s">
        <v>465</v>
      </c>
      <c r="B19" s="558" t="s">
        <v>449</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786.66854183999999</v>
      </c>
      <c r="AN19" s="275">
        <v>715.69482669000001</v>
      </c>
      <c r="AO19" s="275">
        <v>513.07357938999996</v>
      </c>
      <c r="AP19" s="275">
        <v>540.94153803999995</v>
      </c>
      <c r="AQ19" s="275">
        <v>649.61858065000001</v>
      </c>
      <c r="AR19" s="275">
        <v>965.40293319</v>
      </c>
      <c r="AS19" s="275">
        <v>1084.1876456</v>
      </c>
      <c r="AT19" s="275">
        <v>1062.1728502000001</v>
      </c>
      <c r="AU19" s="275">
        <v>951.25467618000005</v>
      </c>
      <c r="AV19" s="275">
        <v>789.30062115999999</v>
      </c>
      <c r="AW19" s="275">
        <v>670.25591115999998</v>
      </c>
      <c r="AX19" s="275">
        <v>903.59990647999996</v>
      </c>
      <c r="AY19" s="275">
        <v>849.75837961000002</v>
      </c>
      <c r="AZ19" s="275">
        <v>665.55106062000004</v>
      </c>
      <c r="BA19" s="275">
        <v>626.13660920999996</v>
      </c>
      <c r="BB19" s="275">
        <v>645.56414200999996</v>
      </c>
      <c r="BC19" s="275">
        <v>745.35127534000003</v>
      </c>
      <c r="BD19" s="275">
        <v>887.81280267</v>
      </c>
      <c r="BE19" s="275">
        <v>991.33524850000003</v>
      </c>
      <c r="BF19" s="275">
        <v>927.06026957999995</v>
      </c>
      <c r="BG19" s="275">
        <v>783.50861984999995</v>
      </c>
      <c r="BH19" s="275">
        <v>665.54039999999998</v>
      </c>
      <c r="BI19" s="275">
        <v>706.77030000000002</v>
      </c>
      <c r="BJ19" s="338">
        <v>873.07209999999998</v>
      </c>
      <c r="BK19" s="338">
        <v>861.49170000000004</v>
      </c>
      <c r="BL19" s="338">
        <v>823.01589999999999</v>
      </c>
      <c r="BM19" s="338">
        <v>617.75670000000002</v>
      </c>
      <c r="BN19" s="338">
        <v>602.16449999999998</v>
      </c>
      <c r="BO19" s="338">
        <v>719.61350000000004</v>
      </c>
      <c r="BP19" s="338">
        <v>882.81949999999995</v>
      </c>
      <c r="BQ19" s="338">
        <v>992.01649999999995</v>
      </c>
      <c r="BR19" s="338">
        <v>1022.902</v>
      </c>
      <c r="BS19" s="338">
        <v>836.83130000000006</v>
      </c>
      <c r="BT19" s="338">
        <v>741.10749999999996</v>
      </c>
      <c r="BU19" s="338">
        <v>683.75519999999995</v>
      </c>
      <c r="BV19" s="338">
        <v>829.52880000000005</v>
      </c>
    </row>
    <row r="20" spans="1:74" ht="11.1" customHeight="1" x14ac:dyDescent="0.2">
      <c r="A20" s="557" t="s">
        <v>466</v>
      </c>
      <c r="B20" s="558" t="s">
        <v>451</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14506.246547999999</v>
      </c>
      <c r="AN20" s="275">
        <v>13922.684552000001</v>
      </c>
      <c r="AO20" s="275">
        <v>14614.436032</v>
      </c>
      <c r="AP20" s="275">
        <v>14470.001333</v>
      </c>
      <c r="AQ20" s="275">
        <v>15966.082</v>
      </c>
      <c r="AR20" s="275">
        <v>19100.281200000001</v>
      </c>
      <c r="AS20" s="275">
        <v>20864.808968000001</v>
      </c>
      <c r="AT20" s="275">
        <v>20492.202968000001</v>
      </c>
      <c r="AU20" s="275">
        <v>17883.059432999999</v>
      </c>
      <c r="AV20" s="275">
        <v>13934.742355</v>
      </c>
      <c r="AW20" s="275">
        <v>12995.018233000001</v>
      </c>
      <c r="AX20" s="275">
        <v>12173.977258000001</v>
      </c>
      <c r="AY20" s="275">
        <v>11742.949226000001</v>
      </c>
      <c r="AZ20" s="275">
        <v>11965.993178999999</v>
      </c>
      <c r="BA20" s="275">
        <v>13669.220452</v>
      </c>
      <c r="BB20" s="275">
        <v>13601.443966999999</v>
      </c>
      <c r="BC20" s="275">
        <v>15004.144581</v>
      </c>
      <c r="BD20" s="275">
        <v>17680.474933000001</v>
      </c>
      <c r="BE20" s="275">
        <v>20579.059677000001</v>
      </c>
      <c r="BF20" s="275">
        <v>19716.459805999999</v>
      </c>
      <c r="BG20" s="275">
        <v>16881.717933</v>
      </c>
      <c r="BH20" s="275">
        <v>14278.14</v>
      </c>
      <c r="BI20" s="275">
        <v>12920.35</v>
      </c>
      <c r="BJ20" s="338">
        <v>13303.67</v>
      </c>
      <c r="BK20" s="338">
        <v>13533.91</v>
      </c>
      <c r="BL20" s="338">
        <v>13720.15</v>
      </c>
      <c r="BM20" s="338">
        <v>13050.5</v>
      </c>
      <c r="BN20" s="338">
        <v>13829.58</v>
      </c>
      <c r="BO20" s="338">
        <v>15548.66</v>
      </c>
      <c r="BP20" s="338">
        <v>17968.54</v>
      </c>
      <c r="BQ20" s="338">
        <v>19745.88</v>
      </c>
      <c r="BR20" s="338">
        <v>19372.849999999999</v>
      </c>
      <c r="BS20" s="338">
        <v>16293.83</v>
      </c>
      <c r="BT20" s="338">
        <v>14139.32</v>
      </c>
      <c r="BU20" s="338">
        <v>13074.77</v>
      </c>
      <c r="BV20" s="338">
        <v>13661.67</v>
      </c>
    </row>
    <row r="21" spans="1:74" ht="11.1" customHeight="1" x14ac:dyDescent="0.2">
      <c r="A21" s="559" t="s">
        <v>467</v>
      </c>
      <c r="B21" s="560" t="s">
        <v>453</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68.887769766000005</v>
      </c>
      <c r="AN21" s="275">
        <v>50.403448275999999</v>
      </c>
      <c r="AO21" s="275">
        <v>48.007657389999999</v>
      </c>
      <c r="AP21" s="275">
        <v>51.670779303000003</v>
      </c>
      <c r="AQ21" s="275">
        <v>54.907196921999997</v>
      </c>
      <c r="AR21" s="275">
        <v>61.144242048000002</v>
      </c>
      <c r="AS21" s="275">
        <v>71.471015601999994</v>
      </c>
      <c r="AT21" s="275">
        <v>67.886451613000006</v>
      </c>
      <c r="AU21" s="275">
        <v>56.819400000000002</v>
      </c>
      <c r="AV21" s="275">
        <v>33.425290322999999</v>
      </c>
      <c r="AW21" s="275">
        <v>47.717791939000001</v>
      </c>
      <c r="AX21" s="275">
        <v>49.121209149999999</v>
      </c>
      <c r="AY21" s="275">
        <v>54.503479443000003</v>
      </c>
      <c r="AZ21" s="275">
        <v>45.138302988</v>
      </c>
      <c r="BA21" s="275">
        <v>40.926367067000001</v>
      </c>
      <c r="BB21" s="275">
        <v>24.178554901999998</v>
      </c>
      <c r="BC21" s="275">
        <v>49.558158548999998</v>
      </c>
      <c r="BD21" s="275">
        <v>52.229700000000001</v>
      </c>
      <c r="BE21" s="275">
        <v>47.301451612999998</v>
      </c>
      <c r="BF21" s="275">
        <v>40.759056715</v>
      </c>
      <c r="BG21" s="275">
        <v>39.850033332999999</v>
      </c>
      <c r="BH21" s="275">
        <v>38.323569999999997</v>
      </c>
      <c r="BI21" s="275">
        <v>33.730269999999997</v>
      </c>
      <c r="BJ21" s="338">
        <v>47.964480000000002</v>
      </c>
      <c r="BK21" s="338">
        <v>67.616230000000002</v>
      </c>
      <c r="BL21" s="338">
        <v>55.04383</v>
      </c>
      <c r="BM21" s="338">
        <v>45.209130000000002</v>
      </c>
      <c r="BN21" s="338">
        <v>43.312860000000001</v>
      </c>
      <c r="BO21" s="338">
        <v>51.042659999999998</v>
      </c>
      <c r="BP21" s="338">
        <v>54.928199999999997</v>
      </c>
      <c r="BQ21" s="338">
        <v>59.720939999999999</v>
      </c>
      <c r="BR21" s="338">
        <v>55.361899999999999</v>
      </c>
      <c r="BS21" s="338">
        <v>48.772089999999999</v>
      </c>
      <c r="BT21" s="338">
        <v>44.719650000000001</v>
      </c>
      <c r="BU21" s="338">
        <v>36.451770000000003</v>
      </c>
      <c r="BV21" s="338">
        <v>49.514580000000002</v>
      </c>
    </row>
    <row r="22" spans="1:74" ht="11.1" customHeight="1" x14ac:dyDescent="0.2">
      <c r="A22" s="582"/>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251"/>
      <c r="BJ22" s="364"/>
      <c r="BK22" s="364"/>
      <c r="BL22" s="364"/>
      <c r="BM22" s="364"/>
      <c r="BN22" s="364"/>
      <c r="BO22" s="364"/>
      <c r="BP22" s="364"/>
      <c r="BQ22" s="364"/>
      <c r="BR22" s="364"/>
      <c r="BS22" s="364"/>
      <c r="BT22" s="364"/>
      <c r="BU22" s="364"/>
      <c r="BV22" s="364"/>
    </row>
    <row r="23" spans="1:74" ht="11.1" customHeight="1" x14ac:dyDescent="0.2">
      <c r="A23" s="557" t="s">
        <v>469</v>
      </c>
      <c r="B23" s="558" t="s">
        <v>449</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806.85310402000005</v>
      </c>
      <c r="AN23" s="275">
        <v>690.98434104</v>
      </c>
      <c r="AO23" s="275">
        <v>527.42202236000003</v>
      </c>
      <c r="AP23" s="275">
        <v>527.44250218000002</v>
      </c>
      <c r="AQ23" s="275">
        <v>548.10098137</v>
      </c>
      <c r="AR23" s="275">
        <v>791.05870205999997</v>
      </c>
      <c r="AS23" s="275">
        <v>877.49227844999996</v>
      </c>
      <c r="AT23" s="275">
        <v>889.62805391999996</v>
      </c>
      <c r="AU23" s="275">
        <v>753.04449963000002</v>
      </c>
      <c r="AV23" s="275">
        <v>630.16964515999996</v>
      </c>
      <c r="AW23" s="275">
        <v>600.20236666999995</v>
      </c>
      <c r="AX23" s="275">
        <v>772.69880526999998</v>
      </c>
      <c r="AY23" s="275">
        <v>808.24713641000005</v>
      </c>
      <c r="AZ23" s="275">
        <v>698.47258471999999</v>
      </c>
      <c r="BA23" s="275">
        <v>643.40176177000001</v>
      </c>
      <c r="BB23" s="275">
        <v>588.64911227000005</v>
      </c>
      <c r="BC23" s="275">
        <v>621.65722172999995</v>
      </c>
      <c r="BD23" s="275">
        <v>756.77993997999999</v>
      </c>
      <c r="BE23" s="275">
        <v>865.94464037</v>
      </c>
      <c r="BF23" s="275">
        <v>802.03251688</v>
      </c>
      <c r="BG23" s="275">
        <v>694.11449015999995</v>
      </c>
      <c r="BH23" s="275">
        <v>597.40219999999999</v>
      </c>
      <c r="BI23" s="275">
        <v>681.55359999999996</v>
      </c>
      <c r="BJ23" s="338">
        <v>822.75779999999997</v>
      </c>
      <c r="BK23" s="338">
        <v>787.88369999999998</v>
      </c>
      <c r="BL23" s="338">
        <v>753.48869999999999</v>
      </c>
      <c r="BM23" s="338">
        <v>658.19410000000005</v>
      </c>
      <c r="BN23" s="338">
        <v>589.2287</v>
      </c>
      <c r="BO23" s="338">
        <v>617.63340000000005</v>
      </c>
      <c r="BP23" s="338">
        <v>723.4597</v>
      </c>
      <c r="BQ23" s="338">
        <v>844.41660000000002</v>
      </c>
      <c r="BR23" s="338">
        <v>842.96960000000001</v>
      </c>
      <c r="BS23" s="338">
        <v>681.33299999999997</v>
      </c>
      <c r="BT23" s="338">
        <v>609.45830000000001</v>
      </c>
      <c r="BU23" s="338">
        <v>609.0607</v>
      </c>
      <c r="BV23" s="338">
        <v>757.2319</v>
      </c>
    </row>
    <row r="24" spans="1:74" ht="11.1" customHeight="1" x14ac:dyDescent="0.2">
      <c r="A24" s="557" t="s">
        <v>470</v>
      </c>
      <c r="B24" s="558" t="s">
        <v>451</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2479.4258064999999</v>
      </c>
      <c r="AN24" s="275">
        <v>2627.2679655000002</v>
      </c>
      <c r="AO24" s="275">
        <v>2764.3705484000002</v>
      </c>
      <c r="AP24" s="275">
        <v>2646.4674</v>
      </c>
      <c r="AQ24" s="275">
        <v>2602.11</v>
      </c>
      <c r="AR24" s="275">
        <v>3238.8078332999999</v>
      </c>
      <c r="AS24" s="275">
        <v>3957.5149031999999</v>
      </c>
      <c r="AT24" s="275">
        <v>4104.3254515999997</v>
      </c>
      <c r="AU24" s="275">
        <v>2676.9736333000001</v>
      </c>
      <c r="AV24" s="275">
        <v>2227.1707096999999</v>
      </c>
      <c r="AW24" s="275">
        <v>2323.1816333000002</v>
      </c>
      <c r="AX24" s="275">
        <v>2158.7748387000001</v>
      </c>
      <c r="AY24" s="275">
        <v>2146.0554194000001</v>
      </c>
      <c r="AZ24" s="275">
        <v>1952.8497857</v>
      </c>
      <c r="BA24" s="275">
        <v>3317.1625161000002</v>
      </c>
      <c r="BB24" s="275">
        <v>1847.4906332999999</v>
      </c>
      <c r="BC24" s="275">
        <v>1967.8337742000001</v>
      </c>
      <c r="BD24" s="275">
        <v>2685.3503999999998</v>
      </c>
      <c r="BE24" s="275">
        <v>3793.8598710000001</v>
      </c>
      <c r="BF24" s="275">
        <v>3846.4504839000001</v>
      </c>
      <c r="BG24" s="275">
        <v>3040.3498332999998</v>
      </c>
      <c r="BH24" s="275">
        <v>2478.0120000000002</v>
      </c>
      <c r="BI24" s="275">
        <v>2193.134</v>
      </c>
      <c r="BJ24" s="338">
        <v>2389.2040000000002</v>
      </c>
      <c r="BK24" s="338">
        <v>2960.8629999999998</v>
      </c>
      <c r="BL24" s="338">
        <v>3146.732</v>
      </c>
      <c r="BM24" s="338">
        <v>3183.3130000000001</v>
      </c>
      <c r="BN24" s="338">
        <v>2957.5430000000001</v>
      </c>
      <c r="BO24" s="338">
        <v>3245.3969999999999</v>
      </c>
      <c r="BP24" s="338">
        <v>3580.6219999999998</v>
      </c>
      <c r="BQ24" s="338">
        <v>4504.1719999999996</v>
      </c>
      <c r="BR24" s="338">
        <v>4172.7110000000002</v>
      </c>
      <c r="BS24" s="338">
        <v>3233.3440000000001</v>
      </c>
      <c r="BT24" s="338">
        <v>2661.712</v>
      </c>
      <c r="BU24" s="338">
        <v>2778.5970000000002</v>
      </c>
      <c r="BV24" s="338">
        <v>3142.2930000000001</v>
      </c>
    </row>
    <row r="25" spans="1:74" ht="11.1" customHeight="1" x14ac:dyDescent="0.2">
      <c r="A25" s="559" t="s">
        <v>471</v>
      </c>
      <c r="B25" s="560" t="s">
        <v>453</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15.869266697</v>
      </c>
      <c r="AN25" s="275">
        <v>22.633419711999998</v>
      </c>
      <c r="AO25" s="275">
        <v>19.663128457999999</v>
      </c>
      <c r="AP25" s="275">
        <v>21.268171124999999</v>
      </c>
      <c r="AQ25" s="275">
        <v>18.171230655999999</v>
      </c>
      <c r="AR25" s="275">
        <v>17.999359041000002</v>
      </c>
      <c r="AS25" s="275">
        <v>18.209880666</v>
      </c>
      <c r="AT25" s="275">
        <v>19.618712840000001</v>
      </c>
      <c r="AU25" s="275">
        <v>14.592937908</v>
      </c>
      <c r="AV25" s="275">
        <v>15.548226439</v>
      </c>
      <c r="AW25" s="275">
        <v>15.086879956000001</v>
      </c>
      <c r="AX25" s="275">
        <v>17.140409445</v>
      </c>
      <c r="AY25" s="275">
        <v>17.071567783999999</v>
      </c>
      <c r="AZ25" s="275">
        <v>13.350150093</v>
      </c>
      <c r="BA25" s="275">
        <v>13.817784525</v>
      </c>
      <c r="BB25" s="275">
        <v>13.047134422999999</v>
      </c>
      <c r="BC25" s="275">
        <v>17.446558717999999</v>
      </c>
      <c r="BD25" s="275">
        <v>18.971420260999999</v>
      </c>
      <c r="BE25" s="275">
        <v>16.184561670000001</v>
      </c>
      <c r="BF25" s="275">
        <v>17.037281677999999</v>
      </c>
      <c r="BG25" s="275">
        <v>15.278013942999999</v>
      </c>
      <c r="BH25" s="275">
        <v>15.00048</v>
      </c>
      <c r="BI25" s="275">
        <v>20.10642</v>
      </c>
      <c r="BJ25" s="338">
        <v>23.173179999999999</v>
      </c>
      <c r="BK25" s="338">
        <v>22.52299</v>
      </c>
      <c r="BL25" s="338">
        <v>20.30903</v>
      </c>
      <c r="BM25" s="338">
        <v>20.134810000000002</v>
      </c>
      <c r="BN25" s="338">
        <v>18.948920000000001</v>
      </c>
      <c r="BO25" s="338">
        <v>19.87471</v>
      </c>
      <c r="BP25" s="338">
        <v>22.700330000000001</v>
      </c>
      <c r="BQ25" s="338">
        <v>23.997859999999999</v>
      </c>
      <c r="BR25" s="338">
        <v>23.23133</v>
      </c>
      <c r="BS25" s="338">
        <v>19.137550000000001</v>
      </c>
      <c r="BT25" s="338">
        <v>16.78107</v>
      </c>
      <c r="BU25" s="338">
        <v>19.73141</v>
      </c>
      <c r="BV25" s="338">
        <v>22.91919</v>
      </c>
    </row>
    <row r="26" spans="1:74" ht="11.1" customHeight="1" x14ac:dyDescent="0.2">
      <c r="A26" s="582"/>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251"/>
      <c r="BJ26" s="364"/>
      <c r="BK26" s="364"/>
      <c r="BL26" s="364"/>
      <c r="BM26" s="364"/>
      <c r="BN26" s="364"/>
      <c r="BO26" s="364"/>
      <c r="BP26" s="364"/>
      <c r="BQ26" s="364"/>
      <c r="BR26" s="364"/>
      <c r="BS26" s="364"/>
      <c r="BT26" s="364"/>
      <c r="BU26" s="364"/>
      <c r="BV26" s="364"/>
    </row>
    <row r="27" spans="1:74" ht="11.1" customHeight="1" x14ac:dyDescent="0.2">
      <c r="A27" s="557" t="s">
        <v>473</v>
      </c>
      <c r="B27" s="558" t="s">
        <v>449</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296.46416128999999</v>
      </c>
      <c r="AN27" s="275">
        <v>240.74134483</v>
      </c>
      <c r="AO27" s="275">
        <v>194.98622581000001</v>
      </c>
      <c r="AP27" s="275">
        <v>171.81290000000001</v>
      </c>
      <c r="AQ27" s="275">
        <v>188.48403225999999</v>
      </c>
      <c r="AR27" s="275">
        <v>267.31826667000001</v>
      </c>
      <c r="AS27" s="275">
        <v>321.29574194000003</v>
      </c>
      <c r="AT27" s="275">
        <v>321.37477418999998</v>
      </c>
      <c r="AU27" s="275">
        <v>290.75693332999998</v>
      </c>
      <c r="AV27" s="275">
        <v>283.60393548000002</v>
      </c>
      <c r="AW27" s="275">
        <v>267.51133333000001</v>
      </c>
      <c r="AX27" s="275">
        <v>314.97925806000001</v>
      </c>
      <c r="AY27" s="275">
        <v>308.68132258000003</v>
      </c>
      <c r="AZ27" s="275">
        <v>276.20185714000002</v>
      </c>
      <c r="BA27" s="275">
        <v>223.66403226</v>
      </c>
      <c r="BB27" s="275">
        <v>185.58840000000001</v>
      </c>
      <c r="BC27" s="275">
        <v>205.27480645</v>
      </c>
      <c r="BD27" s="275">
        <v>247.97886667</v>
      </c>
      <c r="BE27" s="275">
        <v>315.83051612999998</v>
      </c>
      <c r="BF27" s="275">
        <v>328.56461289999999</v>
      </c>
      <c r="BG27" s="275">
        <v>292.56123332999999</v>
      </c>
      <c r="BH27" s="275">
        <v>278.60599999999999</v>
      </c>
      <c r="BI27" s="275">
        <v>275.32859999999999</v>
      </c>
      <c r="BJ27" s="338">
        <v>316.6114</v>
      </c>
      <c r="BK27" s="338">
        <v>326.83019999999999</v>
      </c>
      <c r="BL27" s="338">
        <v>270.32709999999997</v>
      </c>
      <c r="BM27" s="338">
        <v>254.60140000000001</v>
      </c>
      <c r="BN27" s="338">
        <v>233.8022</v>
      </c>
      <c r="BO27" s="338">
        <v>248.32390000000001</v>
      </c>
      <c r="BP27" s="338">
        <v>242.44970000000001</v>
      </c>
      <c r="BQ27" s="338">
        <v>289.13240000000002</v>
      </c>
      <c r="BR27" s="338">
        <v>288.01</v>
      </c>
      <c r="BS27" s="338">
        <v>231.68979999999999</v>
      </c>
      <c r="BT27" s="338">
        <v>276.63010000000003</v>
      </c>
      <c r="BU27" s="338">
        <v>254.00640000000001</v>
      </c>
      <c r="BV27" s="338">
        <v>310.47609999999997</v>
      </c>
    </row>
    <row r="28" spans="1:74" ht="11.1" customHeight="1" x14ac:dyDescent="0.2">
      <c r="A28" s="557" t="s">
        <v>474</v>
      </c>
      <c r="B28" s="558" t="s">
        <v>451</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4611.3637742000001</v>
      </c>
      <c r="AN28" s="275">
        <v>4028.5173103000002</v>
      </c>
      <c r="AO28" s="275">
        <v>3367.1042581000002</v>
      </c>
      <c r="AP28" s="275">
        <v>3366.5605332999999</v>
      </c>
      <c r="AQ28" s="275">
        <v>3569.7885160999999</v>
      </c>
      <c r="AR28" s="275">
        <v>5329.5095332999999</v>
      </c>
      <c r="AS28" s="275">
        <v>6041.9323548000002</v>
      </c>
      <c r="AT28" s="275">
        <v>6404.5328710000003</v>
      </c>
      <c r="AU28" s="275">
        <v>5359.2752667000004</v>
      </c>
      <c r="AV28" s="275">
        <v>4388.7026452</v>
      </c>
      <c r="AW28" s="275">
        <v>3658.9337</v>
      </c>
      <c r="AX28" s="275">
        <v>4059.2122902999999</v>
      </c>
      <c r="AY28" s="275">
        <v>3966.4006773999999</v>
      </c>
      <c r="AZ28" s="275">
        <v>3038.3348213999998</v>
      </c>
      <c r="BA28" s="275">
        <v>2570.8299032</v>
      </c>
      <c r="BB28" s="275">
        <v>2684.3503999999998</v>
      </c>
      <c r="BC28" s="275">
        <v>3119.6576451999999</v>
      </c>
      <c r="BD28" s="275">
        <v>4341.6247000000003</v>
      </c>
      <c r="BE28" s="275">
        <v>5775.9570645000003</v>
      </c>
      <c r="BF28" s="275">
        <v>6083.1948387000002</v>
      </c>
      <c r="BG28" s="275">
        <v>4995.5931</v>
      </c>
      <c r="BH28" s="275">
        <v>4681.1459999999997</v>
      </c>
      <c r="BI28" s="275">
        <v>3984.2460000000001</v>
      </c>
      <c r="BJ28" s="338">
        <v>4362.9589999999998</v>
      </c>
      <c r="BK28" s="338">
        <v>4227.6270000000004</v>
      </c>
      <c r="BL28" s="338">
        <v>3843.71</v>
      </c>
      <c r="BM28" s="338">
        <v>3482.623</v>
      </c>
      <c r="BN28" s="338">
        <v>3391.36</v>
      </c>
      <c r="BO28" s="338">
        <v>3562.547</v>
      </c>
      <c r="BP28" s="338">
        <v>4602.1580000000004</v>
      </c>
      <c r="BQ28" s="338">
        <v>5468.33</v>
      </c>
      <c r="BR28" s="338">
        <v>5905.99</v>
      </c>
      <c r="BS28" s="338">
        <v>5354.8119999999999</v>
      </c>
      <c r="BT28" s="338">
        <v>4717.0550000000003</v>
      </c>
      <c r="BU28" s="338">
        <v>4147.192</v>
      </c>
      <c r="BV28" s="338">
        <v>4364.5959999999995</v>
      </c>
    </row>
    <row r="29" spans="1:74" ht="11.1" customHeight="1" x14ac:dyDescent="0.2">
      <c r="A29" s="584" t="s">
        <v>475</v>
      </c>
      <c r="B29" s="560" t="s">
        <v>453</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38.40821674</v>
      </c>
      <c r="AN29" s="275">
        <v>37.781187739000003</v>
      </c>
      <c r="AO29" s="275">
        <v>35.612395952</v>
      </c>
      <c r="AP29" s="275">
        <v>34.296287145999997</v>
      </c>
      <c r="AQ29" s="275">
        <v>36.618851360000001</v>
      </c>
      <c r="AR29" s="275">
        <v>36.585908496999998</v>
      </c>
      <c r="AS29" s="275">
        <v>38.231613113999998</v>
      </c>
      <c r="AT29" s="275">
        <v>39.028638835999999</v>
      </c>
      <c r="AU29" s="275">
        <v>38.621452505000001</v>
      </c>
      <c r="AV29" s="275">
        <v>37.174311406000001</v>
      </c>
      <c r="AW29" s="275">
        <v>37.496390413999997</v>
      </c>
      <c r="AX29" s="275">
        <v>40.804751001</v>
      </c>
      <c r="AY29" s="275">
        <v>41.371538266999998</v>
      </c>
      <c r="AZ29" s="275">
        <v>36.888879551999999</v>
      </c>
      <c r="BA29" s="275">
        <v>38.657373603000003</v>
      </c>
      <c r="BB29" s="275">
        <v>36.209906099999998</v>
      </c>
      <c r="BC29" s="275">
        <v>35.849251529</v>
      </c>
      <c r="BD29" s="275">
        <v>38.516421569000002</v>
      </c>
      <c r="BE29" s="275">
        <v>38.013432637999998</v>
      </c>
      <c r="BF29" s="275">
        <v>39.119716212999997</v>
      </c>
      <c r="BG29" s="275">
        <v>40.114129411999997</v>
      </c>
      <c r="BH29" s="275">
        <v>38.535209999999999</v>
      </c>
      <c r="BI29" s="275">
        <v>37.635129999999997</v>
      </c>
      <c r="BJ29" s="338">
        <v>40.320050000000002</v>
      </c>
      <c r="BK29" s="338">
        <v>41.696539999999999</v>
      </c>
      <c r="BL29" s="338">
        <v>38.456510000000002</v>
      </c>
      <c r="BM29" s="338">
        <v>37.205779999999997</v>
      </c>
      <c r="BN29" s="338">
        <v>37.60089</v>
      </c>
      <c r="BO29" s="338">
        <v>39.29495</v>
      </c>
      <c r="BP29" s="338">
        <v>39.558459999999997</v>
      </c>
      <c r="BQ29" s="338">
        <v>39.64987</v>
      </c>
      <c r="BR29" s="338">
        <v>40.877540000000003</v>
      </c>
      <c r="BS29" s="338">
        <v>38.962090000000003</v>
      </c>
      <c r="BT29" s="338">
        <v>42.429659999999998</v>
      </c>
      <c r="BU29" s="338">
        <v>39.38926</v>
      </c>
      <c r="BV29" s="338">
        <v>42.557450000000003</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341"/>
      <c r="BK30" s="341"/>
      <c r="BL30" s="341"/>
      <c r="BM30" s="341"/>
      <c r="BN30" s="341"/>
      <c r="BO30" s="341"/>
      <c r="BP30" s="341"/>
      <c r="BQ30" s="341"/>
      <c r="BR30" s="341"/>
      <c r="BS30" s="341"/>
      <c r="BT30" s="341"/>
      <c r="BU30" s="341"/>
      <c r="BV30" s="341"/>
    </row>
    <row r="31" spans="1:74" ht="11.1" customHeight="1" x14ac:dyDescent="0.2">
      <c r="A31" s="584"/>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257"/>
      <c r="BJ31" s="341"/>
      <c r="BK31" s="341"/>
      <c r="BL31" s="341"/>
      <c r="BM31" s="341"/>
      <c r="BN31" s="341"/>
      <c r="BO31" s="341"/>
      <c r="BP31" s="341"/>
      <c r="BQ31" s="341"/>
      <c r="BR31" s="341"/>
      <c r="BS31" s="341"/>
      <c r="BT31" s="341"/>
      <c r="BU31" s="341"/>
      <c r="BV31" s="341"/>
    </row>
    <row r="32" spans="1:74" ht="11.1" customHeight="1" x14ac:dyDescent="0.2">
      <c r="A32" s="584" t="s">
        <v>64</v>
      </c>
      <c r="B32" s="585" t="s">
        <v>477</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187.29370299999999</v>
      </c>
      <c r="AN32" s="586">
        <v>187.1534</v>
      </c>
      <c r="AO32" s="586">
        <v>191.63464999999999</v>
      </c>
      <c r="AP32" s="586">
        <v>193.27210400000001</v>
      </c>
      <c r="AQ32" s="586">
        <v>192.50911300000001</v>
      </c>
      <c r="AR32" s="586">
        <v>182.175633</v>
      </c>
      <c r="AS32" s="586">
        <v>168.189741</v>
      </c>
      <c r="AT32" s="586">
        <v>158.97335200000001</v>
      </c>
      <c r="AU32" s="586">
        <v>156.63512900000001</v>
      </c>
      <c r="AV32" s="586">
        <v>160.993979</v>
      </c>
      <c r="AW32" s="586">
        <v>170.334169</v>
      </c>
      <c r="AX32" s="586">
        <v>162.476415</v>
      </c>
      <c r="AY32" s="586">
        <v>156.21104299999999</v>
      </c>
      <c r="AZ32" s="586">
        <v>160.48385500000001</v>
      </c>
      <c r="BA32" s="586">
        <v>161.735072</v>
      </c>
      <c r="BB32" s="586">
        <v>163.776363</v>
      </c>
      <c r="BC32" s="586">
        <v>162.45226500000001</v>
      </c>
      <c r="BD32" s="586">
        <v>157.78623999999999</v>
      </c>
      <c r="BE32" s="586">
        <v>145.57683800000001</v>
      </c>
      <c r="BF32" s="586">
        <v>141.722329</v>
      </c>
      <c r="BG32" s="586">
        <v>139.57900799999999</v>
      </c>
      <c r="BH32" s="586">
        <v>144.3107</v>
      </c>
      <c r="BI32" s="586">
        <v>149.08799999999999</v>
      </c>
      <c r="BJ32" s="587">
        <v>145.6456</v>
      </c>
      <c r="BK32" s="587">
        <v>141.49510000000001</v>
      </c>
      <c r="BL32" s="587">
        <v>136.2911</v>
      </c>
      <c r="BM32" s="587">
        <v>141.898</v>
      </c>
      <c r="BN32" s="587">
        <v>142.49629999999999</v>
      </c>
      <c r="BO32" s="587">
        <v>143.94139999999999</v>
      </c>
      <c r="BP32" s="587">
        <v>138.88509999999999</v>
      </c>
      <c r="BQ32" s="587">
        <v>131.5419</v>
      </c>
      <c r="BR32" s="587">
        <v>127.7602</v>
      </c>
      <c r="BS32" s="587">
        <v>126.137</v>
      </c>
      <c r="BT32" s="587">
        <v>130.9562</v>
      </c>
      <c r="BU32" s="587">
        <v>135.99170000000001</v>
      </c>
      <c r="BV32" s="587">
        <v>133.75030000000001</v>
      </c>
    </row>
    <row r="33" spans="1:74" ht="11.1" customHeight="1" x14ac:dyDescent="0.2">
      <c r="A33" s="584" t="s">
        <v>80</v>
      </c>
      <c r="B33" s="585" t="s">
        <v>1012</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12.020158</v>
      </c>
      <c r="AN33" s="586">
        <v>11.645473000000001</v>
      </c>
      <c r="AO33" s="586">
        <v>11.732889999999999</v>
      </c>
      <c r="AP33" s="586">
        <v>11.982028</v>
      </c>
      <c r="AQ33" s="586">
        <v>12.093938</v>
      </c>
      <c r="AR33" s="586">
        <v>11.935582</v>
      </c>
      <c r="AS33" s="586">
        <v>11.696489</v>
      </c>
      <c r="AT33" s="586">
        <v>11.595335</v>
      </c>
      <c r="AU33" s="586">
        <v>11.63987</v>
      </c>
      <c r="AV33" s="586">
        <v>11.63039</v>
      </c>
      <c r="AW33" s="586">
        <v>11.938751</v>
      </c>
      <c r="AX33" s="586">
        <v>11.786481999999999</v>
      </c>
      <c r="AY33" s="586">
        <v>11.846501</v>
      </c>
      <c r="AZ33" s="586">
        <v>11.709982999999999</v>
      </c>
      <c r="BA33" s="586">
        <v>12.541505000000001</v>
      </c>
      <c r="BB33" s="586">
        <v>12.305598</v>
      </c>
      <c r="BC33" s="586">
        <v>12.035985</v>
      </c>
      <c r="BD33" s="586">
        <v>11.888310000000001</v>
      </c>
      <c r="BE33" s="586">
        <v>11.68901</v>
      </c>
      <c r="BF33" s="586">
        <v>11.498563000000001</v>
      </c>
      <c r="BG33" s="586">
        <v>11.377122999999999</v>
      </c>
      <c r="BH33" s="586">
        <v>11.927060000000001</v>
      </c>
      <c r="BI33" s="586">
        <v>12.30777</v>
      </c>
      <c r="BJ33" s="587">
        <v>12.23916</v>
      </c>
      <c r="BK33" s="587">
        <v>11.717739999999999</v>
      </c>
      <c r="BL33" s="587">
        <v>11.76041</v>
      </c>
      <c r="BM33" s="587">
        <v>12.059939999999999</v>
      </c>
      <c r="BN33" s="587">
        <v>11.93793</v>
      </c>
      <c r="BO33" s="587">
        <v>11.884209999999999</v>
      </c>
      <c r="BP33" s="587">
        <v>11.927049999999999</v>
      </c>
      <c r="BQ33" s="587">
        <v>11.55179</v>
      </c>
      <c r="BR33" s="587">
        <v>11.55889</v>
      </c>
      <c r="BS33" s="587">
        <v>11.79041</v>
      </c>
      <c r="BT33" s="587">
        <v>12.004009999999999</v>
      </c>
      <c r="BU33" s="587">
        <v>12.31325</v>
      </c>
      <c r="BV33" s="587">
        <v>12.31612</v>
      </c>
    </row>
    <row r="34" spans="1:74" ht="11.1" customHeight="1" x14ac:dyDescent="0.2">
      <c r="A34" s="584" t="s">
        <v>81</v>
      </c>
      <c r="B34" s="585" t="s">
        <v>1013</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17.929735999999998</v>
      </c>
      <c r="AN34" s="586">
        <v>17.661663000000001</v>
      </c>
      <c r="AO34" s="586">
        <v>17.501256000000001</v>
      </c>
      <c r="AP34" s="586">
        <v>17.637352</v>
      </c>
      <c r="AQ34" s="586">
        <v>17.855595000000001</v>
      </c>
      <c r="AR34" s="586">
        <v>17.859297000000002</v>
      </c>
      <c r="AS34" s="586">
        <v>17.726261999999998</v>
      </c>
      <c r="AT34" s="586">
        <v>21.736153000000002</v>
      </c>
      <c r="AU34" s="586">
        <v>21.769701999999999</v>
      </c>
      <c r="AV34" s="586">
        <v>21.939779999999999</v>
      </c>
      <c r="AW34" s="586">
        <v>17.819382000000001</v>
      </c>
      <c r="AX34" s="586">
        <v>17.750154999999999</v>
      </c>
      <c r="AY34" s="586">
        <v>17.496303999999999</v>
      </c>
      <c r="AZ34" s="586">
        <v>17.287454</v>
      </c>
      <c r="BA34" s="586">
        <v>17.005503000000001</v>
      </c>
      <c r="BB34" s="586">
        <v>16.948294000000001</v>
      </c>
      <c r="BC34" s="586">
        <v>16.827649000000001</v>
      </c>
      <c r="BD34" s="586">
        <v>16.642150000000001</v>
      </c>
      <c r="BE34" s="586">
        <v>16.802256</v>
      </c>
      <c r="BF34" s="586">
        <v>16.641912000000001</v>
      </c>
      <c r="BG34" s="586">
        <v>16.351839999999999</v>
      </c>
      <c r="BH34" s="586">
        <v>16.548590000000001</v>
      </c>
      <c r="BI34" s="586">
        <v>16.83597</v>
      </c>
      <c r="BJ34" s="587">
        <v>16.915780000000002</v>
      </c>
      <c r="BK34" s="587">
        <v>16.998349999999999</v>
      </c>
      <c r="BL34" s="587">
        <v>17.1661</v>
      </c>
      <c r="BM34" s="587">
        <v>17.113589999999999</v>
      </c>
      <c r="BN34" s="587">
        <v>17.031379999999999</v>
      </c>
      <c r="BO34" s="587">
        <v>16.972429999999999</v>
      </c>
      <c r="BP34" s="587">
        <v>17.06446</v>
      </c>
      <c r="BQ34" s="587">
        <v>17.023990000000001</v>
      </c>
      <c r="BR34" s="587">
        <v>17.020520000000001</v>
      </c>
      <c r="BS34" s="587">
        <v>17.100660000000001</v>
      </c>
      <c r="BT34" s="587">
        <v>17.237380000000002</v>
      </c>
      <c r="BU34" s="587">
        <v>17.48349</v>
      </c>
      <c r="BV34" s="587">
        <v>17.531749999999999</v>
      </c>
    </row>
    <row r="35" spans="1:74" ht="11.1" customHeight="1" x14ac:dyDescent="0.2">
      <c r="A35" s="584" t="s">
        <v>994</v>
      </c>
      <c r="B35" s="588" t="s">
        <v>1001</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6.6004500000000004</v>
      </c>
      <c r="AN35" s="589">
        <v>6.6171899999999999</v>
      </c>
      <c r="AO35" s="589">
        <v>6.1992900000000004</v>
      </c>
      <c r="AP35" s="589">
        <v>5.9051150000000003</v>
      </c>
      <c r="AQ35" s="589">
        <v>5.3563900000000002</v>
      </c>
      <c r="AR35" s="589">
        <v>4.5272350000000001</v>
      </c>
      <c r="AS35" s="589">
        <v>4.290985</v>
      </c>
      <c r="AT35" s="589">
        <v>3.899375</v>
      </c>
      <c r="AU35" s="589">
        <v>3.8388900000000001</v>
      </c>
      <c r="AV35" s="589">
        <v>4.0627300000000002</v>
      </c>
      <c r="AW35" s="589">
        <v>4.1647850000000002</v>
      </c>
      <c r="AX35" s="589">
        <v>4.22464</v>
      </c>
      <c r="AY35" s="589">
        <v>3.9718650000000002</v>
      </c>
      <c r="AZ35" s="589">
        <v>4.1069149999999999</v>
      </c>
      <c r="BA35" s="589">
        <v>4.2752650000000001</v>
      </c>
      <c r="BB35" s="589">
        <v>4.6664199999999996</v>
      </c>
      <c r="BC35" s="589">
        <v>4.4065500000000002</v>
      </c>
      <c r="BD35" s="589">
        <v>4.3366100000000003</v>
      </c>
      <c r="BE35" s="589">
        <v>4.3727049999999998</v>
      </c>
      <c r="BF35" s="589">
        <v>4.5876749999999999</v>
      </c>
      <c r="BG35" s="589">
        <v>4.9373950000000004</v>
      </c>
      <c r="BH35" s="589">
        <v>4.8924779999999997</v>
      </c>
      <c r="BI35" s="589">
        <v>4.8242960000000004</v>
      </c>
      <c r="BJ35" s="590">
        <v>4.8058120000000004</v>
      </c>
      <c r="BK35" s="590">
        <v>4.783328</v>
      </c>
      <c r="BL35" s="590">
        <v>4.7449810000000001</v>
      </c>
      <c r="BM35" s="590">
        <v>4.7422709999999997</v>
      </c>
      <c r="BN35" s="590">
        <v>4.7338089999999999</v>
      </c>
      <c r="BO35" s="590">
        <v>4.7194310000000002</v>
      </c>
      <c r="BP35" s="590">
        <v>4.6852919999999996</v>
      </c>
      <c r="BQ35" s="590">
        <v>4.6736829999999996</v>
      </c>
      <c r="BR35" s="590">
        <v>4.6557089999999999</v>
      </c>
      <c r="BS35" s="590">
        <v>4.6290339999999999</v>
      </c>
      <c r="BT35" s="590">
        <v>4.599202</v>
      </c>
      <c r="BU35" s="590">
        <v>4.5621299999999998</v>
      </c>
      <c r="BV35" s="590">
        <v>4.5422599999999997</v>
      </c>
    </row>
    <row r="36" spans="1:74" ht="10.5" customHeight="1" x14ac:dyDescent="0.2">
      <c r="A36" s="582"/>
      <c r="B36" s="591" t="s">
        <v>478</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711"/>
      <c r="BE36" s="711"/>
      <c r="BF36" s="711"/>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479</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702"/>
      <c r="BE37" s="702"/>
      <c r="BF37" s="702"/>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438</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702"/>
      <c r="BE38" s="702"/>
      <c r="BF38" s="702"/>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480</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702"/>
      <c r="BE39" s="702"/>
      <c r="BF39" s="702"/>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481</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702"/>
      <c r="BE40" s="702"/>
      <c r="BF40" s="702"/>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482</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702"/>
      <c r="BE41" s="702"/>
      <c r="BF41" s="702"/>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440</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702"/>
      <c r="BE42" s="702"/>
      <c r="BF42" s="702"/>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26" t="s">
        <v>1151</v>
      </c>
      <c r="C43" s="806"/>
      <c r="D43" s="806"/>
      <c r="E43" s="806"/>
      <c r="F43" s="806"/>
      <c r="G43" s="806"/>
      <c r="H43" s="806"/>
      <c r="I43" s="806"/>
      <c r="J43" s="806"/>
      <c r="K43" s="806"/>
      <c r="L43" s="806"/>
      <c r="M43" s="806"/>
      <c r="N43" s="806"/>
      <c r="O43" s="806"/>
      <c r="P43" s="806"/>
      <c r="Q43" s="806"/>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702"/>
      <c r="BE43" s="702"/>
      <c r="BF43" s="702"/>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December 2017</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1219</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1155</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1212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1351</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1289</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I5" sqref="BI5:BI46"/>
    </sheetView>
  </sheetViews>
  <sheetFormatPr defaultColWidth="11" defaultRowHeight="11.25" x14ac:dyDescent="0.2"/>
  <cols>
    <col min="1" max="1" width="12.42578125" style="598" customWidth="1"/>
    <col min="2" max="2" width="26" style="598" customWidth="1"/>
    <col min="3" max="55" width="6.5703125" style="598" customWidth="1"/>
    <col min="56" max="58" width="6.5703125" style="169" customWidth="1"/>
    <col min="59" max="74" width="6.5703125" style="598" customWidth="1"/>
    <col min="75" max="16384" width="11" style="598"/>
  </cols>
  <sheetData>
    <row r="1" spans="1:74" ht="12.75" customHeight="1" x14ac:dyDescent="0.2">
      <c r="A1" s="812" t="s">
        <v>995</v>
      </c>
      <c r="B1" s="596" t="s">
        <v>496</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712"/>
      <c r="BE1" s="712"/>
      <c r="BF1" s="712"/>
      <c r="BG1" s="597"/>
      <c r="BH1" s="597"/>
      <c r="BI1" s="597"/>
      <c r="BJ1" s="597"/>
      <c r="BK1" s="597"/>
      <c r="BL1" s="597"/>
      <c r="BM1" s="597"/>
      <c r="BN1" s="597"/>
      <c r="BO1" s="597"/>
      <c r="BP1" s="597"/>
      <c r="BQ1" s="597"/>
      <c r="BR1" s="597"/>
      <c r="BS1" s="597"/>
      <c r="BT1" s="597"/>
      <c r="BU1" s="597"/>
      <c r="BV1" s="597"/>
    </row>
    <row r="2" spans="1:74" ht="12.75" customHeight="1" x14ac:dyDescent="0.2">
      <c r="A2" s="813"/>
      <c r="B2" s="542" t="str">
        <f>"U.S. Energy Information Administration  |  Short-Term Energy Outlook  - "&amp;Dates!D1</f>
        <v>U.S. Energy Information Administration  |  Short-Term Energy Outlook  - December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821">
        <f>Dates!D3</f>
        <v>2013</v>
      </c>
      <c r="D3" s="822"/>
      <c r="E3" s="822"/>
      <c r="F3" s="822"/>
      <c r="G3" s="822"/>
      <c r="H3" s="822"/>
      <c r="I3" s="822"/>
      <c r="J3" s="822"/>
      <c r="K3" s="822"/>
      <c r="L3" s="822"/>
      <c r="M3" s="822"/>
      <c r="N3" s="865"/>
      <c r="O3" s="821">
        <f>C3+1</f>
        <v>2014</v>
      </c>
      <c r="P3" s="822"/>
      <c r="Q3" s="822"/>
      <c r="R3" s="822"/>
      <c r="S3" s="822"/>
      <c r="T3" s="822"/>
      <c r="U3" s="822"/>
      <c r="V3" s="822"/>
      <c r="W3" s="822"/>
      <c r="X3" s="822"/>
      <c r="Y3" s="822"/>
      <c r="Z3" s="865"/>
      <c r="AA3" s="821">
        <f>O3+1</f>
        <v>2015</v>
      </c>
      <c r="AB3" s="822"/>
      <c r="AC3" s="822"/>
      <c r="AD3" s="822"/>
      <c r="AE3" s="822"/>
      <c r="AF3" s="822"/>
      <c r="AG3" s="822"/>
      <c r="AH3" s="822"/>
      <c r="AI3" s="822"/>
      <c r="AJ3" s="822"/>
      <c r="AK3" s="822"/>
      <c r="AL3" s="865"/>
      <c r="AM3" s="821">
        <f>AA3+1</f>
        <v>2016</v>
      </c>
      <c r="AN3" s="822"/>
      <c r="AO3" s="822"/>
      <c r="AP3" s="822"/>
      <c r="AQ3" s="822"/>
      <c r="AR3" s="822"/>
      <c r="AS3" s="822"/>
      <c r="AT3" s="822"/>
      <c r="AU3" s="822"/>
      <c r="AV3" s="822"/>
      <c r="AW3" s="822"/>
      <c r="AX3" s="865"/>
      <c r="AY3" s="821">
        <f>AM3+1</f>
        <v>2017</v>
      </c>
      <c r="AZ3" s="822"/>
      <c r="BA3" s="822"/>
      <c r="BB3" s="822"/>
      <c r="BC3" s="822"/>
      <c r="BD3" s="822"/>
      <c r="BE3" s="822"/>
      <c r="BF3" s="822"/>
      <c r="BG3" s="822"/>
      <c r="BH3" s="822"/>
      <c r="BI3" s="822"/>
      <c r="BJ3" s="865"/>
      <c r="BK3" s="821">
        <f>AY3+1</f>
        <v>2018</v>
      </c>
      <c r="BL3" s="822"/>
      <c r="BM3" s="822"/>
      <c r="BN3" s="822"/>
      <c r="BO3" s="822"/>
      <c r="BP3" s="822"/>
      <c r="BQ3" s="822"/>
      <c r="BR3" s="822"/>
      <c r="BS3" s="822"/>
      <c r="BT3" s="822"/>
      <c r="BU3" s="822"/>
      <c r="BV3" s="865"/>
    </row>
    <row r="4" spans="1:74" s="169" customFormat="1" ht="12.75" customHeight="1" x14ac:dyDescent="0.2">
      <c r="A4" s="132"/>
      <c r="B4" s="601"/>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2"/>
      <c r="B5" s="170" t="s">
        <v>485</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2" t="s">
        <v>68</v>
      </c>
      <c r="B6" s="604" t="s">
        <v>593</v>
      </c>
      <c r="C6" s="272">
        <v>1.318449E-2</v>
      </c>
      <c r="D6" s="272">
        <v>1.1794870000000001E-2</v>
      </c>
      <c r="E6" s="272">
        <v>1.314953E-2</v>
      </c>
      <c r="F6" s="272">
        <v>1.215669E-2</v>
      </c>
      <c r="G6" s="272">
        <v>1.247683E-2</v>
      </c>
      <c r="H6" s="272">
        <v>1.219578E-2</v>
      </c>
      <c r="I6" s="272">
        <v>1.275515E-2</v>
      </c>
      <c r="J6" s="272">
        <v>1.261733E-2</v>
      </c>
      <c r="K6" s="272">
        <v>1.2396559999999999E-2</v>
      </c>
      <c r="L6" s="272">
        <v>1.3009099999999999E-2</v>
      </c>
      <c r="M6" s="272">
        <v>1.1739970000000001E-2</v>
      </c>
      <c r="N6" s="272">
        <v>1.302933E-2</v>
      </c>
      <c r="O6" s="272">
        <v>1.2886170000000001E-2</v>
      </c>
      <c r="P6" s="272">
        <v>1.147024E-2</v>
      </c>
      <c r="Q6" s="272">
        <v>1.2721150000000001E-2</v>
      </c>
      <c r="R6" s="272">
        <v>1.249166E-2</v>
      </c>
      <c r="S6" s="272">
        <v>1.267071E-2</v>
      </c>
      <c r="T6" s="272">
        <v>1.229995E-2</v>
      </c>
      <c r="U6" s="272">
        <v>1.2549100000000001E-2</v>
      </c>
      <c r="V6" s="272">
        <v>1.2640749999999999E-2</v>
      </c>
      <c r="W6" s="272">
        <v>1.243446E-2</v>
      </c>
      <c r="X6" s="272">
        <v>1.2791749999999999E-2</v>
      </c>
      <c r="Y6" s="272">
        <v>1.295704E-2</v>
      </c>
      <c r="Z6" s="272">
        <v>1.307621E-2</v>
      </c>
      <c r="AA6" s="272">
        <v>1.2691650000000001E-2</v>
      </c>
      <c r="AB6" s="272">
        <v>1.1742829999999999E-2</v>
      </c>
      <c r="AC6" s="272">
        <v>1.299059E-2</v>
      </c>
      <c r="AD6" s="272">
        <v>1.185772E-2</v>
      </c>
      <c r="AE6" s="272">
        <v>1.2954749999999999E-2</v>
      </c>
      <c r="AF6" s="272">
        <v>1.2129640000000001E-2</v>
      </c>
      <c r="AG6" s="272">
        <v>1.264329E-2</v>
      </c>
      <c r="AH6" s="272">
        <v>1.2526020000000001E-2</v>
      </c>
      <c r="AI6" s="272">
        <v>1.1209429999999999E-2</v>
      </c>
      <c r="AJ6" s="272">
        <v>1.232928E-2</v>
      </c>
      <c r="AK6" s="272">
        <v>1.242804E-2</v>
      </c>
      <c r="AL6" s="272">
        <v>1.2832120000000001E-2</v>
      </c>
      <c r="AM6" s="272">
        <v>1.2297079000000001E-2</v>
      </c>
      <c r="AN6" s="272">
        <v>1.1478916E-2</v>
      </c>
      <c r="AO6" s="272">
        <v>1.2141542E-2</v>
      </c>
      <c r="AP6" s="272">
        <v>1.116121E-2</v>
      </c>
      <c r="AQ6" s="272">
        <v>1.238787E-2</v>
      </c>
      <c r="AR6" s="272">
        <v>1.1552857999999999E-2</v>
      </c>
      <c r="AS6" s="272">
        <v>1.2105144E-2</v>
      </c>
      <c r="AT6" s="272">
        <v>1.22256E-2</v>
      </c>
      <c r="AU6" s="272">
        <v>1.2247871E-2</v>
      </c>
      <c r="AV6" s="272">
        <v>1.249244E-2</v>
      </c>
      <c r="AW6" s="272">
        <v>1.2591059999999999E-2</v>
      </c>
      <c r="AX6" s="272">
        <v>1.3422251E-2</v>
      </c>
      <c r="AY6" s="272">
        <v>1.3041588E-2</v>
      </c>
      <c r="AZ6" s="272">
        <v>1.1567839E-2</v>
      </c>
      <c r="BA6" s="272">
        <v>1.2858642999999999E-2</v>
      </c>
      <c r="BB6" s="759">
        <v>1.2649132E-2</v>
      </c>
      <c r="BC6" s="272">
        <v>1.2068672000000001E-2</v>
      </c>
      <c r="BD6" s="272">
        <v>1.1786146000000001E-2</v>
      </c>
      <c r="BE6" s="272">
        <v>1.2746597E-2</v>
      </c>
      <c r="BF6" s="272">
        <v>1.2646273E-2</v>
      </c>
      <c r="BG6" s="272">
        <v>1.2351737999999999E-2</v>
      </c>
      <c r="BH6" s="272">
        <v>1.2864799999999999E-2</v>
      </c>
      <c r="BI6" s="272">
        <v>1.27146E-2</v>
      </c>
      <c r="BJ6" s="360">
        <v>1.34333E-2</v>
      </c>
      <c r="BK6" s="360">
        <v>1.38329E-2</v>
      </c>
      <c r="BL6" s="360">
        <v>1.2322899999999999E-2</v>
      </c>
      <c r="BM6" s="360">
        <v>1.36404E-2</v>
      </c>
      <c r="BN6" s="360">
        <v>1.28632E-2</v>
      </c>
      <c r="BO6" s="360">
        <v>1.32777E-2</v>
      </c>
      <c r="BP6" s="360">
        <v>1.31828E-2</v>
      </c>
      <c r="BQ6" s="360">
        <v>1.3610300000000001E-2</v>
      </c>
      <c r="BR6" s="360">
        <v>1.35567E-2</v>
      </c>
      <c r="BS6" s="360">
        <v>1.3114900000000001E-2</v>
      </c>
      <c r="BT6" s="360">
        <v>1.34821E-2</v>
      </c>
      <c r="BU6" s="360">
        <v>1.3178199999999999E-2</v>
      </c>
      <c r="BV6" s="360">
        <v>1.38488E-2</v>
      </c>
    </row>
    <row r="7" spans="1:74" ht="12" customHeight="1" x14ac:dyDescent="0.2">
      <c r="A7" s="603" t="s">
        <v>950</v>
      </c>
      <c r="B7" s="604" t="s">
        <v>53</v>
      </c>
      <c r="C7" s="272">
        <v>0.23376475299999999</v>
      </c>
      <c r="D7" s="272">
        <v>0.19130812799999999</v>
      </c>
      <c r="E7" s="272">
        <v>0.19299272100000001</v>
      </c>
      <c r="F7" s="272">
        <v>0.23702224</v>
      </c>
      <c r="G7" s="272">
        <v>0.26827026199999998</v>
      </c>
      <c r="H7" s="272">
        <v>0.25809464399999998</v>
      </c>
      <c r="I7" s="272">
        <v>0.25693108999999997</v>
      </c>
      <c r="J7" s="272">
        <v>0.204076281</v>
      </c>
      <c r="K7" s="272">
        <v>0.159517468</v>
      </c>
      <c r="L7" s="272">
        <v>0.16179595099999999</v>
      </c>
      <c r="M7" s="272">
        <v>0.16666720500000001</v>
      </c>
      <c r="N7" s="272">
        <v>0.198481834</v>
      </c>
      <c r="O7" s="272">
        <v>0.20456058799999999</v>
      </c>
      <c r="P7" s="272">
        <v>0.16441784500000001</v>
      </c>
      <c r="Q7" s="272">
        <v>0.229559704</v>
      </c>
      <c r="R7" s="272">
        <v>0.24069349900000001</v>
      </c>
      <c r="S7" s="272">
        <v>0.25116268400000002</v>
      </c>
      <c r="T7" s="272">
        <v>0.24384096399999999</v>
      </c>
      <c r="U7" s="272">
        <v>0.23075959900000001</v>
      </c>
      <c r="V7" s="272">
        <v>0.18742758800000001</v>
      </c>
      <c r="W7" s="272">
        <v>0.15202502500000001</v>
      </c>
      <c r="X7" s="272">
        <v>0.16227360699999999</v>
      </c>
      <c r="Y7" s="272">
        <v>0.17616200900000001</v>
      </c>
      <c r="Z7" s="272">
        <v>0.2111364</v>
      </c>
      <c r="AA7" s="272">
        <v>0.223786599</v>
      </c>
      <c r="AB7" s="272">
        <v>0.206684852</v>
      </c>
      <c r="AC7" s="272">
        <v>0.22503515800000001</v>
      </c>
      <c r="AD7" s="272">
        <v>0.208098226</v>
      </c>
      <c r="AE7" s="272">
        <v>0.186337422</v>
      </c>
      <c r="AF7" s="272">
        <v>0.18914420900000001</v>
      </c>
      <c r="AG7" s="272">
        <v>0.19472893099999999</v>
      </c>
      <c r="AH7" s="272">
        <v>0.177336041</v>
      </c>
      <c r="AI7" s="272">
        <v>0.14924465100000001</v>
      </c>
      <c r="AJ7" s="272">
        <v>0.15388692400000001</v>
      </c>
      <c r="AK7" s="272">
        <v>0.178943147</v>
      </c>
      <c r="AL7" s="272">
        <v>0.21449090300000001</v>
      </c>
      <c r="AM7" s="272">
        <v>0.23563326200000001</v>
      </c>
      <c r="AN7" s="272">
        <v>0.223784764</v>
      </c>
      <c r="AO7" s="272">
        <v>0.25042493799999999</v>
      </c>
      <c r="AP7" s="272">
        <v>0.23613219899999999</v>
      </c>
      <c r="AQ7" s="272">
        <v>0.23507958000000001</v>
      </c>
      <c r="AR7" s="272">
        <v>0.21239028500000001</v>
      </c>
      <c r="AS7" s="272">
        <v>0.197000868</v>
      </c>
      <c r="AT7" s="272">
        <v>0.17954430499999999</v>
      </c>
      <c r="AU7" s="272">
        <v>0.15112632500000001</v>
      </c>
      <c r="AV7" s="272">
        <v>0.15996712199999999</v>
      </c>
      <c r="AW7" s="272">
        <v>0.174671574</v>
      </c>
      <c r="AX7" s="272">
        <v>0.20884367400000001</v>
      </c>
      <c r="AY7" s="272">
        <v>0.25691196500000002</v>
      </c>
      <c r="AZ7" s="272">
        <v>0.22819961599999999</v>
      </c>
      <c r="BA7" s="272">
        <v>0.28000972899999998</v>
      </c>
      <c r="BB7" s="759">
        <v>0.27108943800000002</v>
      </c>
      <c r="BC7" s="272">
        <v>0.29786585700000001</v>
      </c>
      <c r="BD7" s="272">
        <v>0.284475215</v>
      </c>
      <c r="BE7" s="272">
        <v>0.243046335</v>
      </c>
      <c r="BF7" s="272">
        <v>0.198254281</v>
      </c>
      <c r="BG7" s="272">
        <v>0.1756655</v>
      </c>
      <c r="BH7" s="272">
        <v>0.16008520000000001</v>
      </c>
      <c r="BI7" s="272">
        <v>0.17081180000000001</v>
      </c>
      <c r="BJ7" s="360">
        <v>0.21075579999999999</v>
      </c>
      <c r="BK7" s="360">
        <v>0.2227652</v>
      </c>
      <c r="BL7" s="360">
        <v>0.1862471</v>
      </c>
      <c r="BM7" s="360">
        <v>0.2102984</v>
      </c>
      <c r="BN7" s="360">
        <v>0.20721229999999999</v>
      </c>
      <c r="BO7" s="360">
        <v>0.22371260000000001</v>
      </c>
      <c r="BP7" s="360">
        <v>0.23606379999999999</v>
      </c>
      <c r="BQ7" s="360">
        <v>0.233039</v>
      </c>
      <c r="BR7" s="360">
        <v>0.20072709999999999</v>
      </c>
      <c r="BS7" s="360">
        <v>0.1757273</v>
      </c>
      <c r="BT7" s="360">
        <v>0.16486890000000001</v>
      </c>
      <c r="BU7" s="360">
        <v>0.1671908</v>
      </c>
      <c r="BV7" s="360">
        <v>0.21652350000000001</v>
      </c>
    </row>
    <row r="8" spans="1:74" ht="12" customHeight="1" x14ac:dyDescent="0.2">
      <c r="A8" s="602" t="s">
        <v>951</v>
      </c>
      <c r="B8" s="604" t="s">
        <v>1278</v>
      </c>
      <c r="C8" s="272">
        <v>2.8610032349999999E-3</v>
      </c>
      <c r="D8" s="272">
        <v>3.9773734240000002E-3</v>
      </c>
      <c r="E8" s="272">
        <v>5.6891717482E-3</v>
      </c>
      <c r="F8" s="272">
        <v>6.1049885069999997E-3</v>
      </c>
      <c r="G8" s="272">
        <v>6.9045104630000003E-3</v>
      </c>
      <c r="H8" s="272">
        <v>8.0072816738999998E-3</v>
      </c>
      <c r="I8" s="272">
        <v>7.6269760876999998E-3</v>
      </c>
      <c r="J8" s="272">
        <v>8.7160755990000009E-3</v>
      </c>
      <c r="K8" s="272">
        <v>8.7479739288999995E-3</v>
      </c>
      <c r="L8" s="272">
        <v>9.1066740350999997E-3</v>
      </c>
      <c r="M8" s="272">
        <v>7.6197382756000003E-3</v>
      </c>
      <c r="N8" s="272">
        <v>7.8785142389000001E-3</v>
      </c>
      <c r="O8" s="272">
        <v>6.9806721463000002E-3</v>
      </c>
      <c r="P8" s="272">
        <v>7.7402994681999996E-3</v>
      </c>
      <c r="Q8" s="272">
        <v>1.2234237938000001E-2</v>
      </c>
      <c r="R8" s="272">
        <v>1.3817100398E-2</v>
      </c>
      <c r="S8" s="272">
        <v>1.6263369946E-2</v>
      </c>
      <c r="T8" s="272">
        <v>1.7905322724E-2</v>
      </c>
      <c r="U8" s="272">
        <v>1.6625595034000001E-2</v>
      </c>
      <c r="V8" s="272">
        <v>1.7486049021E-2</v>
      </c>
      <c r="W8" s="272">
        <v>1.7074506871000001E-2</v>
      </c>
      <c r="X8" s="272">
        <v>1.5976142459999999E-2</v>
      </c>
      <c r="Y8" s="272">
        <v>1.2847209068E-2</v>
      </c>
      <c r="Z8" s="272">
        <v>9.6118351816999997E-3</v>
      </c>
      <c r="AA8" s="272">
        <v>1.0569142732000001E-2</v>
      </c>
      <c r="AB8" s="272">
        <v>1.3599586925000001E-2</v>
      </c>
      <c r="AC8" s="272">
        <v>1.8985973436E-2</v>
      </c>
      <c r="AD8" s="272">
        <v>2.1786109261000001E-2</v>
      </c>
      <c r="AE8" s="272">
        <v>2.2888294137000002E-2</v>
      </c>
      <c r="AF8" s="272">
        <v>2.3409576165000001E-2</v>
      </c>
      <c r="AG8" s="272">
        <v>2.403808709E-2</v>
      </c>
      <c r="AH8" s="272">
        <v>2.4596268593000001E-2</v>
      </c>
      <c r="AI8" s="272">
        <v>2.0294447590999999E-2</v>
      </c>
      <c r="AJ8" s="272">
        <v>1.7476825676999999E-2</v>
      </c>
      <c r="AK8" s="272">
        <v>1.5856684249000001E-2</v>
      </c>
      <c r="AL8" s="272">
        <v>1.4400193072E-2</v>
      </c>
      <c r="AM8" s="272">
        <v>1.3588796455E-2</v>
      </c>
      <c r="AN8" s="272">
        <v>2.0506886469000001E-2</v>
      </c>
      <c r="AO8" s="272">
        <v>2.3957020671000001E-2</v>
      </c>
      <c r="AP8" s="272">
        <v>2.6383156641000001E-2</v>
      </c>
      <c r="AQ8" s="272">
        <v>3.1451648503000001E-2</v>
      </c>
      <c r="AR8" s="272">
        <v>3.1849790271000003E-2</v>
      </c>
      <c r="AS8" s="272">
        <v>3.6218080532999998E-2</v>
      </c>
      <c r="AT8" s="272">
        <v>3.6422427070999998E-2</v>
      </c>
      <c r="AU8" s="272">
        <v>3.3400966384000003E-2</v>
      </c>
      <c r="AV8" s="272">
        <v>2.9323196013E-2</v>
      </c>
      <c r="AW8" s="272">
        <v>2.5435334980000002E-2</v>
      </c>
      <c r="AX8" s="272">
        <v>2.2262782942000001E-2</v>
      </c>
      <c r="AY8" s="272">
        <v>1.9786407889000001E-2</v>
      </c>
      <c r="AZ8" s="272">
        <v>2.2952518262E-2</v>
      </c>
      <c r="BA8" s="272">
        <v>4.0723111537999998E-2</v>
      </c>
      <c r="BB8" s="759">
        <v>4.3852197858999999E-2</v>
      </c>
      <c r="BC8" s="272">
        <v>5.2912207491E-2</v>
      </c>
      <c r="BD8" s="272">
        <v>5.7327837526999999E-2</v>
      </c>
      <c r="BE8" s="272">
        <v>5.0437495088000002E-2</v>
      </c>
      <c r="BF8" s="272">
        <v>4.9498454375999999E-2</v>
      </c>
      <c r="BG8" s="272">
        <v>4.7337039110999998E-2</v>
      </c>
      <c r="BH8" s="272">
        <v>3.9957100000000002E-2</v>
      </c>
      <c r="BI8" s="272">
        <v>2.9987400000000001E-2</v>
      </c>
      <c r="BJ8" s="360">
        <v>2.3496699999999999E-2</v>
      </c>
      <c r="BK8" s="360">
        <v>2.2667699999999999E-2</v>
      </c>
      <c r="BL8" s="360">
        <v>2.9567900000000001E-2</v>
      </c>
      <c r="BM8" s="360">
        <v>4.5146699999999998E-2</v>
      </c>
      <c r="BN8" s="360">
        <v>5.0783700000000001E-2</v>
      </c>
      <c r="BO8" s="360">
        <v>5.8059399999999997E-2</v>
      </c>
      <c r="BP8" s="360">
        <v>6.0614800000000003E-2</v>
      </c>
      <c r="BQ8" s="360">
        <v>5.77236E-2</v>
      </c>
      <c r="BR8" s="360">
        <v>5.6357699999999997E-2</v>
      </c>
      <c r="BS8" s="360">
        <v>5.0075000000000001E-2</v>
      </c>
      <c r="BT8" s="360">
        <v>4.2719399999999998E-2</v>
      </c>
      <c r="BU8" s="360">
        <v>3.2219499999999998E-2</v>
      </c>
      <c r="BV8" s="360">
        <v>2.4391800000000002E-2</v>
      </c>
    </row>
    <row r="9" spans="1:74" ht="12" customHeight="1" x14ac:dyDescent="0.2">
      <c r="A9" s="557" t="s">
        <v>765</v>
      </c>
      <c r="B9" s="604" t="s">
        <v>1031</v>
      </c>
      <c r="C9" s="272">
        <v>2.1959019999999999E-2</v>
      </c>
      <c r="D9" s="272">
        <v>1.941056E-2</v>
      </c>
      <c r="E9" s="272">
        <v>2.251949E-2</v>
      </c>
      <c r="F9" s="272">
        <v>2.0908670000000001E-2</v>
      </c>
      <c r="G9" s="272">
        <v>2.211107E-2</v>
      </c>
      <c r="H9" s="272">
        <v>2.177142E-2</v>
      </c>
      <c r="I9" s="272">
        <v>2.243738E-2</v>
      </c>
      <c r="J9" s="272">
        <v>2.250957E-2</v>
      </c>
      <c r="K9" s="272">
        <v>2.124844E-2</v>
      </c>
      <c r="L9" s="272">
        <v>2.1597330000000001E-2</v>
      </c>
      <c r="M9" s="272">
        <v>2.203105E-2</v>
      </c>
      <c r="N9" s="272">
        <v>2.3680920000000001E-2</v>
      </c>
      <c r="O9" s="272">
        <v>2.3961909999999999E-2</v>
      </c>
      <c r="P9" s="272">
        <v>2.2165649999999999E-2</v>
      </c>
      <c r="Q9" s="272">
        <v>2.4082860000000001E-2</v>
      </c>
      <c r="R9" s="272">
        <v>2.3140609999999999E-2</v>
      </c>
      <c r="S9" s="272">
        <v>2.379148E-2</v>
      </c>
      <c r="T9" s="272">
        <v>2.3510659999999999E-2</v>
      </c>
      <c r="U9" s="272">
        <v>2.4823439999999999E-2</v>
      </c>
      <c r="V9" s="272">
        <v>2.3863390000000002E-2</v>
      </c>
      <c r="W9" s="272">
        <v>2.238915E-2</v>
      </c>
      <c r="X9" s="272">
        <v>2.2124729999999999E-2</v>
      </c>
      <c r="Y9" s="272">
        <v>2.202308E-2</v>
      </c>
      <c r="Z9" s="272">
        <v>2.3012580000000001E-2</v>
      </c>
      <c r="AA9" s="272">
        <v>2.2650790000000001E-2</v>
      </c>
      <c r="AB9" s="272">
        <v>2.0486049999999999E-2</v>
      </c>
      <c r="AC9" s="272">
        <v>2.240253E-2</v>
      </c>
      <c r="AD9" s="272">
        <v>2.1822459999999998E-2</v>
      </c>
      <c r="AE9" s="272">
        <v>2.2968579999999999E-2</v>
      </c>
      <c r="AF9" s="272">
        <v>2.3125260000000002E-2</v>
      </c>
      <c r="AG9" s="272">
        <v>2.5607060000000001E-2</v>
      </c>
      <c r="AH9" s="272">
        <v>2.477439E-2</v>
      </c>
      <c r="AI9" s="272">
        <v>2.312055E-2</v>
      </c>
      <c r="AJ9" s="272">
        <v>2.3881079999999999E-2</v>
      </c>
      <c r="AK9" s="272">
        <v>2.4738090000000001E-2</v>
      </c>
      <c r="AL9" s="272">
        <v>2.5445160000000001E-2</v>
      </c>
      <c r="AM9" s="272">
        <v>2.3183962999999998E-2</v>
      </c>
      <c r="AN9" s="272">
        <v>2.2336537E-2</v>
      </c>
      <c r="AO9" s="272">
        <v>2.3599379E-2</v>
      </c>
      <c r="AP9" s="272">
        <v>2.3822696000000001E-2</v>
      </c>
      <c r="AQ9" s="272">
        <v>2.3916024000000001E-2</v>
      </c>
      <c r="AR9" s="272">
        <v>2.313451E-2</v>
      </c>
      <c r="AS9" s="272">
        <v>2.3534167000000002E-2</v>
      </c>
      <c r="AT9" s="272">
        <v>2.4062353000000002E-2</v>
      </c>
      <c r="AU9" s="272">
        <v>2.2343666000000002E-2</v>
      </c>
      <c r="AV9" s="272">
        <v>2.1747157E-2</v>
      </c>
      <c r="AW9" s="272">
        <v>2.4077159000000001E-2</v>
      </c>
      <c r="AX9" s="272">
        <v>2.4904678999999999E-2</v>
      </c>
      <c r="AY9" s="272">
        <v>2.4446727000000001E-2</v>
      </c>
      <c r="AZ9" s="272">
        <v>2.1700311E-2</v>
      </c>
      <c r="BA9" s="272">
        <v>2.3745944000000001E-2</v>
      </c>
      <c r="BB9" s="759">
        <v>2.1435251999999998E-2</v>
      </c>
      <c r="BC9" s="272">
        <v>2.2215307E-2</v>
      </c>
      <c r="BD9" s="272">
        <v>2.2628267000000001E-2</v>
      </c>
      <c r="BE9" s="272">
        <v>2.3335015000000001E-2</v>
      </c>
      <c r="BF9" s="272">
        <v>2.3318185000000002E-2</v>
      </c>
      <c r="BG9" s="272">
        <v>2.1416152000000001E-2</v>
      </c>
      <c r="BH9" s="272">
        <v>2.2158000000000001E-2</v>
      </c>
      <c r="BI9" s="272">
        <v>2.3074000000000001E-2</v>
      </c>
      <c r="BJ9" s="360">
        <v>2.4277699999999999E-2</v>
      </c>
      <c r="BK9" s="360">
        <v>2.33796E-2</v>
      </c>
      <c r="BL9" s="360">
        <v>2.11954E-2</v>
      </c>
      <c r="BM9" s="360">
        <v>2.3855500000000002E-2</v>
      </c>
      <c r="BN9" s="360">
        <v>2.31056E-2</v>
      </c>
      <c r="BO9" s="360">
        <v>2.4264500000000001E-2</v>
      </c>
      <c r="BP9" s="360">
        <v>2.4140000000000002E-2</v>
      </c>
      <c r="BQ9" s="360">
        <v>2.5260100000000001E-2</v>
      </c>
      <c r="BR9" s="360">
        <v>2.5091499999999999E-2</v>
      </c>
      <c r="BS9" s="360">
        <v>2.3589499999999999E-2</v>
      </c>
      <c r="BT9" s="360">
        <v>2.3567100000000001E-2</v>
      </c>
      <c r="BU9" s="360">
        <v>2.4053399999999999E-2</v>
      </c>
      <c r="BV9" s="360">
        <v>2.5169E-2</v>
      </c>
    </row>
    <row r="10" spans="1:74" ht="12" customHeight="1" x14ac:dyDescent="0.2">
      <c r="A10" s="557" t="s">
        <v>764</v>
      </c>
      <c r="B10" s="604" t="s">
        <v>1279</v>
      </c>
      <c r="C10" s="272">
        <v>1.7125310000000001E-2</v>
      </c>
      <c r="D10" s="272">
        <v>1.530046E-2</v>
      </c>
      <c r="E10" s="272">
        <v>1.6976689999999999E-2</v>
      </c>
      <c r="F10" s="272">
        <v>1.3649649999999999E-2</v>
      </c>
      <c r="G10" s="272">
        <v>1.533662E-2</v>
      </c>
      <c r="H10" s="272">
        <v>1.6784520000000001E-2</v>
      </c>
      <c r="I10" s="272">
        <v>1.844757E-2</v>
      </c>
      <c r="J10" s="272">
        <v>1.9908579999999999E-2</v>
      </c>
      <c r="K10" s="272">
        <v>1.8035789999999999E-2</v>
      </c>
      <c r="L10" s="272">
        <v>1.752225E-2</v>
      </c>
      <c r="M10" s="272">
        <v>1.852825E-2</v>
      </c>
      <c r="N10" s="272">
        <v>1.981047E-2</v>
      </c>
      <c r="O10" s="272">
        <v>2.1381020000000001E-2</v>
      </c>
      <c r="P10" s="272">
        <v>1.9968119999999999E-2</v>
      </c>
      <c r="Q10" s="272">
        <v>2.2135519999999999E-2</v>
      </c>
      <c r="R10" s="272">
        <v>1.809991E-2</v>
      </c>
      <c r="S10" s="272">
        <v>1.7285399999999999E-2</v>
      </c>
      <c r="T10" s="272">
        <v>2.185467E-2</v>
      </c>
      <c r="U10" s="272">
        <v>2.2763729999999999E-2</v>
      </c>
      <c r="V10" s="272">
        <v>2.257642E-2</v>
      </c>
      <c r="W10" s="272">
        <v>2.0837250000000002E-2</v>
      </c>
      <c r="X10" s="272">
        <v>2.027851E-2</v>
      </c>
      <c r="Y10" s="272">
        <v>2.1604410000000001E-2</v>
      </c>
      <c r="Z10" s="272">
        <v>2.2468309999999998E-2</v>
      </c>
      <c r="AA10" s="272">
        <v>2.2131560000000002E-2</v>
      </c>
      <c r="AB10" s="272">
        <v>2.0920950000000001E-2</v>
      </c>
      <c r="AC10" s="272">
        <v>2.0608580000000001E-2</v>
      </c>
      <c r="AD10" s="272">
        <v>1.782135E-2</v>
      </c>
      <c r="AE10" s="272">
        <v>1.8431039999999999E-2</v>
      </c>
      <c r="AF10" s="272">
        <v>2.0610799999999999E-2</v>
      </c>
      <c r="AG10" s="272">
        <v>2.2353999999999999E-2</v>
      </c>
      <c r="AH10" s="272">
        <v>2.2964269999999998E-2</v>
      </c>
      <c r="AI10" s="272">
        <v>1.993464E-2</v>
      </c>
      <c r="AJ10" s="272">
        <v>1.7458560000000001E-2</v>
      </c>
      <c r="AK10" s="272">
        <v>1.919471E-2</v>
      </c>
      <c r="AL10" s="272">
        <v>2.142614E-2</v>
      </c>
      <c r="AM10" s="272">
        <v>2.0689674000000002E-2</v>
      </c>
      <c r="AN10" s="272">
        <v>2.0494674000000001E-2</v>
      </c>
      <c r="AO10" s="272">
        <v>1.9470231000000001E-2</v>
      </c>
      <c r="AP10" s="272">
        <v>1.5235067999999999E-2</v>
      </c>
      <c r="AQ10" s="272">
        <v>1.5720596999999999E-2</v>
      </c>
      <c r="AR10" s="272">
        <v>1.8136086999999999E-2</v>
      </c>
      <c r="AS10" s="272">
        <v>2.0066491999999998E-2</v>
      </c>
      <c r="AT10" s="272">
        <v>2.1396343000000002E-2</v>
      </c>
      <c r="AU10" s="272">
        <v>1.9064859999999999E-2</v>
      </c>
      <c r="AV10" s="272">
        <v>1.5671320999999998E-2</v>
      </c>
      <c r="AW10" s="272">
        <v>1.7836706000000001E-2</v>
      </c>
      <c r="AX10" s="272">
        <v>2.0624847000000002E-2</v>
      </c>
      <c r="AY10" s="272">
        <v>2.0522462000000002E-2</v>
      </c>
      <c r="AZ10" s="272">
        <v>1.8907361000000001E-2</v>
      </c>
      <c r="BA10" s="272">
        <v>2.1961544999999999E-2</v>
      </c>
      <c r="BB10" s="759">
        <v>1.8319683999999999E-2</v>
      </c>
      <c r="BC10" s="272">
        <v>1.9616399E-2</v>
      </c>
      <c r="BD10" s="272">
        <v>2.0871625000000001E-2</v>
      </c>
      <c r="BE10" s="272">
        <v>2.2172039000000001E-2</v>
      </c>
      <c r="BF10" s="272">
        <v>2.2381775999999999E-2</v>
      </c>
      <c r="BG10" s="272">
        <v>1.9212421E-2</v>
      </c>
      <c r="BH10" s="272">
        <v>1.7891899999999999E-2</v>
      </c>
      <c r="BI10" s="272">
        <v>1.8625699999999999E-2</v>
      </c>
      <c r="BJ10" s="360">
        <v>1.9776800000000001E-2</v>
      </c>
      <c r="BK10" s="360">
        <v>1.96705E-2</v>
      </c>
      <c r="BL10" s="360">
        <v>1.78426E-2</v>
      </c>
      <c r="BM10" s="360">
        <v>1.84484E-2</v>
      </c>
      <c r="BN10" s="360">
        <v>1.50104E-2</v>
      </c>
      <c r="BO10" s="360">
        <v>1.5947200000000002E-2</v>
      </c>
      <c r="BP10" s="360">
        <v>1.9088600000000001E-2</v>
      </c>
      <c r="BQ10" s="360">
        <v>2.0789700000000001E-2</v>
      </c>
      <c r="BR10" s="360">
        <v>2.15201E-2</v>
      </c>
      <c r="BS10" s="360">
        <v>1.9031699999999999E-2</v>
      </c>
      <c r="BT10" s="360">
        <v>1.7335300000000001E-2</v>
      </c>
      <c r="BU10" s="360">
        <v>1.80693E-2</v>
      </c>
      <c r="BV10" s="360">
        <v>1.94919E-2</v>
      </c>
    </row>
    <row r="11" spans="1:74" ht="12" customHeight="1" x14ac:dyDescent="0.2">
      <c r="A11" s="602" t="s">
        <v>108</v>
      </c>
      <c r="B11" s="604" t="s">
        <v>594</v>
      </c>
      <c r="C11" s="272">
        <v>0.14053297308000001</v>
      </c>
      <c r="D11" s="272">
        <v>0.13422440012</v>
      </c>
      <c r="E11" s="272">
        <v>0.1502488428</v>
      </c>
      <c r="F11" s="272">
        <v>0.16666466598999999</v>
      </c>
      <c r="G11" s="272">
        <v>0.15484686119999999</v>
      </c>
      <c r="H11" s="272">
        <v>0.13110813981</v>
      </c>
      <c r="I11" s="272">
        <v>0.10579228285</v>
      </c>
      <c r="J11" s="272">
        <v>9.1874841439999994E-2</v>
      </c>
      <c r="K11" s="272">
        <v>0.11132317801</v>
      </c>
      <c r="L11" s="272">
        <v>0.13001226965000001</v>
      </c>
      <c r="M11" s="272">
        <v>0.15065236214</v>
      </c>
      <c r="N11" s="272">
        <v>0.13314282379</v>
      </c>
      <c r="O11" s="272">
        <v>0.17017790830000001</v>
      </c>
      <c r="P11" s="272">
        <v>0.13310724756</v>
      </c>
      <c r="Q11" s="272">
        <v>0.16853708279999999</v>
      </c>
      <c r="R11" s="272">
        <v>0.17708811935999999</v>
      </c>
      <c r="S11" s="272">
        <v>0.14826629831999999</v>
      </c>
      <c r="T11" s="272">
        <v>0.15012682914</v>
      </c>
      <c r="U11" s="272">
        <v>0.11579772179</v>
      </c>
      <c r="V11" s="272">
        <v>9.6641871288000003E-2</v>
      </c>
      <c r="W11" s="272">
        <v>0.10945832981</v>
      </c>
      <c r="X11" s="272">
        <v>0.13782138226000001</v>
      </c>
      <c r="Y11" s="272">
        <v>0.17923984169000001</v>
      </c>
      <c r="Z11" s="272">
        <v>0.13976340981999999</v>
      </c>
      <c r="AA11" s="272">
        <v>0.14114795642</v>
      </c>
      <c r="AB11" s="272">
        <v>0.13892428272999999</v>
      </c>
      <c r="AC11" s="272">
        <v>0.14251520392</v>
      </c>
      <c r="AD11" s="272">
        <v>0.1663484277</v>
      </c>
      <c r="AE11" s="272">
        <v>0.15969395133</v>
      </c>
      <c r="AF11" s="272">
        <v>0.12496374714</v>
      </c>
      <c r="AG11" s="272">
        <v>0.12734931806999999</v>
      </c>
      <c r="AH11" s="272">
        <v>0.12180090842000001</v>
      </c>
      <c r="AI11" s="272">
        <v>0.13010209361</v>
      </c>
      <c r="AJ11" s="272">
        <v>0.15249174344999999</v>
      </c>
      <c r="AK11" s="272">
        <v>0.18324081340000001</v>
      </c>
      <c r="AL11" s="272">
        <v>0.18712703825999999</v>
      </c>
      <c r="AM11" s="272">
        <v>0.17190651233000001</v>
      </c>
      <c r="AN11" s="272">
        <v>0.18748369282999999</v>
      </c>
      <c r="AO11" s="272">
        <v>0.20427054396</v>
      </c>
      <c r="AP11" s="272">
        <v>0.19365777706000001</v>
      </c>
      <c r="AQ11" s="272">
        <v>0.17549531045</v>
      </c>
      <c r="AR11" s="272">
        <v>0.15180493851999999</v>
      </c>
      <c r="AS11" s="272">
        <v>0.1640620206</v>
      </c>
      <c r="AT11" s="272">
        <v>0.12654111135000001</v>
      </c>
      <c r="AU11" s="272">
        <v>0.15274474492000001</v>
      </c>
      <c r="AV11" s="272">
        <v>0.18934289148</v>
      </c>
      <c r="AW11" s="272">
        <v>0.18067509737000001</v>
      </c>
      <c r="AX11" s="272">
        <v>0.21547410015999999</v>
      </c>
      <c r="AY11" s="272">
        <v>0.19189746660000001</v>
      </c>
      <c r="AZ11" s="272">
        <v>0.20569551363999999</v>
      </c>
      <c r="BA11" s="272">
        <v>0.24236906628999999</v>
      </c>
      <c r="BB11" s="759">
        <v>0.23951627837</v>
      </c>
      <c r="BC11" s="272">
        <v>0.21049122421999999</v>
      </c>
      <c r="BD11" s="272">
        <v>0.18290077141</v>
      </c>
      <c r="BE11" s="272">
        <v>0.14755656242000001</v>
      </c>
      <c r="BF11" s="272">
        <v>0.12241984567</v>
      </c>
      <c r="BG11" s="272">
        <v>0.16100983643</v>
      </c>
      <c r="BH11" s="272">
        <v>0.18740809999999999</v>
      </c>
      <c r="BI11" s="272">
        <v>0.2169286</v>
      </c>
      <c r="BJ11" s="360">
        <v>0.19990260000000001</v>
      </c>
      <c r="BK11" s="360">
        <v>0.21025840000000001</v>
      </c>
      <c r="BL11" s="360">
        <v>0.1938059</v>
      </c>
      <c r="BM11" s="360">
        <v>0.22871639999999999</v>
      </c>
      <c r="BN11" s="360">
        <v>0.23707349999999999</v>
      </c>
      <c r="BO11" s="360">
        <v>0.217526</v>
      </c>
      <c r="BP11" s="360">
        <v>0.19566420000000001</v>
      </c>
      <c r="BQ11" s="360">
        <v>0.15790209999999999</v>
      </c>
      <c r="BR11" s="360">
        <v>0.14557390000000001</v>
      </c>
      <c r="BS11" s="360">
        <v>0.15691720000000001</v>
      </c>
      <c r="BT11" s="360">
        <v>0.20149549999999999</v>
      </c>
      <c r="BU11" s="360">
        <v>0.234153</v>
      </c>
      <c r="BV11" s="360">
        <v>0.2187566</v>
      </c>
    </row>
    <row r="12" spans="1:74" ht="12" customHeight="1" x14ac:dyDescent="0.2">
      <c r="A12" s="603" t="s">
        <v>237</v>
      </c>
      <c r="B12" s="604" t="s">
        <v>486</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0.43297769814999998</v>
      </c>
      <c r="AB12" s="272">
        <v>0.41235855166000002</v>
      </c>
      <c r="AC12" s="272">
        <v>0.44253803536000003</v>
      </c>
      <c r="AD12" s="272">
        <v>0.44773429296</v>
      </c>
      <c r="AE12" s="272">
        <v>0.42327403746999998</v>
      </c>
      <c r="AF12" s="272">
        <v>0.3933832323</v>
      </c>
      <c r="AG12" s="272">
        <v>0.40672068616000001</v>
      </c>
      <c r="AH12" s="272">
        <v>0.38399789802000001</v>
      </c>
      <c r="AI12" s="272">
        <v>0.3539058122</v>
      </c>
      <c r="AJ12" s="272">
        <v>0.37752441313000001</v>
      </c>
      <c r="AK12" s="272">
        <v>0.43440148465</v>
      </c>
      <c r="AL12" s="272">
        <v>0.47572155433000002</v>
      </c>
      <c r="AM12" s="272">
        <v>0.47729928679</v>
      </c>
      <c r="AN12" s="272">
        <v>0.48608547029999999</v>
      </c>
      <c r="AO12" s="272">
        <v>0.53386365462999996</v>
      </c>
      <c r="AP12" s="272">
        <v>0.50639210670000001</v>
      </c>
      <c r="AQ12" s="272">
        <v>0.49405102995</v>
      </c>
      <c r="AR12" s="272">
        <v>0.44886846878999997</v>
      </c>
      <c r="AS12" s="272">
        <v>0.45298677213999999</v>
      </c>
      <c r="AT12" s="272">
        <v>0.40019213941999998</v>
      </c>
      <c r="AU12" s="272">
        <v>0.39092843329999999</v>
      </c>
      <c r="AV12" s="272">
        <v>0.42854412748999998</v>
      </c>
      <c r="AW12" s="272">
        <v>0.43528693135000002</v>
      </c>
      <c r="AX12" s="272">
        <v>0.50553233409999998</v>
      </c>
      <c r="AY12" s="272">
        <v>0.52660661647999996</v>
      </c>
      <c r="AZ12" s="272">
        <v>0.50902315890000005</v>
      </c>
      <c r="BA12" s="272">
        <v>0.62166803882999999</v>
      </c>
      <c r="BB12" s="759">
        <v>0.60686198222999999</v>
      </c>
      <c r="BC12" s="272">
        <v>0.61516966670999995</v>
      </c>
      <c r="BD12" s="272">
        <v>0.57998986194000002</v>
      </c>
      <c r="BE12" s="272">
        <v>0.49929404351000001</v>
      </c>
      <c r="BF12" s="272">
        <v>0.42851881505</v>
      </c>
      <c r="BG12" s="272">
        <v>0.43699268654000001</v>
      </c>
      <c r="BH12" s="272">
        <v>0.44036510000000001</v>
      </c>
      <c r="BI12" s="272">
        <v>0.47214210000000001</v>
      </c>
      <c r="BJ12" s="360">
        <v>0.49164279999999999</v>
      </c>
      <c r="BK12" s="360">
        <v>0.51257430000000004</v>
      </c>
      <c r="BL12" s="360">
        <v>0.46098169999999999</v>
      </c>
      <c r="BM12" s="360">
        <v>0.54010590000000003</v>
      </c>
      <c r="BN12" s="360">
        <v>0.5460488</v>
      </c>
      <c r="BO12" s="360">
        <v>0.55278740000000004</v>
      </c>
      <c r="BP12" s="360">
        <v>0.54875410000000002</v>
      </c>
      <c r="BQ12" s="360">
        <v>0.50832480000000002</v>
      </c>
      <c r="BR12" s="360">
        <v>0.46282699999999999</v>
      </c>
      <c r="BS12" s="360">
        <v>0.4384556</v>
      </c>
      <c r="BT12" s="360">
        <v>0.4634683</v>
      </c>
      <c r="BU12" s="360">
        <v>0.48886420000000003</v>
      </c>
      <c r="BV12" s="360">
        <v>0.51818149999999996</v>
      </c>
    </row>
    <row r="13" spans="1:74" ht="12" customHeight="1" x14ac:dyDescent="0.2">
      <c r="A13" s="603"/>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0"/>
      <c r="BC13" s="238"/>
      <c r="BD13" s="238"/>
      <c r="BE13" s="238"/>
      <c r="BF13" s="238"/>
      <c r="BG13" s="238"/>
      <c r="BH13" s="238"/>
      <c r="BI13" s="238"/>
      <c r="BJ13" s="361"/>
      <c r="BK13" s="361"/>
      <c r="BL13" s="361"/>
      <c r="BM13" s="361"/>
      <c r="BN13" s="361"/>
      <c r="BO13" s="361"/>
      <c r="BP13" s="361"/>
      <c r="BQ13" s="361"/>
      <c r="BR13" s="361"/>
      <c r="BS13" s="361"/>
      <c r="BT13" s="361"/>
      <c r="BU13" s="361"/>
      <c r="BV13" s="361"/>
    </row>
    <row r="14" spans="1:74" ht="12" customHeight="1" x14ac:dyDescent="0.2">
      <c r="A14" s="603" t="s">
        <v>1210</v>
      </c>
      <c r="B14" s="604" t="s">
        <v>1280</v>
      </c>
      <c r="C14" s="272">
        <v>5.5419782000000001E-2</v>
      </c>
      <c r="D14" s="272">
        <v>5.0314919999999999E-2</v>
      </c>
      <c r="E14" s="272">
        <v>5.7376755000000002E-2</v>
      </c>
      <c r="F14" s="272">
        <v>5.7334465000000001E-2</v>
      </c>
      <c r="G14" s="272">
        <v>6.0927228999999999E-2</v>
      </c>
      <c r="H14" s="272">
        <v>5.9912959000000002E-2</v>
      </c>
      <c r="I14" s="272">
        <v>6.0375643999999999E-2</v>
      </c>
      <c r="J14" s="272">
        <v>5.8966605999999998E-2</v>
      </c>
      <c r="K14" s="272">
        <v>5.7321946999999998E-2</v>
      </c>
      <c r="L14" s="272">
        <v>6.2789190999999994E-2</v>
      </c>
      <c r="M14" s="272">
        <v>6.2606360999999999E-2</v>
      </c>
      <c r="N14" s="272">
        <v>6.5940108999999997E-2</v>
      </c>
      <c r="O14" s="272">
        <v>6.2529896000000001E-2</v>
      </c>
      <c r="P14" s="272">
        <v>5.6066194E-2</v>
      </c>
      <c r="Q14" s="272">
        <v>6.2441349E-2</v>
      </c>
      <c r="R14" s="272">
        <v>6.1541433999999999E-2</v>
      </c>
      <c r="S14" s="272">
        <v>6.4140648999999994E-2</v>
      </c>
      <c r="T14" s="272">
        <v>6.3656784999999994E-2</v>
      </c>
      <c r="U14" s="272">
        <v>6.5407233999999995E-2</v>
      </c>
      <c r="V14" s="272">
        <v>6.3740805999999997E-2</v>
      </c>
      <c r="W14" s="272">
        <v>6.1842695000000003E-2</v>
      </c>
      <c r="X14" s="272">
        <v>6.3761329000000005E-2</v>
      </c>
      <c r="Y14" s="272">
        <v>6.3525557999999996E-2</v>
      </c>
      <c r="Z14" s="272">
        <v>6.8460199999999999E-2</v>
      </c>
      <c r="AA14" s="272">
        <v>6.5405716000000003E-2</v>
      </c>
      <c r="AB14" s="272">
        <v>5.8925323000000002E-2</v>
      </c>
      <c r="AC14" s="272">
        <v>6.4861656000000004E-2</v>
      </c>
      <c r="AD14" s="272">
        <v>6.1445791999999999E-2</v>
      </c>
      <c r="AE14" s="272">
        <v>6.5349715000000003E-2</v>
      </c>
      <c r="AF14" s="272">
        <v>6.5436615000000004E-2</v>
      </c>
      <c r="AG14" s="272">
        <v>6.6674594000000004E-2</v>
      </c>
      <c r="AH14" s="272">
        <v>6.5622429999999995E-2</v>
      </c>
      <c r="AI14" s="272">
        <v>6.2935771000000001E-2</v>
      </c>
      <c r="AJ14" s="272">
        <v>6.5789846999999999E-2</v>
      </c>
      <c r="AK14" s="272">
        <v>6.5272070000000001E-2</v>
      </c>
      <c r="AL14" s="272">
        <v>6.8322696000000002E-2</v>
      </c>
      <c r="AM14" s="272">
        <v>6.6298613000000006E-2</v>
      </c>
      <c r="AN14" s="272">
        <v>6.2729654999999995E-2</v>
      </c>
      <c r="AO14" s="272">
        <v>6.7480604999999999E-2</v>
      </c>
      <c r="AP14" s="272">
        <v>6.1485958E-2</v>
      </c>
      <c r="AQ14" s="272">
        <v>6.6186623E-2</v>
      </c>
      <c r="AR14" s="272">
        <v>6.6442403999999997E-2</v>
      </c>
      <c r="AS14" s="272">
        <v>6.8718651000000006E-2</v>
      </c>
      <c r="AT14" s="272">
        <v>6.9593574000000005E-2</v>
      </c>
      <c r="AU14" s="272">
        <v>6.5618134999999994E-2</v>
      </c>
      <c r="AV14" s="272">
        <v>6.7715739999999996E-2</v>
      </c>
      <c r="AW14" s="272">
        <v>6.7057971999999993E-2</v>
      </c>
      <c r="AX14" s="272">
        <v>7.1329435999999996E-2</v>
      </c>
      <c r="AY14" s="272">
        <v>7.0399979000000001E-2</v>
      </c>
      <c r="AZ14" s="272">
        <v>6.2775339999999999E-2</v>
      </c>
      <c r="BA14" s="272">
        <v>6.9518545000000001E-2</v>
      </c>
      <c r="BB14" s="759">
        <v>6.3819209000000002E-2</v>
      </c>
      <c r="BC14" s="272">
        <v>6.8627403000000003E-2</v>
      </c>
      <c r="BD14" s="272">
        <v>6.6407978000000006E-2</v>
      </c>
      <c r="BE14" s="272">
        <v>6.7614142000000002E-2</v>
      </c>
      <c r="BF14" s="272">
        <v>7.0266864999999998E-2</v>
      </c>
      <c r="BG14" s="272">
        <v>6.6376500000000005E-2</v>
      </c>
      <c r="BH14" s="272">
        <v>6.8321699999999999E-2</v>
      </c>
      <c r="BI14" s="272">
        <v>6.8634700000000007E-2</v>
      </c>
      <c r="BJ14" s="360">
        <v>6.9698200000000002E-2</v>
      </c>
      <c r="BK14" s="360">
        <v>6.9227899999999995E-2</v>
      </c>
      <c r="BL14" s="360">
        <v>6.0810000000000003E-2</v>
      </c>
      <c r="BM14" s="360">
        <v>6.9680500000000006E-2</v>
      </c>
      <c r="BN14" s="360">
        <v>6.5597199999999994E-2</v>
      </c>
      <c r="BO14" s="360">
        <v>7.0021399999999998E-2</v>
      </c>
      <c r="BP14" s="360">
        <v>6.8978399999999995E-2</v>
      </c>
      <c r="BQ14" s="360">
        <v>7.0086899999999994E-2</v>
      </c>
      <c r="BR14" s="360">
        <v>7.0272600000000005E-2</v>
      </c>
      <c r="BS14" s="360">
        <v>6.7453100000000002E-2</v>
      </c>
      <c r="BT14" s="360">
        <v>6.8401799999999999E-2</v>
      </c>
      <c r="BU14" s="360">
        <v>6.9159700000000005E-2</v>
      </c>
      <c r="BV14" s="360">
        <v>7.0991799999999994E-2</v>
      </c>
    </row>
    <row r="15" spans="1:74" ht="12" customHeight="1" x14ac:dyDescent="0.2">
      <c r="A15" s="603" t="s">
        <v>762</v>
      </c>
      <c r="B15" s="604"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3.5573799999999997E-4</v>
      </c>
      <c r="AN15" s="272">
        <v>3.3278700000000002E-4</v>
      </c>
      <c r="AO15" s="272">
        <v>3.5573799999999997E-4</v>
      </c>
      <c r="AP15" s="272">
        <v>3.4426200000000002E-4</v>
      </c>
      <c r="AQ15" s="272">
        <v>3.5573799999999997E-4</v>
      </c>
      <c r="AR15" s="272">
        <v>3.4426200000000002E-4</v>
      </c>
      <c r="AS15" s="272">
        <v>3.5573799999999997E-4</v>
      </c>
      <c r="AT15" s="272">
        <v>3.5573799999999997E-4</v>
      </c>
      <c r="AU15" s="272">
        <v>3.4426200000000002E-4</v>
      </c>
      <c r="AV15" s="272">
        <v>3.5573799999999997E-4</v>
      </c>
      <c r="AW15" s="272">
        <v>3.4426200000000002E-4</v>
      </c>
      <c r="AX15" s="272">
        <v>3.5573799999999997E-4</v>
      </c>
      <c r="AY15" s="272">
        <v>3.5671200000000002E-4</v>
      </c>
      <c r="AZ15" s="272">
        <v>3.2219200000000001E-4</v>
      </c>
      <c r="BA15" s="272">
        <v>3.5671200000000002E-4</v>
      </c>
      <c r="BB15" s="759">
        <v>3.4520500000000001E-4</v>
      </c>
      <c r="BC15" s="272">
        <v>3.5671200000000002E-4</v>
      </c>
      <c r="BD15" s="272">
        <v>3.4520500000000001E-4</v>
      </c>
      <c r="BE15" s="272">
        <v>3.5671200000000002E-4</v>
      </c>
      <c r="BF15" s="272">
        <v>3.5671200000000002E-4</v>
      </c>
      <c r="BG15" s="272">
        <v>3.5017300000000001E-4</v>
      </c>
      <c r="BH15" s="272">
        <v>3.4966700000000001E-4</v>
      </c>
      <c r="BI15" s="272">
        <v>3.5015799999999999E-4</v>
      </c>
      <c r="BJ15" s="360">
        <v>3.4965099999999998E-4</v>
      </c>
      <c r="BK15" s="360">
        <v>3.4900900000000001E-4</v>
      </c>
      <c r="BL15" s="360">
        <v>3.5144700000000001E-4</v>
      </c>
      <c r="BM15" s="360">
        <v>3.50968E-4</v>
      </c>
      <c r="BN15" s="360">
        <v>3.5149200000000002E-4</v>
      </c>
      <c r="BO15" s="360">
        <v>3.5101799999999998E-4</v>
      </c>
      <c r="BP15" s="360">
        <v>3.51546E-4</v>
      </c>
      <c r="BQ15" s="360">
        <v>3.5107600000000002E-4</v>
      </c>
      <c r="BR15" s="360">
        <v>3.5056399999999999E-4</v>
      </c>
      <c r="BS15" s="360">
        <v>3.5060000000000001E-4</v>
      </c>
      <c r="BT15" s="360">
        <v>3.5068399999999998E-4</v>
      </c>
      <c r="BU15" s="360">
        <v>3.5073199999999998E-4</v>
      </c>
      <c r="BV15" s="360">
        <v>3.5083100000000002E-4</v>
      </c>
    </row>
    <row r="16" spans="1:74" ht="12" customHeight="1" x14ac:dyDescent="0.2">
      <c r="A16" s="603" t="s">
        <v>763</v>
      </c>
      <c r="B16" s="604" t="s">
        <v>53</v>
      </c>
      <c r="C16" s="272">
        <v>3.086929E-3</v>
      </c>
      <c r="D16" s="272">
        <v>3.464848E-3</v>
      </c>
      <c r="E16" s="272">
        <v>2.8838890000000002E-3</v>
      </c>
      <c r="F16" s="272">
        <v>2.3893360000000002E-3</v>
      </c>
      <c r="G16" s="272">
        <v>3.128586E-3</v>
      </c>
      <c r="H16" s="272">
        <v>3.1322350000000001E-3</v>
      </c>
      <c r="I16" s="272">
        <v>3.0572770000000002E-3</v>
      </c>
      <c r="J16" s="272">
        <v>2.2931829999999999E-3</v>
      </c>
      <c r="K16" s="272">
        <v>2.2816859999999998E-3</v>
      </c>
      <c r="L16" s="272">
        <v>2.2786360000000001E-3</v>
      </c>
      <c r="M16" s="272">
        <v>1.9687670000000002E-3</v>
      </c>
      <c r="N16" s="272">
        <v>3.0750679999999998E-3</v>
      </c>
      <c r="O16" s="272">
        <v>1.136499E-3</v>
      </c>
      <c r="P16" s="272">
        <v>9.8614100000000006E-4</v>
      </c>
      <c r="Q16" s="272">
        <v>1.0884950000000001E-3</v>
      </c>
      <c r="R16" s="272">
        <v>1.2032130000000001E-3</v>
      </c>
      <c r="S16" s="272">
        <v>1.232063E-3</v>
      </c>
      <c r="T16" s="272">
        <v>9.5171299999999997E-4</v>
      </c>
      <c r="U16" s="272">
        <v>8.4729800000000002E-4</v>
      </c>
      <c r="V16" s="272">
        <v>9.1282799999999997E-4</v>
      </c>
      <c r="W16" s="272">
        <v>8.1602200000000001E-4</v>
      </c>
      <c r="X16" s="272">
        <v>8.8830199999999999E-4</v>
      </c>
      <c r="Y16" s="272">
        <v>9.4260800000000005E-4</v>
      </c>
      <c r="Z16" s="272">
        <v>1.18688E-3</v>
      </c>
      <c r="AA16" s="272">
        <v>1.128301E-3</v>
      </c>
      <c r="AB16" s="272">
        <v>9.7548999999999997E-4</v>
      </c>
      <c r="AC16" s="272">
        <v>1.213193E-3</v>
      </c>
      <c r="AD16" s="272">
        <v>1.2834109999999999E-3</v>
      </c>
      <c r="AE16" s="272">
        <v>1.1875259999999999E-3</v>
      </c>
      <c r="AF16" s="272">
        <v>1.0615399999999999E-3</v>
      </c>
      <c r="AG16" s="272">
        <v>1.074099E-3</v>
      </c>
      <c r="AH16" s="272">
        <v>8.4025699999999996E-4</v>
      </c>
      <c r="AI16" s="272">
        <v>7.1647599999999996E-4</v>
      </c>
      <c r="AJ16" s="272">
        <v>1.065788E-3</v>
      </c>
      <c r="AK16" s="272">
        <v>1.2392989999999999E-3</v>
      </c>
      <c r="AL16" s="272">
        <v>1.349769E-3</v>
      </c>
      <c r="AM16" s="272">
        <v>1.2663360000000001E-3</v>
      </c>
      <c r="AN16" s="272">
        <v>1.2210369999999999E-3</v>
      </c>
      <c r="AO16" s="272">
        <v>1.3659360000000001E-3</v>
      </c>
      <c r="AP16" s="272">
        <v>1.2228849999999999E-3</v>
      </c>
      <c r="AQ16" s="272">
        <v>1.2148389999999999E-3</v>
      </c>
      <c r="AR16" s="272">
        <v>9.8189700000000002E-4</v>
      </c>
      <c r="AS16" s="272">
        <v>9.4536000000000002E-4</v>
      </c>
      <c r="AT16" s="272">
        <v>8.1464000000000005E-4</v>
      </c>
      <c r="AU16" s="272">
        <v>5.5799799999999998E-4</v>
      </c>
      <c r="AV16" s="272">
        <v>7.4497300000000001E-4</v>
      </c>
      <c r="AW16" s="272">
        <v>6.3575100000000005E-4</v>
      </c>
      <c r="AX16" s="272">
        <v>1.1470930000000001E-3</v>
      </c>
      <c r="AY16" s="272">
        <v>1.2271000000000001E-3</v>
      </c>
      <c r="AZ16" s="272">
        <v>1.1139889999999999E-3</v>
      </c>
      <c r="BA16" s="272">
        <v>1.268779E-3</v>
      </c>
      <c r="BB16" s="759">
        <v>1.224663E-3</v>
      </c>
      <c r="BC16" s="272">
        <v>1.3288740000000001E-3</v>
      </c>
      <c r="BD16" s="272">
        <v>1.24227E-3</v>
      </c>
      <c r="BE16" s="272">
        <v>1.214735E-3</v>
      </c>
      <c r="BF16" s="272">
        <v>1.09906E-3</v>
      </c>
      <c r="BG16" s="272">
        <v>6.3192200000000004E-4</v>
      </c>
      <c r="BH16" s="272">
        <v>8.5277599999999997E-4</v>
      </c>
      <c r="BI16" s="272">
        <v>6.7176099999999999E-4</v>
      </c>
      <c r="BJ16" s="360">
        <v>1.1299999999999999E-3</v>
      </c>
      <c r="BK16" s="360">
        <v>1.19261E-3</v>
      </c>
      <c r="BL16" s="360">
        <v>1.08063E-3</v>
      </c>
      <c r="BM16" s="360">
        <v>1.23306E-3</v>
      </c>
      <c r="BN16" s="360">
        <v>1.1998899999999999E-3</v>
      </c>
      <c r="BO16" s="360">
        <v>1.3035500000000001E-3</v>
      </c>
      <c r="BP16" s="360">
        <v>1.2002600000000001E-3</v>
      </c>
      <c r="BQ16" s="360">
        <v>1.16708E-3</v>
      </c>
      <c r="BR16" s="360">
        <v>1.0553800000000001E-3</v>
      </c>
      <c r="BS16" s="360">
        <v>9.4908999999999998E-4</v>
      </c>
      <c r="BT16" s="360">
        <v>8.5277699999999998E-4</v>
      </c>
      <c r="BU16" s="360">
        <v>6.7176099999999999E-4</v>
      </c>
      <c r="BV16" s="360">
        <v>1.1299999999999999E-3</v>
      </c>
    </row>
    <row r="17" spans="1:74" ht="12" customHeight="1" x14ac:dyDescent="0.2">
      <c r="A17" s="603" t="s">
        <v>1275</v>
      </c>
      <c r="B17" s="604" t="s">
        <v>1274</v>
      </c>
      <c r="C17" s="272">
        <v>4.6842092878E-4</v>
      </c>
      <c r="D17" s="272">
        <v>5.0570753841999998E-4</v>
      </c>
      <c r="E17" s="272">
        <v>6.9785640889999997E-4</v>
      </c>
      <c r="F17" s="272">
        <v>7.7116191550999998E-4</v>
      </c>
      <c r="G17" s="272">
        <v>8.4911932749000003E-4</v>
      </c>
      <c r="H17" s="272">
        <v>8.5795028627000001E-4</v>
      </c>
      <c r="I17" s="272">
        <v>8.9857758164999999E-4</v>
      </c>
      <c r="J17" s="272">
        <v>8.8962115871999998E-4</v>
      </c>
      <c r="K17" s="272">
        <v>8.1342034024999997E-4</v>
      </c>
      <c r="L17" s="272">
        <v>7.4076047310999999E-4</v>
      </c>
      <c r="M17" s="272">
        <v>6.0763261026999999E-4</v>
      </c>
      <c r="N17" s="272">
        <v>5.7594093844000002E-4</v>
      </c>
      <c r="O17" s="272">
        <v>5.9344939170000003E-4</v>
      </c>
      <c r="P17" s="272">
        <v>6.2942410499999997E-4</v>
      </c>
      <c r="Q17" s="272">
        <v>8.9527082940000005E-4</v>
      </c>
      <c r="R17" s="272">
        <v>9.7715639910000008E-4</v>
      </c>
      <c r="S17" s="272">
        <v>1.0750402613999999E-3</v>
      </c>
      <c r="T17" s="272">
        <v>1.0877457164999999E-3</v>
      </c>
      <c r="U17" s="272">
        <v>1.1315667504E-3</v>
      </c>
      <c r="V17" s="272">
        <v>1.1206064754000001E-3</v>
      </c>
      <c r="W17" s="272">
        <v>1.0222799225999999E-3</v>
      </c>
      <c r="X17" s="272">
        <v>9.6621752159999996E-4</v>
      </c>
      <c r="Y17" s="272">
        <v>7.7763374610000005E-4</v>
      </c>
      <c r="Z17" s="272">
        <v>7.1551946639999997E-4</v>
      </c>
      <c r="AA17" s="272">
        <v>7.5002368632000002E-4</v>
      </c>
      <c r="AB17" s="272">
        <v>8.0179483168000003E-4</v>
      </c>
      <c r="AC17" s="272">
        <v>1.1302147501E-3</v>
      </c>
      <c r="AD17" s="272">
        <v>1.2259388658E-3</v>
      </c>
      <c r="AE17" s="272">
        <v>1.3628626532E-3</v>
      </c>
      <c r="AF17" s="272">
        <v>1.3600991969999999E-3</v>
      </c>
      <c r="AG17" s="272">
        <v>1.4183072552E-3</v>
      </c>
      <c r="AH17" s="272">
        <v>1.3926006072999999E-3</v>
      </c>
      <c r="AI17" s="272">
        <v>1.2746316659000001E-3</v>
      </c>
      <c r="AJ17" s="272">
        <v>1.178842224E-3</v>
      </c>
      <c r="AK17" s="272">
        <v>9.4600868643E-4</v>
      </c>
      <c r="AL17" s="272">
        <v>8.8033955723000005E-4</v>
      </c>
      <c r="AM17" s="272">
        <v>1.0680193900000001E-3</v>
      </c>
      <c r="AN17" s="272">
        <v>1.1778545312000001E-3</v>
      </c>
      <c r="AO17" s="272">
        <v>1.6144945521E-3</v>
      </c>
      <c r="AP17" s="272">
        <v>1.7580639049E-3</v>
      </c>
      <c r="AQ17" s="272">
        <v>1.9410822153999999E-3</v>
      </c>
      <c r="AR17" s="272">
        <v>1.9472843639999999E-3</v>
      </c>
      <c r="AS17" s="272">
        <v>2.0189043177000002E-3</v>
      </c>
      <c r="AT17" s="272">
        <v>1.9770365109E-3</v>
      </c>
      <c r="AU17" s="272">
        <v>1.7919529423E-3</v>
      </c>
      <c r="AV17" s="272">
        <v>1.6447858778E-3</v>
      </c>
      <c r="AW17" s="272">
        <v>1.3090684368000001E-3</v>
      </c>
      <c r="AX17" s="272">
        <v>1.2017473196000001E-3</v>
      </c>
      <c r="AY17" s="272">
        <v>1.2668411682999999E-3</v>
      </c>
      <c r="AZ17" s="272">
        <v>1.3723883114E-3</v>
      </c>
      <c r="BA17" s="272">
        <v>1.9696369267E-3</v>
      </c>
      <c r="BB17" s="759">
        <v>2.1305309807000002E-3</v>
      </c>
      <c r="BC17" s="272">
        <v>2.3758296499999999E-3</v>
      </c>
      <c r="BD17" s="272">
        <v>2.4370341208E-3</v>
      </c>
      <c r="BE17" s="272">
        <v>2.5302491983000002E-3</v>
      </c>
      <c r="BF17" s="272">
        <v>2.4664288468E-3</v>
      </c>
      <c r="BG17" s="272">
        <v>2.2476275984999999E-3</v>
      </c>
      <c r="BH17" s="272">
        <v>2.0673000000000002E-3</v>
      </c>
      <c r="BI17" s="272">
        <v>1.6493600000000001E-3</v>
      </c>
      <c r="BJ17" s="360">
        <v>1.5085599999999999E-3</v>
      </c>
      <c r="BK17" s="360">
        <v>1.6055399999999999E-3</v>
      </c>
      <c r="BL17" s="360">
        <v>1.69422E-3</v>
      </c>
      <c r="BM17" s="360">
        <v>2.3942799999999999E-3</v>
      </c>
      <c r="BN17" s="360">
        <v>2.5940300000000002E-3</v>
      </c>
      <c r="BO17" s="360">
        <v>2.8655E-3</v>
      </c>
      <c r="BP17" s="360">
        <v>2.87791E-3</v>
      </c>
      <c r="BQ17" s="360">
        <v>2.96942E-3</v>
      </c>
      <c r="BR17" s="360">
        <v>2.90216E-3</v>
      </c>
      <c r="BS17" s="360">
        <v>2.64642E-3</v>
      </c>
      <c r="BT17" s="360">
        <v>2.4401499999999999E-3</v>
      </c>
      <c r="BU17" s="360">
        <v>1.9461999999999999E-3</v>
      </c>
      <c r="BV17" s="360">
        <v>1.7789699999999999E-3</v>
      </c>
    </row>
    <row r="18" spans="1:74" ht="12" customHeight="1" x14ac:dyDescent="0.2">
      <c r="A18" s="603" t="s">
        <v>23</v>
      </c>
      <c r="B18" s="604" t="s">
        <v>1031</v>
      </c>
      <c r="C18" s="272">
        <v>1.5661036E-2</v>
      </c>
      <c r="D18" s="272">
        <v>1.4174024E-2</v>
      </c>
      <c r="E18" s="272">
        <v>1.5649116000000001E-2</v>
      </c>
      <c r="F18" s="272">
        <v>1.6008509000000001E-2</v>
      </c>
      <c r="G18" s="272">
        <v>1.5279526E-2</v>
      </c>
      <c r="H18" s="272">
        <v>1.4602809E-2</v>
      </c>
      <c r="I18" s="272">
        <v>1.5399486E-2</v>
      </c>
      <c r="J18" s="272">
        <v>1.5556066E-2</v>
      </c>
      <c r="K18" s="272">
        <v>1.4718909000000001E-2</v>
      </c>
      <c r="L18" s="272">
        <v>1.6489586000000001E-2</v>
      </c>
      <c r="M18" s="272">
        <v>1.6474388999999999E-2</v>
      </c>
      <c r="N18" s="272">
        <v>1.7160795999999999E-2</v>
      </c>
      <c r="O18" s="272">
        <v>1.6492765999999999E-2</v>
      </c>
      <c r="P18" s="272">
        <v>1.5203654E-2</v>
      </c>
      <c r="Q18" s="272">
        <v>1.6648406000000001E-2</v>
      </c>
      <c r="R18" s="272">
        <v>1.7001919000000001E-2</v>
      </c>
      <c r="S18" s="272">
        <v>1.5370745999999999E-2</v>
      </c>
      <c r="T18" s="272">
        <v>1.4966739E-2</v>
      </c>
      <c r="U18" s="272">
        <v>1.5967545999999999E-2</v>
      </c>
      <c r="V18" s="272">
        <v>1.4935936E-2</v>
      </c>
      <c r="W18" s="272">
        <v>1.4310389E-2</v>
      </c>
      <c r="X18" s="272">
        <v>1.6541475999999999E-2</v>
      </c>
      <c r="Y18" s="272">
        <v>1.5878628999999998E-2</v>
      </c>
      <c r="Z18" s="272">
        <v>1.6706756E-2</v>
      </c>
      <c r="AA18" s="272">
        <v>1.6636206000000001E-2</v>
      </c>
      <c r="AB18" s="272">
        <v>1.4557964E-2</v>
      </c>
      <c r="AC18" s="272">
        <v>1.6545635999999999E-2</v>
      </c>
      <c r="AD18" s="272">
        <v>1.5970629E-2</v>
      </c>
      <c r="AE18" s="272">
        <v>1.5363425999999999E-2</v>
      </c>
      <c r="AF18" s="272">
        <v>1.4928719E-2</v>
      </c>
      <c r="AG18" s="272">
        <v>1.5733336000000001E-2</v>
      </c>
      <c r="AH18" s="272">
        <v>1.5213925999999999E-2</v>
      </c>
      <c r="AI18" s="272">
        <v>1.4701449E-2</v>
      </c>
      <c r="AJ18" s="272">
        <v>1.6885305999999999E-2</v>
      </c>
      <c r="AK18" s="272">
        <v>1.6498868999999999E-2</v>
      </c>
      <c r="AL18" s="272">
        <v>1.7284095999999999E-2</v>
      </c>
      <c r="AM18" s="272">
        <v>1.5557936E-2</v>
      </c>
      <c r="AN18" s="272">
        <v>1.4713725E-2</v>
      </c>
      <c r="AO18" s="272">
        <v>1.6057966E-2</v>
      </c>
      <c r="AP18" s="272">
        <v>1.5667569999999999E-2</v>
      </c>
      <c r="AQ18" s="272">
        <v>1.5591186E-2</v>
      </c>
      <c r="AR18" s="272">
        <v>1.5838209999999998E-2</v>
      </c>
      <c r="AS18" s="272">
        <v>1.6625806E-2</v>
      </c>
      <c r="AT18" s="272">
        <v>1.5661445999999999E-2</v>
      </c>
      <c r="AU18" s="272">
        <v>1.457891E-2</v>
      </c>
      <c r="AV18" s="272">
        <v>1.4121376E-2</v>
      </c>
      <c r="AW18" s="272">
        <v>1.535224E-2</v>
      </c>
      <c r="AX18" s="272">
        <v>1.6146806E-2</v>
      </c>
      <c r="AY18" s="272">
        <v>1.7479336000000002E-2</v>
      </c>
      <c r="AZ18" s="272">
        <v>1.5719264E-2</v>
      </c>
      <c r="BA18" s="272">
        <v>1.7178926000000001E-2</v>
      </c>
      <c r="BB18" s="759">
        <v>1.6137449000000002E-2</v>
      </c>
      <c r="BC18" s="272">
        <v>1.4719316E-2</v>
      </c>
      <c r="BD18" s="272">
        <v>1.2843258999999999E-2</v>
      </c>
      <c r="BE18" s="272">
        <v>1.3608666E-2</v>
      </c>
      <c r="BF18" s="272">
        <v>1.3773066E-2</v>
      </c>
      <c r="BG18" s="272">
        <v>1.38435E-2</v>
      </c>
      <c r="BH18" s="272">
        <v>1.45871E-2</v>
      </c>
      <c r="BI18" s="272">
        <v>1.5023099999999999E-2</v>
      </c>
      <c r="BJ18" s="360">
        <v>1.55257E-2</v>
      </c>
      <c r="BK18" s="360">
        <v>1.63891E-2</v>
      </c>
      <c r="BL18" s="360">
        <v>1.4774300000000001E-2</v>
      </c>
      <c r="BM18" s="360">
        <v>1.6282899999999999E-2</v>
      </c>
      <c r="BN18" s="360">
        <v>1.53285E-2</v>
      </c>
      <c r="BO18" s="360">
        <v>1.46707E-2</v>
      </c>
      <c r="BP18" s="360">
        <v>1.35017E-2</v>
      </c>
      <c r="BQ18" s="360">
        <v>1.4145400000000001E-2</v>
      </c>
      <c r="BR18" s="360">
        <v>1.43371E-2</v>
      </c>
      <c r="BS18" s="360">
        <v>1.31352E-2</v>
      </c>
      <c r="BT18" s="360">
        <v>1.4329400000000001E-2</v>
      </c>
      <c r="BU18" s="360">
        <v>1.4768399999999999E-2</v>
      </c>
      <c r="BV18" s="360">
        <v>1.52833E-2</v>
      </c>
    </row>
    <row r="19" spans="1:74" ht="12" customHeight="1" x14ac:dyDescent="0.2">
      <c r="A19" s="557" t="s">
        <v>55</v>
      </c>
      <c r="B19" s="604" t="s">
        <v>1279</v>
      </c>
      <c r="C19" s="272">
        <v>0.112988134</v>
      </c>
      <c r="D19" s="272">
        <v>0.10140890900000001</v>
      </c>
      <c r="E19" s="272">
        <v>0.109386574</v>
      </c>
      <c r="F19" s="272">
        <v>0.10448650299999999</v>
      </c>
      <c r="G19" s="272">
        <v>0.108278554</v>
      </c>
      <c r="H19" s="272">
        <v>0.108908203</v>
      </c>
      <c r="I19" s="272">
        <v>0.116786274</v>
      </c>
      <c r="J19" s="272">
        <v>0.11290953400000001</v>
      </c>
      <c r="K19" s="272">
        <v>0.10520384300000001</v>
      </c>
      <c r="L19" s="272">
        <v>0.108057954</v>
      </c>
      <c r="M19" s="272">
        <v>0.109192023</v>
      </c>
      <c r="N19" s="272">
        <v>0.114346634</v>
      </c>
      <c r="O19" s="272">
        <v>0.112964624</v>
      </c>
      <c r="P19" s="272">
        <v>0.10248383899999999</v>
      </c>
      <c r="Q19" s="272">
        <v>0.111533774</v>
      </c>
      <c r="R19" s="272">
        <v>0.107111663</v>
      </c>
      <c r="S19" s="272">
        <v>0.108831154</v>
      </c>
      <c r="T19" s="272">
        <v>0.110537763</v>
      </c>
      <c r="U19" s="272">
        <v>0.113832554</v>
      </c>
      <c r="V19" s="272">
        <v>0.11529223399999999</v>
      </c>
      <c r="W19" s="272">
        <v>0.107246643</v>
      </c>
      <c r="X19" s="272">
        <v>0.110203064</v>
      </c>
      <c r="Y19" s="272">
        <v>0.109312993</v>
      </c>
      <c r="Z19" s="272">
        <v>0.115603624</v>
      </c>
      <c r="AA19" s="272">
        <v>0.115295644</v>
      </c>
      <c r="AB19" s="272">
        <v>0.103081539</v>
      </c>
      <c r="AC19" s="272">
        <v>0.107303494</v>
      </c>
      <c r="AD19" s="272">
        <v>0.107051603</v>
      </c>
      <c r="AE19" s="272">
        <v>0.110162994</v>
      </c>
      <c r="AF19" s="272">
        <v>0.107158063</v>
      </c>
      <c r="AG19" s="272">
        <v>0.111919854</v>
      </c>
      <c r="AH19" s="272">
        <v>0.112266954</v>
      </c>
      <c r="AI19" s="272">
        <v>0.10706492300000001</v>
      </c>
      <c r="AJ19" s="272">
        <v>0.10569295400000001</v>
      </c>
      <c r="AK19" s="272">
        <v>0.107521413</v>
      </c>
      <c r="AL19" s="272">
        <v>0.11132278399999999</v>
      </c>
      <c r="AM19" s="272">
        <v>0.112553787</v>
      </c>
      <c r="AN19" s="272">
        <v>0.103210107</v>
      </c>
      <c r="AO19" s="272">
        <v>0.10561817699999999</v>
      </c>
      <c r="AP19" s="272">
        <v>0.10172808699999999</v>
      </c>
      <c r="AQ19" s="272">
        <v>0.106391077</v>
      </c>
      <c r="AR19" s="272">
        <v>0.106930977</v>
      </c>
      <c r="AS19" s="272">
        <v>0.108909797</v>
      </c>
      <c r="AT19" s="272">
        <v>0.108592627</v>
      </c>
      <c r="AU19" s="272">
        <v>0.10299578700000001</v>
      </c>
      <c r="AV19" s="272">
        <v>0.104389207</v>
      </c>
      <c r="AW19" s="272">
        <v>0.10826274700000001</v>
      </c>
      <c r="AX19" s="272">
        <v>0.113270577</v>
      </c>
      <c r="AY19" s="272">
        <v>0.111209424</v>
      </c>
      <c r="AZ19" s="272">
        <v>0.100732379</v>
      </c>
      <c r="BA19" s="272">
        <v>0.10969269399999999</v>
      </c>
      <c r="BB19" s="759">
        <v>0.10265026300000001</v>
      </c>
      <c r="BC19" s="272">
        <v>0.10388576400000001</v>
      </c>
      <c r="BD19" s="272">
        <v>0.10689423300000001</v>
      </c>
      <c r="BE19" s="272">
        <v>0.11084543400000001</v>
      </c>
      <c r="BF19" s="272">
        <v>0.111380194</v>
      </c>
      <c r="BG19" s="272">
        <v>0.1067095</v>
      </c>
      <c r="BH19" s="272">
        <v>0.1062039</v>
      </c>
      <c r="BI19" s="272">
        <v>0.1029564</v>
      </c>
      <c r="BJ19" s="360">
        <v>0.10739890000000001</v>
      </c>
      <c r="BK19" s="360">
        <v>0.1056574</v>
      </c>
      <c r="BL19" s="360">
        <v>9.2383800000000002E-2</v>
      </c>
      <c r="BM19" s="360">
        <v>0.10252219999999999</v>
      </c>
      <c r="BN19" s="360">
        <v>9.8359000000000002E-2</v>
      </c>
      <c r="BO19" s="360">
        <v>9.9271499999999999E-2</v>
      </c>
      <c r="BP19" s="360">
        <v>9.9750400000000003E-2</v>
      </c>
      <c r="BQ19" s="360">
        <v>0.1047356</v>
      </c>
      <c r="BR19" s="360">
        <v>0.1018481</v>
      </c>
      <c r="BS19" s="360">
        <v>0.10061639999999999</v>
      </c>
      <c r="BT19" s="360">
        <v>0.10447099999999999</v>
      </c>
      <c r="BU19" s="360">
        <v>0.1018088</v>
      </c>
      <c r="BV19" s="360">
        <v>0.10664940000000001</v>
      </c>
    </row>
    <row r="20" spans="1:74" ht="12" customHeight="1" x14ac:dyDescent="0.2">
      <c r="A20" s="603" t="s">
        <v>22</v>
      </c>
      <c r="B20" s="604" t="s">
        <v>486</v>
      </c>
      <c r="C20" s="272">
        <v>0.18888306858000001</v>
      </c>
      <c r="D20" s="272">
        <v>0.17095527498999999</v>
      </c>
      <c r="E20" s="272">
        <v>0.18711790790999999</v>
      </c>
      <c r="F20" s="272">
        <v>0.18203390478000001</v>
      </c>
      <c r="G20" s="272">
        <v>0.18951003305</v>
      </c>
      <c r="H20" s="272">
        <v>0.18843525880000001</v>
      </c>
      <c r="I20" s="272">
        <v>0.19748890442</v>
      </c>
      <c r="J20" s="272">
        <v>0.19159243677999999</v>
      </c>
      <c r="K20" s="272">
        <v>0.18135532370999999</v>
      </c>
      <c r="L20" s="272">
        <v>0.19151605708</v>
      </c>
      <c r="M20" s="272">
        <v>0.19205675244000001</v>
      </c>
      <c r="N20" s="272">
        <v>0.20239790614</v>
      </c>
      <c r="O20" s="272">
        <v>0.19460867043999999</v>
      </c>
      <c r="P20" s="272">
        <v>0.17613333581000001</v>
      </c>
      <c r="Q20" s="272">
        <v>0.19321371278999999</v>
      </c>
      <c r="R20" s="272">
        <v>0.1883750387</v>
      </c>
      <c r="S20" s="272">
        <v>0.19115804820000001</v>
      </c>
      <c r="T20" s="272">
        <v>0.191661533</v>
      </c>
      <c r="U20" s="272">
        <v>0.19766331301000001</v>
      </c>
      <c r="V20" s="272">
        <v>0.19648531559999999</v>
      </c>
      <c r="W20" s="272">
        <v>0.18572066589</v>
      </c>
      <c r="X20" s="272">
        <v>0.19300526473999999</v>
      </c>
      <c r="Y20" s="272">
        <v>0.19119882782</v>
      </c>
      <c r="Z20" s="272">
        <v>0.20353523806000001</v>
      </c>
      <c r="AA20" s="272">
        <v>0.20021225672000001</v>
      </c>
      <c r="AB20" s="272">
        <v>0.17917846081</v>
      </c>
      <c r="AC20" s="272">
        <v>0.19175196067</v>
      </c>
      <c r="AD20" s="272">
        <v>0.18750900281999999</v>
      </c>
      <c r="AE20" s="272">
        <v>0.19396365916</v>
      </c>
      <c r="AF20" s="272">
        <v>0.19043691659</v>
      </c>
      <c r="AG20" s="272">
        <v>0.19730800475999999</v>
      </c>
      <c r="AH20" s="272">
        <v>0.19586031114999999</v>
      </c>
      <c r="AI20" s="272">
        <v>0.18726052240999999</v>
      </c>
      <c r="AJ20" s="272">
        <v>0.19129556448999999</v>
      </c>
      <c r="AK20" s="272">
        <v>0.19234516397000001</v>
      </c>
      <c r="AL20" s="272">
        <v>0.20010888365999999</v>
      </c>
      <c r="AM20" s="272">
        <v>0.19743375712</v>
      </c>
      <c r="AN20" s="272">
        <v>0.18364653194</v>
      </c>
      <c r="AO20" s="272">
        <v>0.19241566221</v>
      </c>
      <c r="AP20" s="272">
        <v>0.18187730467999999</v>
      </c>
      <c r="AQ20" s="272">
        <v>0.19129639608999999</v>
      </c>
      <c r="AR20" s="272">
        <v>0.19209656668</v>
      </c>
      <c r="AS20" s="272">
        <v>0.19715076657</v>
      </c>
      <c r="AT20" s="272">
        <v>0.19663304192</v>
      </c>
      <c r="AU20" s="272">
        <v>0.18560429646000001</v>
      </c>
      <c r="AV20" s="272">
        <v>0.18885707884</v>
      </c>
      <c r="AW20" s="272">
        <v>0.19316100395999999</v>
      </c>
      <c r="AX20" s="272">
        <v>0.20383286665</v>
      </c>
      <c r="AY20" s="272">
        <v>0.20211602137000001</v>
      </c>
      <c r="AZ20" s="272">
        <v>0.18202984729999999</v>
      </c>
      <c r="BA20" s="272">
        <v>0.19953494789000001</v>
      </c>
      <c r="BB20" s="759">
        <v>0.18566281457</v>
      </c>
      <c r="BC20" s="272">
        <v>0.19051383981</v>
      </c>
      <c r="BD20" s="272">
        <v>0.18938050299</v>
      </c>
      <c r="BE20" s="272">
        <v>0.19525254031</v>
      </c>
      <c r="BF20" s="272">
        <v>0.19853181605</v>
      </c>
      <c r="BG20" s="272">
        <v>0.18940199999999999</v>
      </c>
      <c r="BH20" s="272">
        <v>0.1918658</v>
      </c>
      <c r="BI20" s="272">
        <v>0.18914420000000001</v>
      </c>
      <c r="BJ20" s="360">
        <v>0.1956213</v>
      </c>
      <c r="BK20" s="360">
        <v>0.1942603</v>
      </c>
      <c r="BL20" s="360">
        <v>0.17074449999999999</v>
      </c>
      <c r="BM20" s="360">
        <v>0.19162689999999999</v>
      </c>
      <c r="BN20" s="360">
        <v>0.18233360000000001</v>
      </c>
      <c r="BO20" s="360">
        <v>0.18722839999999999</v>
      </c>
      <c r="BP20" s="360">
        <v>0.18537110000000001</v>
      </c>
      <c r="BQ20" s="360">
        <v>0.19209680000000001</v>
      </c>
      <c r="BR20" s="360">
        <v>0.18949250000000001</v>
      </c>
      <c r="BS20" s="360">
        <v>0.18403349999999999</v>
      </c>
      <c r="BT20" s="360">
        <v>0.18997620000000001</v>
      </c>
      <c r="BU20" s="360">
        <v>0.18828619999999999</v>
      </c>
      <c r="BV20" s="360">
        <v>0.19596469999999999</v>
      </c>
    </row>
    <row r="21" spans="1:74" ht="12" customHeight="1" x14ac:dyDescent="0.2">
      <c r="A21" s="603"/>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760"/>
      <c r="BC21" s="238"/>
      <c r="BD21" s="238"/>
      <c r="BE21" s="238"/>
      <c r="BF21" s="238"/>
      <c r="BG21" s="238"/>
      <c r="BH21" s="238"/>
      <c r="BI21" s="238"/>
      <c r="BJ21" s="361"/>
      <c r="BK21" s="361"/>
      <c r="BL21" s="361"/>
      <c r="BM21" s="361"/>
      <c r="BN21" s="361"/>
      <c r="BO21" s="361"/>
      <c r="BP21" s="361"/>
      <c r="BQ21" s="361"/>
      <c r="BR21" s="361"/>
      <c r="BS21" s="361"/>
      <c r="BT21" s="361"/>
      <c r="BU21" s="361"/>
      <c r="BV21" s="361"/>
    </row>
    <row r="22" spans="1:74" ht="12" customHeight="1" x14ac:dyDescent="0.2">
      <c r="A22" s="603" t="s">
        <v>67</v>
      </c>
      <c r="B22" s="604"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1.6685789999999999E-3</v>
      </c>
      <c r="AN22" s="272">
        <v>1.560929E-3</v>
      </c>
      <c r="AO22" s="272">
        <v>1.6685789999999999E-3</v>
      </c>
      <c r="AP22" s="272">
        <v>1.6147539999999999E-3</v>
      </c>
      <c r="AQ22" s="272">
        <v>1.6685789999999999E-3</v>
      </c>
      <c r="AR22" s="272">
        <v>1.6147539999999999E-3</v>
      </c>
      <c r="AS22" s="272">
        <v>1.6685789999999999E-3</v>
      </c>
      <c r="AT22" s="272">
        <v>1.6685789999999999E-3</v>
      </c>
      <c r="AU22" s="272">
        <v>1.6147539999999999E-3</v>
      </c>
      <c r="AV22" s="272">
        <v>1.6685789999999999E-3</v>
      </c>
      <c r="AW22" s="272">
        <v>1.6147539999999999E-3</v>
      </c>
      <c r="AX22" s="272">
        <v>1.6685789999999999E-3</v>
      </c>
      <c r="AY22" s="272">
        <v>1.6731509999999999E-3</v>
      </c>
      <c r="AZ22" s="272">
        <v>1.5112330000000001E-3</v>
      </c>
      <c r="BA22" s="272">
        <v>1.6731509999999999E-3</v>
      </c>
      <c r="BB22" s="759">
        <v>1.619178E-3</v>
      </c>
      <c r="BC22" s="272">
        <v>1.6731509999999999E-3</v>
      </c>
      <c r="BD22" s="272">
        <v>1.619178E-3</v>
      </c>
      <c r="BE22" s="272">
        <v>1.6731509999999999E-3</v>
      </c>
      <c r="BF22" s="272">
        <v>1.6731509999999999E-3</v>
      </c>
      <c r="BG22" s="272">
        <v>1.64248E-3</v>
      </c>
      <c r="BH22" s="272">
        <v>1.64011E-3</v>
      </c>
      <c r="BI22" s="272">
        <v>1.64241E-3</v>
      </c>
      <c r="BJ22" s="360">
        <v>1.64003E-3</v>
      </c>
      <c r="BK22" s="360">
        <v>1.6370200000000001E-3</v>
      </c>
      <c r="BL22" s="360">
        <v>1.64846E-3</v>
      </c>
      <c r="BM22" s="360">
        <v>1.6462099999999999E-3</v>
      </c>
      <c r="BN22" s="360">
        <v>1.6486700000000001E-3</v>
      </c>
      <c r="BO22" s="360">
        <v>1.6464400000000001E-3</v>
      </c>
      <c r="BP22" s="360">
        <v>1.6489199999999999E-3</v>
      </c>
      <c r="BQ22" s="360">
        <v>1.64672E-3</v>
      </c>
      <c r="BR22" s="360">
        <v>1.6443199999999999E-3</v>
      </c>
      <c r="BS22" s="360">
        <v>1.64448E-3</v>
      </c>
      <c r="BT22" s="360">
        <v>1.64488E-3</v>
      </c>
      <c r="BU22" s="360">
        <v>1.6451E-3</v>
      </c>
      <c r="BV22" s="360">
        <v>1.6455700000000001E-3</v>
      </c>
    </row>
    <row r="23" spans="1:74" ht="12" customHeight="1" x14ac:dyDescent="0.2">
      <c r="A23" s="603" t="s">
        <v>1277</v>
      </c>
      <c r="B23" s="604" t="s">
        <v>1276</v>
      </c>
      <c r="C23" s="272">
        <v>2.1700260779000001E-3</v>
      </c>
      <c r="D23" s="272">
        <v>2.3864351067000001E-3</v>
      </c>
      <c r="E23" s="272">
        <v>3.3002257938000001E-3</v>
      </c>
      <c r="F23" s="272">
        <v>3.6486197976E-3</v>
      </c>
      <c r="G23" s="272">
        <v>4.0241856630999998E-3</v>
      </c>
      <c r="H23" s="272">
        <v>4.0796248362000003E-3</v>
      </c>
      <c r="I23" s="272">
        <v>4.2509834287999997E-3</v>
      </c>
      <c r="J23" s="272">
        <v>4.2198201853000002E-3</v>
      </c>
      <c r="K23" s="272">
        <v>3.8851821184999998E-3</v>
      </c>
      <c r="L23" s="272">
        <v>3.5795613431E-3</v>
      </c>
      <c r="M23" s="272">
        <v>2.9229493700999999E-3</v>
      </c>
      <c r="N23" s="272">
        <v>2.7739691261999999E-3</v>
      </c>
      <c r="O23" s="272">
        <v>3.0048016347000001E-3</v>
      </c>
      <c r="P23" s="272">
        <v>3.2504620811999998E-3</v>
      </c>
      <c r="Q23" s="272">
        <v>4.3855002954000001E-3</v>
      </c>
      <c r="R23" s="272">
        <v>4.7481983529000004E-3</v>
      </c>
      <c r="S23" s="272">
        <v>5.2329004952000003E-3</v>
      </c>
      <c r="T23" s="272">
        <v>5.2169738319E-3</v>
      </c>
      <c r="U23" s="272">
        <v>5.3878770242999996E-3</v>
      </c>
      <c r="V23" s="272">
        <v>5.3172446470999999E-3</v>
      </c>
      <c r="W23" s="272">
        <v>4.7913432258000002E-3</v>
      </c>
      <c r="X23" s="272">
        <v>4.3256745402E-3</v>
      </c>
      <c r="Y23" s="272">
        <v>3.4801895402999999E-3</v>
      </c>
      <c r="Z23" s="272">
        <v>3.3182176357999999E-3</v>
      </c>
      <c r="AA23" s="272">
        <v>3.237515719E-3</v>
      </c>
      <c r="AB23" s="272">
        <v>3.5344000575999999E-3</v>
      </c>
      <c r="AC23" s="272">
        <v>4.7685483099999997E-3</v>
      </c>
      <c r="AD23" s="272">
        <v>5.2540116623999997E-3</v>
      </c>
      <c r="AE23" s="272">
        <v>5.7729317250000004E-3</v>
      </c>
      <c r="AF23" s="272">
        <v>5.7261981235000002E-3</v>
      </c>
      <c r="AG23" s="272">
        <v>5.9770811476000003E-3</v>
      </c>
      <c r="AH23" s="272">
        <v>5.7889160651999998E-3</v>
      </c>
      <c r="AI23" s="272">
        <v>5.1515334151000002E-3</v>
      </c>
      <c r="AJ23" s="272">
        <v>4.5435881811999998E-3</v>
      </c>
      <c r="AK23" s="272">
        <v>3.6700752108999998E-3</v>
      </c>
      <c r="AL23" s="272">
        <v>3.4737164536E-3</v>
      </c>
      <c r="AM23" s="272">
        <v>3.4731375853000001E-3</v>
      </c>
      <c r="AN23" s="272">
        <v>4.0757094091999997E-3</v>
      </c>
      <c r="AO23" s="272">
        <v>5.2560830058000002E-3</v>
      </c>
      <c r="AP23" s="272">
        <v>5.7020760970000004E-3</v>
      </c>
      <c r="AQ23" s="272">
        <v>6.1808290890999996E-3</v>
      </c>
      <c r="AR23" s="272">
        <v>6.2958124651999996E-3</v>
      </c>
      <c r="AS23" s="272">
        <v>6.4818048972999998E-3</v>
      </c>
      <c r="AT23" s="272">
        <v>6.3131965750999998E-3</v>
      </c>
      <c r="AU23" s="272">
        <v>5.6367199092000001E-3</v>
      </c>
      <c r="AV23" s="272">
        <v>4.9931806244000003E-3</v>
      </c>
      <c r="AW23" s="272">
        <v>3.9921820939000001E-3</v>
      </c>
      <c r="AX23" s="272">
        <v>3.9159650681E-3</v>
      </c>
      <c r="AY23" s="272">
        <v>3.9907212380999998E-3</v>
      </c>
      <c r="AZ23" s="272">
        <v>4.5264280721000003E-3</v>
      </c>
      <c r="BA23" s="272">
        <v>6.3210197823999996E-3</v>
      </c>
      <c r="BB23" s="759">
        <v>6.9982884234999999E-3</v>
      </c>
      <c r="BC23" s="272">
        <v>7.8181156040999997E-3</v>
      </c>
      <c r="BD23" s="272">
        <v>7.9389087150999998E-3</v>
      </c>
      <c r="BE23" s="272">
        <v>8.2141223901E-3</v>
      </c>
      <c r="BF23" s="272">
        <v>7.9890283845E-3</v>
      </c>
      <c r="BG23" s="272">
        <v>7.1945952925999996E-3</v>
      </c>
      <c r="BH23" s="272">
        <v>6.5996600000000002E-3</v>
      </c>
      <c r="BI23" s="272">
        <v>5.36426E-3</v>
      </c>
      <c r="BJ23" s="360">
        <v>5.1810199999999997E-3</v>
      </c>
      <c r="BK23" s="360">
        <v>5.4752100000000003E-3</v>
      </c>
      <c r="BL23" s="360">
        <v>6.01419E-3</v>
      </c>
      <c r="BM23" s="360">
        <v>8.0650300000000008E-3</v>
      </c>
      <c r="BN23" s="360">
        <v>8.8203699999999993E-3</v>
      </c>
      <c r="BO23" s="360">
        <v>9.6668399999999995E-3</v>
      </c>
      <c r="BP23" s="360">
        <v>9.7163500000000003E-3</v>
      </c>
      <c r="BQ23" s="360">
        <v>1.00686E-2</v>
      </c>
      <c r="BR23" s="360">
        <v>9.8007800000000003E-3</v>
      </c>
      <c r="BS23" s="360">
        <v>8.8558300000000003E-3</v>
      </c>
      <c r="BT23" s="360">
        <v>7.9732099999999997E-3</v>
      </c>
      <c r="BU23" s="360">
        <v>6.4778099999999996E-3</v>
      </c>
      <c r="BV23" s="360">
        <v>6.2536900000000001E-3</v>
      </c>
    </row>
    <row r="24" spans="1:74" ht="12" customHeight="1" x14ac:dyDescent="0.2">
      <c r="A24" s="557" t="s">
        <v>1052</v>
      </c>
      <c r="B24" s="604" t="s">
        <v>1031</v>
      </c>
      <c r="C24" s="272">
        <v>3.81146E-3</v>
      </c>
      <c r="D24" s="272">
        <v>3.4072400000000002E-3</v>
      </c>
      <c r="E24" s="272">
        <v>3.9909699999999999E-3</v>
      </c>
      <c r="F24" s="272">
        <v>3.8526300000000001E-3</v>
      </c>
      <c r="G24" s="272">
        <v>4.0795199999999997E-3</v>
      </c>
      <c r="H24" s="272">
        <v>4.0623899999999999E-3</v>
      </c>
      <c r="I24" s="272">
        <v>4.1263699999999999E-3</v>
      </c>
      <c r="J24" s="272">
        <v>4.1321600000000002E-3</v>
      </c>
      <c r="K24" s="272">
        <v>3.9464900000000004E-3</v>
      </c>
      <c r="L24" s="272">
        <v>3.8894099999999998E-3</v>
      </c>
      <c r="M24" s="272">
        <v>3.7624300000000002E-3</v>
      </c>
      <c r="N24" s="272">
        <v>4.0153799999999998E-3</v>
      </c>
      <c r="O24" s="272">
        <v>4.46855E-3</v>
      </c>
      <c r="P24" s="272">
        <v>3.4573E-3</v>
      </c>
      <c r="Q24" s="272">
        <v>3.8006400000000001E-3</v>
      </c>
      <c r="R24" s="272">
        <v>3.7563599999999998E-3</v>
      </c>
      <c r="S24" s="272">
        <v>3.96525E-3</v>
      </c>
      <c r="T24" s="272">
        <v>3.9349399999999996E-3</v>
      </c>
      <c r="U24" s="272">
        <v>4.2034300000000002E-3</v>
      </c>
      <c r="V24" s="272">
        <v>4.1548399999999999E-3</v>
      </c>
      <c r="W24" s="272">
        <v>3.9355400000000004E-3</v>
      </c>
      <c r="X24" s="272">
        <v>3.8002999999999999E-3</v>
      </c>
      <c r="Y24" s="272">
        <v>3.6468899999999999E-3</v>
      </c>
      <c r="Z24" s="272">
        <v>3.8385200000000002E-3</v>
      </c>
      <c r="AA24" s="272">
        <v>3.8576700000000001E-3</v>
      </c>
      <c r="AB24" s="272">
        <v>3.3915199999999999E-3</v>
      </c>
      <c r="AC24" s="272">
        <v>3.8823500000000001E-3</v>
      </c>
      <c r="AD24" s="272">
        <v>3.8593099999999999E-3</v>
      </c>
      <c r="AE24" s="272">
        <v>4.0069900000000002E-3</v>
      </c>
      <c r="AF24" s="272">
        <v>3.9311499999999996E-3</v>
      </c>
      <c r="AG24" s="272">
        <v>4.2678000000000004E-3</v>
      </c>
      <c r="AH24" s="272">
        <v>4.0826600000000001E-3</v>
      </c>
      <c r="AI24" s="272">
        <v>4.0447599999999997E-3</v>
      </c>
      <c r="AJ24" s="272">
        <v>3.7764600000000001E-3</v>
      </c>
      <c r="AK24" s="272">
        <v>3.9126100000000004E-3</v>
      </c>
      <c r="AL24" s="272">
        <v>4.0157700000000001E-3</v>
      </c>
      <c r="AM24" s="272">
        <v>4.1626900000000001E-3</v>
      </c>
      <c r="AN24" s="272">
        <v>3.6893199999999998E-3</v>
      </c>
      <c r="AO24" s="272">
        <v>4.8335299999999999E-3</v>
      </c>
      <c r="AP24" s="272">
        <v>4.2063200000000004E-3</v>
      </c>
      <c r="AQ24" s="272">
        <v>3.9249699999999998E-3</v>
      </c>
      <c r="AR24" s="272">
        <v>3.6197099999999999E-3</v>
      </c>
      <c r="AS24" s="272">
        <v>4.0528200000000004E-3</v>
      </c>
      <c r="AT24" s="272">
        <v>3.9209900000000001E-3</v>
      </c>
      <c r="AU24" s="272">
        <v>3.5613699999999999E-3</v>
      </c>
      <c r="AV24" s="272">
        <v>4.2539199999999996E-3</v>
      </c>
      <c r="AW24" s="272">
        <v>4.0598500000000003E-3</v>
      </c>
      <c r="AX24" s="272">
        <v>4.2183300000000002E-3</v>
      </c>
      <c r="AY24" s="272">
        <v>4.3006700000000004E-3</v>
      </c>
      <c r="AZ24" s="272">
        <v>3.7380199999999999E-3</v>
      </c>
      <c r="BA24" s="272">
        <v>3.9471799999999998E-3</v>
      </c>
      <c r="BB24" s="759">
        <v>3.74274E-3</v>
      </c>
      <c r="BC24" s="272">
        <v>3.86083E-3</v>
      </c>
      <c r="BD24" s="272">
        <v>3.9426299999999999E-3</v>
      </c>
      <c r="BE24" s="272">
        <v>3.9523800000000001E-3</v>
      </c>
      <c r="BF24" s="272">
        <v>4.0109200000000003E-3</v>
      </c>
      <c r="BG24" s="272">
        <v>4.0732900000000002E-3</v>
      </c>
      <c r="BH24" s="272">
        <v>3.9820300000000001E-3</v>
      </c>
      <c r="BI24" s="272">
        <v>4.1477800000000002E-3</v>
      </c>
      <c r="BJ24" s="360">
        <v>4.0930999999999997E-3</v>
      </c>
      <c r="BK24" s="360">
        <v>4.0171299999999998E-3</v>
      </c>
      <c r="BL24" s="360">
        <v>3.62774E-3</v>
      </c>
      <c r="BM24" s="360">
        <v>3.90143E-3</v>
      </c>
      <c r="BN24" s="360">
        <v>3.66242E-3</v>
      </c>
      <c r="BO24" s="360">
        <v>4.00702E-3</v>
      </c>
      <c r="BP24" s="360">
        <v>3.75604E-3</v>
      </c>
      <c r="BQ24" s="360">
        <v>3.9852500000000001E-3</v>
      </c>
      <c r="BR24" s="360">
        <v>3.9964099999999997E-3</v>
      </c>
      <c r="BS24" s="360">
        <v>3.6980200000000002E-3</v>
      </c>
      <c r="BT24" s="360">
        <v>3.9607399999999999E-3</v>
      </c>
      <c r="BU24" s="360">
        <v>4.1252600000000004E-3</v>
      </c>
      <c r="BV24" s="360">
        <v>4.07129E-3</v>
      </c>
    </row>
    <row r="25" spans="1:74" ht="12" customHeight="1" x14ac:dyDescent="0.2">
      <c r="A25" s="557" t="s">
        <v>24</v>
      </c>
      <c r="B25" s="604" t="s">
        <v>1279</v>
      </c>
      <c r="C25" s="272">
        <v>5.9556610000000001E-3</v>
      </c>
      <c r="D25" s="272">
        <v>5.3852639999999998E-3</v>
      </c>
      <c r="E25" s="272">
        <v>5.9653010000000001E-3</v>
      </c>
      <c r="F25" s="272">
        <v>5.6863820000000002E-3</v>
      </c>
      <c r="G25" s="272">
        <v>5.9155409999999999E-3</v>
      </c>
      <c r="H25" s="272">
        <v>5.7638919999999996E-3</v>
      </c>
      <c r="I25" s="272">
        <v>5.9579510000000004E-3</v>
      </c>
      <c r="J25" s="272">
        <v>5.9642209999999996E-3</v>
      </c>
      <c r="K25" s="272">
        <v>5.7227520000000002E-3</v>
      </c>
      <c r="L25" s="272">
        <v>5.990591E-3</v>
      </c>
      <c r="M25" s="272">
        <v>5.817132E-3</v>
      </c>
      <c r="N25" s="272">
        <v>6.0395010000000001E-3</v>
      </c>
      <c r="O25" s="272">
        <v>6.4516590000000002E-3</v>
      </c>
      <c r="P25" s="272">
        <v>5.806042E-3</v>
      </c>
      <c r="Q25" s="272">
        <v>6.4198989999999997E-3</v>
      </c>
      <c r="R25" s="272">
        <v>6.0869899999999996E-3</v>
      </c>
      <c r="S25" s="272">
        <v>6.395469E-3</v>
      </c>
      <c r="T25" s="272">
        <v>6.3210499999999999E-3</v>
      </c>
      <c r="U25" s="272">
        <v>6.4224089999999996E-3</v>
      </c>
      <c r="V25" s="272">
        <v>6.4051189999999999E-3</v>
      </c>
      <c r="W25" s="272">
        <v>6.1466899999999998E-3</v>
      </c>
      <c r="X25" s="272">
        <v>6.338799E-3</v>
      </c>
      <c r="Y25" s="272">
        <v>6.1142899999999997E-3</v>
      </c>
      <c r="Z25" s="272">
        <v>6.3507390000000002E-3</v>
      </c>
      <c r="AA25" s="272">
        <v>6.9828870000000001E-3</v>
      </c>
      <c r="AB25" s="272">
        <v>6.3306960000000002E-3</v>
      </c>
      <c r="AC25" s="272">
        <v>6.9025370000000003E-3</v>
      </c>
      <c r="AD25" s="272">
        <v>6.6786500000000004E-3</v>
      </c>
      <c r="AE25" s="272">
        <v>6.7414670000000001E-3</v>
      </c>
      <c r="AF25" s="272">
        <v>6.6292699999999996E-3</v>
      </c>
      <c r="AG25" s="272">
        <v>6.9879069999999998E-3</v>
      </c>
      <c r="AH25" s="272">
        <v>6.8666769999999999E-3</v>
      </c>
      <c r="AI25" s="272">
        <v>6.6994100000000003E-3</v>
      </c>
      <c r="AJ25" s="272">
        <v>6.8561569999999999E-3</v>
      </c>
      <c r="AK25" s="272">
        <v>6.6454000000000001E-3</v>
      </c>
      <c r="AL25" s="272">
        <v>6.9187670000000001E-3</v>
      </c>
      <c r="AM25" s="272">
        <v>7.0565439999999997E-3</v>
      </c>
      <c r="AN25" s="272">
        <v>6.5729530000000003E-3</v>
      </c>
      <c r="AO25" s="272">
        <v>6.8236039999999996E-3</v>
      </c>
      <c r="AP25" s="272">
        <v>6.698964E-3</v>
      </c>
      <c r="AQ25" s="272">
        <v>6.8135940000000001E-3</v>
      </c>
      <c r="AR25" s="272">
        <v>6.7685139999999998E-3</v>
      </c>
      <c r="AS25" s="272">
        <v>6.9557739999999996E-3</v>
      </c>
      <c r="AT25" s="272">
        <v>7.0670539999999997E-3</v>
      </c>
      <c r="AU25" s="272">
        <v>6.7430839999999999E-3</v>
      </c>
      <c r="AV25" s="272">
        <v>6.8886640000000001E-3</v>
      </c>
      <c r="AW25" s="272">
        <v>6.6634040000000004E-3</v>
      </c>
      <c r="AX25" s="272">
        <v>6.9618739999999998E-3</v>
      </c>
      <c r="AY25" s="272">
        <v>7.1226270000000003E-3</v>
      </c>
      <c r="AZ25" s="272">
        <v>6.3883059999999998E-3</v>
      </c>
      <c r="BA25" s="272">
        <v>6.8662669999999997E-3</v>
      </c>
      <c r="BB25" s="759">
        <v>6.6588899999999998E-3</v>
      </c>
      <c r="BC25" s="272">
        <v>6.8852469999999997E-3</v>
      </c>
      <c r="BD25" s="272">
        <v>6.6903900000000001E-3</v>
      </c>
      <c r="BE25" s="272">
        <v>6.9368870000000001E-3</v>
      </c>
      <c r="BF25" s="272">
        <v>6.9470670000000003E-3</v>
      </c>
      <c r="BG25" s="272">
        <v>6.17572E-3</v>
      </c>
      <c r="BH25" s="272">
        <v>6.1068199999999998E-3</v>
      </c>
      <c r="BI25" s="272">
        <v>5.7810700000000001E-3</v>
      </c>
      <c r="BJ25" s="360">
        <v>6.2408400000000001E-3</v>
      </c>
      <c r="BK25" s="360">
        <v>7.0825100000000002E-3</v>
      </c>
      <c r="BL25" s="360">
        <v>6.3871600000000002E-3</v>
      </c>
      <c r="BM25" s="360">
        <v>6.7091900000000003E-3</v>
      </c>
      <c r="BN25" s="360">
        <v>6.6338300000000003E-3</v>
      </c>
      <c r="BO25" s="360">
        <v>6.9940499999999999E-3</v>
      </c>
      <c r="BP25" s="360">
        <v>6.7492200000000002E-3</v>
      </c>
      <c r="BQ25" s="360">
        <v>6.9929500000000004E-3</v>
      </c>
      <c r="BR25" s="360">
        <v>7.0023100000000003E-3</v>
      </c>
      <c r="BS25" s="360">
        <v>5.7911000000000004E-3</v>
      </c>
      <c r="BT25" s="360">
        <v>6.0852800000000002E-3</v>
      </c>
      <c r="BU25" s="360">
        <v>5.77174E-3</v>
      </c>
      <c r="BV25" s="360">
        <v>6.2329200000000003E-3</v>
      </c>
    </row>
    <row r="26" spans="1:74" ht="12" customHeight="1" x14ac:dyDescent="0.2">
      <c r="A26" s="603" t="s">
        <v>238</v>
      </c>
      <c r="B26" s="604" t="s">
        <v>486</v>
      </c>
      <c r="C26" s="272">
        <v>1.3854715885E-2</v>
      </c>
      <c r="D26" s="272">
        <v>1.2921478532E-2</v>
      </c>
      <c r="E26" s="272">
        <v>1.5191939664999999E-2</v>
      </c>
      <c r="F26" s="272">
        <v>1.5067556816E-2</v>
      </c>
      <c r="G26" s="272">
        <v>1.5967390323E-2</v>
      </c>
      <c r="H26" s="272">
        <v>1.5800027207000002E-2</v>
      </c>
      <c r="I26" s="272">
        <v>1.6283497633999999E-2</v>
      </c>
      <c r="J26" s="272">
        <v>1.6250376380999999E-2</v>
      </c>
      <c r="K26" s="272">
        <v>1.542369289E-2</v>
      </c>
      <c r="L26" s="272">
        <v>1.5382274196999999E-2</v>
      </c>
      <c r="M26" s="272">
        <v>1.4361913648E-2</v>
      </c>
      <c r="N26" s="272">
        <v>1.4759327125000001E-2</v>
      </c>
      <c r="O26" s="272">
        <v>1.5926010817E-2</v>
      </c>
      <c r="P26" s="272">
        <v>1.4330706593E-2</v>
      </c>
      <c r="Q26" s="272">
        <v>1.6606584192999999E-2</v>
      </c>
      <c r="R26" s="272">
        <v>1.6544034752E-2</v>
      </c>
      <c r="S26" s="272">
        <v>1.7614878887000002E-2</v>
      </c>
      <c r="T26" s="272">
        <v>1.7427929339E-2</v>
      </c>
      <c r="U26" s="272">
        <v>1.8035616381999998E-2</v>
      </c>
      <c r="V26" s="272">
        <v>1.7892164530000001E-2</v>
      </c>
      <c r="W26" s="272">
        <v>1.6811960152999999E-2</v>
      </c>
      <c r="X26" s="272">
        <v>1.6478454550999999E-2</v>
      </c>
      <c r="Y26" s="272">
        <v>1.5182171421E-2</v>
      </c>
      <c r="Z26" s="272">
        <v>1.5515280893E-2</v>
      </c>
      <c r="AA26" s="272">
        <v>1.7831983544999999E-2</v>
      </c>
      <c r="AB26" s="272">
        <v>1.6729377956000002E-2</v>
      </c>
      <c r="AC26" s="272">
        <v>1.9411771860999998E-2</v>
      </c>
      <c r="AD26" s="272">
        <v>1.9504066255000001E-2</v>
      </c>
      <c r="AE26" s="272">
        <v>2.0478512405999998E-2</v>
      </c>
      <c r="AF26" s="272">
        <v>2.0146783224999999E-2</v>
      </c>
      <c r="AG26" s="272">
        <v>2.1204010528E-2</v>
      </c>
      <c r="AH26" s="272">
        <v>2.0717965232999999E-2</v>
      </c>
      <c r="AI26" s="272">
        <v>1.9729961279000001E-2</v>
      </c>
      <c r="AJ26" s="272">
        <v>1.9086454802E-2</v>
      </c>
      <c r="AK26" s="272">
        <v>1.8034766361000001E-2</v>
      </c>
      <c r="AL26" s="272">
        <v>1.8293537153E-2</v>
      </c>
      <c r="AM26" s="272">
        <v>1.8471301326E-2</v>
      </c>
      <c r="AN26" s="272">
        <v>1.8053415158000002E-2</v>
      </c>
      <c r="AO26" s="272">
        <v>2.0888077166999999E-2</v>
      </c>
      <c r="AP26" s="272">
        <v>2.0358745433000001E-2</v>
      </c>
      <c r="AQ26" s="272">
        <v>2.0921910953999999E-2</v>
      </c>
      <c r="AR26" s="272">
        <v>2.0626423816000002E-2</v>
      </c>
      <c r="AS26" s="272">
        <v>2.1539220735E-2</v>
      </c>
      <c r="AT26" s="272">
        <v>2.1375436009999998E-2</v>
      </c>
      <c r="AU26" s="272">
        <v>1.9801050204000002E-2</v>
      </c>
      <c r="AV26" s="272">
        <v>2.0076215676999999E-2</v>
      </c>
      <c r="AW26" s="272">
        <v>1.8570355085999999E-2</v>
      </c>
      <c r="AX26" s="272">
        <v>1.9135194670000001E-2</v>
      </c>
      <c r="AY26" s="272">
        <v>1.9248418398999999E-2</v>
      </c>
      <c r="AZ26" s="272">
        <v>1.8210373166999999E-2</v>
      </c>
      <c r="BA26" s="272">
        <v>2.1162491998000001E-2</v>
      </c>
      <c r="BB26" s="759">
        <v>2.1326129039E-2</v>
      </c>
      <c r="BC26" s="272">
        <v>2.2701871706999999E-2</v>
      </c>
      <c r="BD26" s="272">
        <v>2.2663323831999999E-2</v>
      </c>
      <c r="BE26" s="272">
        <v>2.3187029585000001E-2</v>
      </c>
      <c r="BF26" s="272">
        <v>2.3113277578999999E-2</v>
      </c>
      <c r="BG26" s="272">
        <v>2.16784E-2</v>
      </c>
      <c r="BH26" s="272">
        <v>2.0830499999999998E-2</v>
      </c>
      <c r="BI26" s="272">
        <v>1.9336599999999999E-2</v>
      </c>
      <c r="BJ26" s="360">
        <v>1.9603099999999998E-2</v>
      </c>
      <c r="BK26" s="360">
        <v>2.0569400000000002E-2</v>
      </c>
      <c r="BL26" s="360">
        <v>1.9868899999999998E-2</v>
      </c>
      <c r="BM26" s="360">
        <v>2.2864700000000002E-2</v>
      </c>
      <c r="BN26" s="360">
        <v>2.3225900000000001E-2</v>
      </c>
      <c r="BO26" s="360">
        <v>2.4960199999999998E-2</v>
      </c>
      <c r="BP26" s="360">
        <v>2.4462299999999999E-2</v>
      </c>
      <c r="BQ26" s="360">
        <v>2.5278200000000001E-2</v>
      </c>
      <c r="BR26" s="360">
        <v>2.5013899999999999E-2</v>
      </c>
      <c r="BS26" s="360">
        <v>2.2394799999999999E-2</v>
      </c>
      <c r="BT26" s="360">
        <v>2.2195400000000001E-2</v>
      </c>
      <c r="BU26" s="360">
        <v>2.0448999999999998E-2</v>
      </c>
      <c r="BV26" s="360">
        <v>2.07117E-2</v>
      </c>
    </row>
    <row r="27" spans="1:74" ht="12" customHeight="1" x14ac:dyDescent="0.2">
      <c r="A27" s="603"/>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760"/>
      <c r="BC27" s="238"/>
      <c r="BD27" s="238"/>
      <c r="BE27" s="238"/>
      <c r="BF27" s="238"/>
      <c r="BG27" s="238"/>
      <c r="BH27" s="238"/>
      <c r="BI27" s="238"/>
      <c r="BJ27" s="361"/>
      <c r="BK27" s="361"/>
      <c r="BL27" s="361"/>
      <c r="BM27" s="361"/>
      <c r="BN27" s="361"/>
      <c r="BO27" s="361"/>
      <c r="BP27" s="361"/>
      <c r="BQ27" s="361"/>
      <c r="BR27" s="361"/>
      <c r="BS27" s="361"/>
      <c r="BT27" s="361"/>
      <c r="BU27" s="361"/>
      <c r="BV27" s="361"/>
    </row>
    <row r="28" spans="1:74" ht="12" customHeight="1" x14ac:dyDescent="0.2">
      <c r="A28" s="603" t="s">
        <v>761</v>
      </c>
      <c r="B28" s="604"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3.3540979999999998E-3</v>
      </c>
      <c r="AN28" s="272">
        <v>3.1377050000000002E-3</v>
      </c>
      <c r="AO28" s="272">
        <v>3.3540979999999998E-3</v>
      </c>
      <c r="AP28" s="272">
        <v>3.2459020000000002E-3</v>
      </c>
      <c r="AQ28" s="272">
        <v>3.3540979999999998E-3</v>
      </c>
      <c r="AR28" s="272">
        <v>3.2459020000000002E-3</v>
      </c>
      <c r="AS28" s="272">
        <v>3.3540979999999998E-3</v>
      </c>
      <c r="AT28" s="272">
        <v>3.3540979999999998E-3</v>
      </c>
      <c r="AU28" s="272">
        <v>3.2459020000000002E-3</v>
      </c>
      <c r="AV28" s="272">
        <v>3.3540979999999998E-3</v>
      </c>
      <c r="AW28" s="272">
        <v>3.2459020000000002E-3</v>
      </c>
      <c r="AX28" s="272">
        <v>3.3540979999999998E-3</v>
      </c>
      <c r="AY28" s="272">
        <v>3.3632879999999999E-3</v>
      </c>
      <c r="AZ28" s="272">
        <v>3.0378079999999999E-3</v>
      </c>
      <c r="BA28" s="272">
        <v>3.3632879999999999E-3</v>
      </c>
      <c r="BB28" s="759">
        <v>3.254795E-3</v>
      </c>
      <c r="BC28" s="272">
        <v>3.3632879999999999E-3</v>
      </c>
      <c r="BD28" s="272">
        <v>3.254795E-3</v>
      </c>
      <c r="BE28" s="272">
        <v>3.3632879999999999E-3</v>
      </c>
      <c r="BF28" s="272">
        <v>3.3632879999999999E-3</v>
      </c>
      <c r="BG28" s="272">
        <v>3.8703223473000002E-3</v>
      </c>
      <c r="BH28" s="272">
        <v>3.9993327341999998E-3</v>
      </c>
      <c r="BI28" s="272">
        <v>3.8703223473000002E-3</v>
      </c>
      <c r="BJ28" s="360">
        <v>3.9993299999999997E-3</v>
      </c>
      <c r="BK28" s="360">
        <v>4.3890400000000003E-3</v>
      </c>
      <c r="BL28" s="360">
        <v>4.1058800000000001E-3</v>
      </c>
      <c r="BM28" s="360">
        <v>4.3890400000000003E-3</v>
      </c>
      <c r="BN28" s="360">
        <v>4.2474599999999998E-3</v>
      </c>
      <c r="BO28" s="360">
        <v>4.3890400000000003E-3</v>
      </c>
      <c r="BP28" s="360">
        <v>4.2474599999999998E-3</v>
      </c>
      <c r="BQ28" s="360">
        <v>4.3890400000000003E-3</v>
      </c>
      <c r="BR28" s="360">
        <v>4.3890400000000003E-3</v>
      </c>
      <c r="BS28" s="360">
        <v>4.2474599999999998E-3</v>
      </c>
      <c r="BT28" s="360">
        <v>4.3890400000000003E-3</v>
      </c>
      <c r="BU28" s="360">
        <v>4.2474599999999998E-3</v>
      </c>
      <c r="BV28" s="360">
        <v>4.3890400000000003E-3</v>
      </c>
    </row>
    <row r="29" spans="1:74" ht="12" customHeight="1" x14ac:dyDescent="0.2">
      <c r="A29" s="603" t="s">
        <v>25</v>
      </c>
      <c r="B29" s="604" t="s">
        <v>1281</v>
      </c>
      <c r="C29" s="272">
        <v>4.977324E-3</v>
      </c>
      <c r="D29" s="272">
        <v>5.3652939999999996E-3</v>
      </c>
      <c r="E29" s="272">
        <v>7.392493E-3</v>
      </c>
      <c r="F29" s="272">
        <v>8.1475829999999999E-3</v>
      </c>
      <c r="G29" s="272">
        <v>8.9946009999999996E-3</v>
      </c>
      <c r="H29" s="272">
        <v>9.0756250000000004E-3</v>
      </c>
      <c r="I29" s="272">
        <v>9.5273890000000007E-3</v>
      </c>
      <c r="J29" s="272">
        <v>9.4284339999999994E-3</v>
      </c>
      <c r="K29" s="272">
        <v>8.5993630000000005E-3</v>
      </c>
      <c r="L29" s="272">
        <v>7.8374350000000002E-3</v>
      </c>
      <c r="M29" s="272">
        <v>6.4289239999999999E-3</v>
      </c>
      <c r="N29" s="272">
        <v>6.1024749999999996E-3</v>
      </c>
      <c r="O29" s="272">
        <v>5.928099E-3</v>
      </c>
      <c r="P29" s="272">
        <v>6.281628E-3</v>
      </c>
      <c r="Q29" s="272">
        <v>8.6209300000000006E-3</v>
      </c>
      <c r="R29" s="272">
        <v>9.4315670000000001E-3</v>
      </c>
      <c r="S29" s="272">
        <v>1.0454016E-2</v>
      </c>
      <c r="T29" s="272">
        <v>1.0595179E-2</v>
      </c>
      <c r="U29" s="272">
        <v>1.1090134999999999E-2</v>
      </c>
      <c r="V29" s="272">
        <v>1.1043183E-2</v>
      </c>
      <c r="W29" s="272">
        <v>1.0237763E-2</v>
      </c>
      <c r="X29" s="272">
        <v>9.5383159999999998E-3</v>
      </c>
      <c r="Y29" s="272">
        <v>7.8966690000000003E-3</v>
      </c>
      <c r="Z29" s="272">
        <v>7.6615019999999997E-3</v>
      </c>
      <c r="AA29" s="272">
        <v>6.4773950000000004E-3</v>
      </c>
      <c r="AB29" s="272">
        <v>7.1103E-3</v>
      </c>
      <c r="AC29" s="272">
        <v>1.0018984999999999E-2</v>
      </c>
      <c r="AD29" s="272">
        <v>1.1284776999999999E-2</v>
      </c>
      <c r="AE29" s="272">
        <v>1.2484303E-2</v>
      </c>
      <c r="AF29" s="272">
        <v>1.2705614E-2</v>
      </c>
      <c r="AG29" s="272">
        <v>1.3497439999999999E-2</v>
      </c>
      <c r="AH29" s="272">
        <v>1.3460532000000001E-2</v>
      </c>
      <c r="AI29" s="272">
        <v>1.2230127E-2</v>
      </c>
      <c r="AJ29" s="272">
        <v>1.1070589E-2</v>
      </c>
      <c r="AK29" s="272">
        <v>9.1540230000000007E-3</v>
      </c>
      <c r="AL29" s="272">
        <v>8.4471790000000008E-3</v>
      </c>
      <c r="AM29" s="272">
        <v>8.090926E-3</v>
      </c>
      <c r="AN29" s="272">
        <v>9.5790170000000004E-3</v>
      </c>
      <c r="AO29" s="272">
        <v>1.2813051000000001E-2</v>
      </c>
      <c r="AP29" s="272">
        <v>1.4473051000000001E-2</v>
      </c>
      <c r="AQ29" s="272">
        <v>1.6044023000000001E-2</v>
      </c>
      <c r="AR29" s="272">
        <v>1.6580754999999999E-2</v>
      </c>
      <c r="AS29" s="272">
        <v>1.7261180000000001E-2</v>
      </c>
      <c r="AT29" s="272">
        <v>1.6749799999999999E-2</v>
      </c>
      <c r="AU29" s="272">
        <v>1.4915354E-2</v>
      </c>
      <c r="AV29" s="272">
        <v>1.3358426E-2</v>
      </c>
      <c r="AW29" s="272">
        <v>1.0921800000000001E-2</v>
      </c>
      <c r="AX29" s="272">
        <v>9.9046729999999993E-3</v>
      </c>
      <c r="AY29" s="272">
        <v>9.7984460000000006E-3</v>
      </c>
      <c r="AZ29" s="272">
        <v>1.1023019E-2</v>
      </c>
      <c r="BA29" s="272">
        <v>1.5756635000000001E-2</v>
      </c>
      <c r="BB29" s="759">
        <v>1.7583805000000001E-2</v>
      </c>
      <c r="BC29" s="272">
        <v>1.9460203999999998E-2</v>
      </c>
      <c r="BD29" s="272">
        <v>1.9885407000000001E-2</v>
      </c>
      <c r="BE29" s="272">
        <v>2.0449595000000001E-2</v>
      </c>
      <c r="BF29" s="272">
        <v>1.9926263E-2</v>
      </c>
      <c r="BG29" s="272">
        <v>1.8091300000000001E-2</v>
      </c>
      <c r="BH29" s="272">
        <v>1.6224100000000002E-2</v>
      </c>
      <c r="BI29" s="272">
        <v>1.32654E-2</v>
      </c>
      <c r="BJ29" s="360">
        <v>1.21212E-2</v>
      </c>
      <c r="BK29" s="360">
        <v>1.1828699999999999E-2</v>
      </c>
      <c r="BL29" s="360">
        <v>1.3084999999999999E-2</v>
      </c>
      <c r="BM29" s="360">
        <v>1.83619E-2</v>
      </c>
      <c r="BN29" s="360">
        <v>2.0475199999999999E-2</v>
      </c>
      <c r="BO29" s="360">
        <v>2.2543199999999999E-2</v>
      </c>
      <c r="BP29" s="360">
        <v>2.29152E-2</v>
      </c>
      <c r="BQ29" s="360">
        <v>2.3797200000000001E-2</v>
      </c>
      <c r="BR29" s="360">
        <v>2.3256800000000001E-2</v>
      </c>
      <c r="BS29" s="360">
        <v>2.09693E-2</v>
      </c>
      <c r="BT29" s="360">
        <v>1.8857200000000001E-2</v>
      </c>
      <c r="BU29" s="360">
        <v>1.54164E-2</v>
      </c>
      <c r="BV29" s="360">
        <v>1.4069699999999999E-2</v>
      </c>
    </row>
    <row r="30" spans="1:74" ht="12" customHeight="1" x14ac:dyDescent="0.2">
      <c r="A30" s="603" t="s">
        <v>930</v>
      </c>
      <c r="B30" s="604" t="s">
        <v>1279</v>
      </c>
      <c r="C30" s="272">
        <v>4.9260274E-2</v>
      </c>
      <c r="D30" s="272">
        <v>4.4493151000000002E-2</v>
      </c>
      <c r="E30" s="272">
        <v>4.9260274E-2</v>
      </c>
      <c r="F30" s="272">
        <v>4.7671233E-2</v>
      </c>
      <c r="G30" s="272">
        <v>4.9260274E-2</v>
      </c>
      <c r="H30" s="272">
        <v>4.7671233E-2</v>
      </c>
      <c r="I30" s="272">
        <v>4.9260274E-2</v>
      </c>
      <c r="J30" s="272">
        <v>4.9260274E-2</v>
      </c>
      <c r="K30" s="272">
        <v>4.7671233E-2</v>
      </c>
      <c r="L30" s="272">
        <v>4.9260274E-2</v>
      </c>
      <c r="M30" s="272">
        <v>4.7671233E-2</v>
      </c>
      <c r="N30" s="272">
        <v>4.9260274E-2</v>
      </c>
      <c r="O30" s="272">
        <v>5.0146958999999998E-2</v>
      </c>
      <c r="P30" s="272">
        <v>4.5294027000000001E-2</v>
      </c>
      <c r="Q30" s="272">
        <v>5.0146958999999998E-2</v>
      </c>
      <c r="R30" s="272">
        <v>4.8529315000000003E-2</v>
      </c>
      <c r="S30" s="272">
        <v>5.0146958999999998E-2</v>
      </c>
      <c r="T30" s="272">
        <v>4.8529315000000003E-2</v>
      </c>
      <c r="U30" s="272">
        <v>5.0146958999999998E-2</v>
      </c>
      <c r="V30" s="272">
        <v>5.0146958999999998E-2</v>
      </c>
      <c r="W30" s="272">
        <v>4.8529315000000003E-2</v>
      </c>
      <c r="X30" s="272">
        <v>5.0146958999999998E-2</v>
      </c>
      <c r="Y30" s="272">
        <v>4.8529315000000003E-2</v>
      </c>
      <c r="Z30" s="272">
        <v>5.0146958999999998E-2</v>
      </c>
      <c r="AA30" s="272">
        <v>3.7359483999999998E-2</v>
      </c>
      <c r="AB30" s="272">
        <v>3.3744049999999998E-2</v>
      </c>
      <c r="AC30" s="272">
        <v>3.7359483999999998E-2</v>
      </c>
      <c r="AD30" s="272">
        <v>3.615434E-2</v>
      </c>
      <c r="AE30" s="272">
        <v>3.7359483999999998E-2</v>
      </c>
      <c r="AF30" s="272">
        <v>3.615434E-2</v>
      </c>
      <c r="AG30" s="272">
        <v>3.7359483999999998E-2</v>
      </c>
      <c r="AH30" s="272">
        <v>3.7359483999999998E-2</v>
      </c>
      <c r="AI30" s="272">
        <v>3.615434E-2</v>
      </c>
      <c r="AJ30" s="272">
        <v>3.7359483999999998E-2</v>
      </c>
      <c r="AK30" s="272">
        <v>3.615434E-2</v>
      </c>
      <c r="AL30" s="272">
        <v>3.7359483999999998E-2</v>
      </c>
      <c r="AM30" s="272">
        <v>3.1557026000000002E-2</v>
      </c>
      <c r="AN30" s="272">
        <v>2.9521089E-2</v>
      </c>
      <c r="AO30" s="272">
        <v>3.1557026000000002E-2</v>
      </c>
      <c r="AP30" s="272">
        <v>3.0539057000000001E-2</v>
      </c>
      <c r="AQ30" s="272">
        <v>3.1557026000000002E-2</v>
      </c>
      <c r="AR30" s="272">
        <v>3.0539057000000001E-2</v>
      </c>
      <c r="AS30" s="272">
        <v>3.1557026000000002E-2</v>
      </c>
      <c r="AT30" s="272">
        <v>3.1557026000000002E-2</v>
      </c>
      <c r="AU30" s="272">
        <v>3.0539057000000001E-2</v>
      </c>
      <c r="AV30" s="272">
        <v>3.1557026000000002E-2</v>
      </c>
      <c r="AW30" s="272">
        <v>3.0539057000000001E-2</v>
      </c>
      <c r="AX30" s="272">
        <v>3.1557026000000002E-2</v>
      </c>
      <c r="AY30" s="272">
        <v>3.2371283000000001E-2</v>
      </c>
      <c r="AZ30" s="272">
        <v>2.9238579000000001E-2</v>
      </c>
      <c r="BA30" s="272">
        <v>3.2371283000000001E-2</v>
      </c>
      <c r="BB30" s="759">
        <v>3.1327048000000003E-2</v>
      </c>
      <c r="BC30" s="272">
        <v>3.2371283000000001E-2</v>
      </c>
      <c r="BD30" s="272">
        <v>3.1327048000000003E-2</v>
      </c>
      <c r="BE30" s="272">
        <v>3.2371283000000001E-2</v>
      </c>
      <c r="BF30" s="272">
        <v>3.2371283000000001E-2</v>
      </c>
      <c r="BG30" s="272">
        <v>3.2356741000000001E-2</v>
      </c>
      <c r="BH30" s="272">
        <v>3.3435298351000002E-2</v>
      </c>
      <c r="BI30" s="272">
        <v>3.2356741000000001E-2</v>
      </c>
      <c r="BJ30" s="360">
        <v>3.3435300000000001E-2</v>
      </c>
      <c r="BK30" s="360">
        <v>3.5001499999999998E-2</v>
      </c>
      <c r="BL30" s="360">
        <v>3.2743300000000003E-2</v>
      </c>
      <c r="BM30" s="360">
        <v>3.5001499999999998E-2</v>
      </c>
      <c r="BN30" s="360">
        <v>3.3872399999999997E-2</v>
      </c>
      <c r="BO30" s="360">
        <v>3.5001499999999998E-2</v>
      </c>
      <c r="BP30" s="360">
        <v>3.3872399999999997E-2</v>
      </c>
      <c r="BQ30" s="360">
        <v>3.5001499999999998E-2</v>
      </c>
      <c r="BR30" s="360">
        <v>3.5001499999999998E-2</v>
      </c>
      <c r="BS30" s="360">
        <v>3.3872399999999997E-2</v>
      </c>
      <c r="BT30" s="360">
        <v>3.5001499999999998E-2</v>
      </c>
      <c r="BU30" s="360">
        <v>3.3872399999999997E-2</v>
      </c>
      <c r="BV30" s="360">
        <v>3.5001499999999998E-2</v>
      </c>
    </row>
    <row r="31" spans="1:74" ht="12" customHeight="1" x14ac:dyDescent="0.2">
      <c r="A31" s="602" t="s">
        <v>26</v>
      </c>
      <c r="B31" s="604" t="s">
        <v>486</v>
      </c>
      <c r="C31" s="272">
        <v>5.7600885999999997E-2</v>
      </c>
      <c r="D31" s="272">
        <v>5.2896252999999997E-2</v>
      </c>
      <c r="E31" s="272">
        <v>6.0016054999999999E-2</v>
      </c>
      <c r="F31" s="272">
        <v>5.9073610999999998E-2</v>
      </c>
      <c r="G31" s="272">
        <v>6.1618162999999997E-2</v>
      </c>
      <c r="H31" s="272">
        <v>6.0001653000000002E-2</v>
      </c>
      <c r="I31" s="272">
        <v>6.2150951000000003E-2</v>
      </c>
      <c r="J31" s="272">
        <v>6.2051995999999998E-2</v>
      </c>
      <c r="K31" s="272">
        <v>5.9525390999999997E-2</v>
      </c>
      <c r="L31" s="272">
        <v>6.0460997000000002E-2</v>
      </c>
      <c r="M31" s="272">
        <v>5.7354952000000001E-2</v>
      </c>
      <c r="N31" s="272">
        <v>5.8726037000000002E-2</v>
      </c>
      <c r="O31" s="272">
        <v>5.9438346000000003E-2</v>
      </c>
      <c r="P31" s="272">
        <v>5.4613463000000001E-2</v>
      </c>
      <c r="Q31" s="272">
        <v>6.2131177000000003E-2</v>
      </c>
      <c r="R31" s="272">
        <v>6.1215677000000003E-2</v>
      </c>
      <c r="S31" s="272">
        <v>6.3964262999999993E-2</v>
      </c>
      <c r="T31" s="272">
        <v>6.2379288999999997E-2</v>
      </c>
      <c r="U31" s="272">
        <v>6.4600381999999998E-2</v>
      </c>
      <c r="V31" s="272">
        <v>6.4553429999999995E-2</v>
      </c>
      <c r="W31" s="272">
        <v>6.2021872999999998E-2</v>
      </c>
      <c r="X31" s="272">
        <v>6.3048563000000002E-2</v>
      </c>
      <c r="Y31" s="272">
        <v>5.9680779000000003E-2</v>
      </c>
      <c r="Z31" s="272">
        <v>6.1171748999999997E-2</v>
      </c>
      <c r="AA31" s="272">
        <v>4.7200167000000001E-2</v>
      </c>
      <c r="AB31" s="272">
        <v>4.3892158000000001E-2</v>
      </c>
      <c r="AC31" s="272">
        <v>5.0741756999999998E-2</v>
      </c>
      <c r="AD31" s="272">
        <v>5.0693912000000001E-2</v>
      </c>
      <c r="AE31" s="272">
        <v>5.3207075E-2</v>
      </c>
      <c r="AF31" s="272">
        <v>5.2114749000000002E-2</v>
      </c>
      <c r="AG31" s="272">
        <v>5.4220211999999997E-2</v>
      </c>
      <c r="AH31" s="272">
        <v>5.4183304000000002E-2</v>
      </c>
      <c r="AI31" s="272">
        <v>5.1639261999999998E-2</v>
      </c>
      <c r="AJ31" s="272">
        <v>5.1793361000000003E-2</v>
      </c>
      <c r="AK31" s="272">
        <v>4.8563158000000002E-2</v>
      </c>
      <c r="AL31" s="272">
        <v>4.9169951000000003E-2</v>
      </c>
      <c r="AM31" s="272">
        <v>4.300205E-2</v>
      </c>
      <c r="AN31" s="272">
        <v>4.2237811E-2</v>
      </c>
      <c r="AO31" s="272">
        <v>4.7724175000000001E-2</v>
      </c>
      <c r="AP31" s="272">
        <v>4.8258009999999997E-2</v>
      </c>
      <c r="AQ31" s="272">
        <v>5.0955146999999999E-2</v>
      </c>
      <c r="AR31" s="272">
        <v>5.0365713999999999E-2</v>
      </c>
      <c r="AS31" s="272">
        <v>5.2172304000000003E-2</v>
      </c>
      <c r="AT31" s="272">
        <v>5.1660923999999997E-2</v>
      </c>
      <c r="AU31" s="272">
        <v>4.8700313000000002E-2</v>
      </c>
      <c r="AV31" s="272">
        <v>4.8269550000000001E-2</v>
      </c>
      <c r="AW31" s="272">
        <v>4.4706758999999999E-2</v>
      </c>
      <c r="AX31" s="272">
        <v>4.4815796999999997E-2</v>
      </c>
      <c r="AY31" s="272">
        <v>4.5533017000000002E-2</v>
      </c>
      <c r="AZ31" s="272">
        <v>4.3299405999999999E-2</v>
      </c>
      <c r="BA31" s="272">
        <v>5.1491205999999998E-2</v>
      </c>
      <c r="BB31" s="759">
        <v>5.2165648000000002E-2</v>
      </c>
      <c r="BC31" s="272">
        <v>5.5194775000000001E-2</v>
      </c>
      <c r="BD31" s="272">
        <v>5.4467250000000002E-2</v>
      </c>
      <c r="BE31" s="272">
        <v>5.6184166000000001E-2</v>
      </c>
      <c r="BF31" s="272">
        <v>5.5660833999999999E-2</v>
      </c>
      <c r="BG31" s="272">
        <v>5.43183E-2</v>
      </c>
      <c r="BH31" s="272">
        <v>5.3658699999999997E-2</v>
      </c>
      <c r="BI31" s="272">
        <v>4.9492500000000002E-2</v>
      </c>
      <c r="BJ31" s="360">
        <v>4.9555799999999997E-2</v>
      </c>
      <c r="BK31" s="360">
        <v>5.1219300000000002E-2</v>
      </c>
      <c r="BL31" s="360">
        <v>4.9934199999999998E-2</v>
      </c>
      <c r="BM31" s="360">
        <v>5.7752499999999998E-2</v>
      </c>
      <c r="BN31" s="360">
        <v>5.8595000000000001E-2</v>
      </c>
      <c r="BO31" s="360">
        <v>6.1933799999999997E-2</v>
      </c>
      <c r="BP31" s="360">
        <v>6.1035100000000002E-2</v>
      </c>
      <c r="BQ31" s="360">
        <v>6.3187699999999999E-2</v>
      </c>
      <c r="BR31" s="360">
        <v>6.2647400000000006E-2</v>
      </c>
      <c r="BS31" s="360">
        <v>5.9089200000000001E-2</v>
      </c>
      <c r="BT31" s="360">
        <v>5.8247699999999999E-2</v>
      </c>
      <c r="BU31" s="360">
        <v>5.3536300000000002E-2</v>
      </c>
      <c r="BV31" s="360">
        <v>5.3460300000000002E-2</v>
      </c>
    </row>
    <row r="32" spans="1:74" ht="12" customHeight="1" x14ac:dyDescent="0.2">
      <c r="A32" s="602"/>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761"/>
      <c r="BC32" s="239"/>
      <c r="BD32" s="239"/>
      <c r="BE32" s="239"/>
      <c r="BF32" s="239"/>
      <c r="BG32" s="239"/>
      <c r="BH32" s="239"/>
      <c r="BI32" s="239"/>
      <c r="BJ32" s="362"/>
      <c r="BK32" s="362"/>
      <c r="BL32" s="362"/>
      <c r="BM32" s="362"/>
      <c r="BN32" s="362"/>
      <c r="BO32" s="362"/>
      <c r="BP32" s="362"/>
      <c r="BQ32" s="362"/>
      <c r="BR32" s="362"/>
      <c r="BS32" s="362"/>
      <c r="BT32" s="362"/>
      <c r="BU32" s="362"/>
      <c r="BV32" s="362"/>
    </row>
    <row r="33" spans="1:74" ht="12" customHeight="1" x14ac:dyDescent="0.2">
      <c r="A33" s="602" t="s">
        <v>47</v>
      </c>
      <c r="B33" s="604" t="s">
        <v>1283</v>
      </c>
      <c r="C33" s="272">
        <v>8.8928478623999992E-3</v>
      </c>
      <c r="D33" s="272">
        <v>1.0387205050000001E-2</v>
      </c>
      <c r="E33" s="272">
        <v>1.3227823299E-2</v>
      </c>
      <c r="F33" s="272">
        <v>1.3933357182000001E-2</v>
      </c>
      <c r="G33" s="272">
        <v>1.4048205899999999E-2</v>
      </c>
      <c r="H33" s="272">
        <v>1.8009927046000001E-2</v>
      </c>
      <c r="I33" s="272">
        <v>1.6806922615999999E-2</v>
      </c>
      <c r="J33" s="272">
        <v>1.7937558996999999E-2</v>
      </c>
      <c r="K33" s="272">
        <v>2.1209689430000001E-2</v>
      </c>
      <c r="L33" s="272">
        <v>2.4537574802000001E-2</v>
      </c>
      <c r="M33" s="272">
        <v>2.1354409171E-2</v>
      </c>
      <c r="N33" s="272">
        <v>2.5139090499999999E-2</v>
      </c>
      <c r="O33" s="272">
        <v>1.1812645379E-2</v>
      </c>
      <c r="P33" s="272">
        <v>1.0606495244E-2</v>
      </c>
      <c r="Q33" s="272">
        <v>1.5686886268000001E-2</v>
      </c>
      <c r="R33" s="272">
        <v>1.484943536E-2</v>
      </c>
      <c r="S33" s="272">
        <v>1.6691441578999999E-2</v>
      </c>
      <c r="T33" s="272">
        <v>1.6070156503000001E-2</v>
      </c>
      <c r="U33" s="272">
        <v>1.6944659553999999E-2</v>
      </c>
      <c r="V33" s="272">
        <v>2.1473368361E-2</v>
      </c>
      <c r="W33" s="272">
        <v>1.9925849823E-2</v>
      </c>
      <c r="X33" s="272">
        <v>1.8404681623000001E-2</v>
      </c>
      <c r="Y33" s="272">
        <v>1.6568232735000001E-2</v>
      </c>
      <c r="Z33" s="272">
        <v>1.8973394785999999E-2</v>
      </c>
      <c r="AA33" s="272">
        <v>6.7337281500999997E-3</v>
      </c>
      <c r="AB33" s="272">
        <v>1.2654656812999999E-2</v>
      </c>
      <c r="AC33" s="272">
        <v>1.4760347226E-2</v>
      </c>
      <c r="AD33" s="272">
        <v>1.6945672517999999E-2</v>
      </c>
      <c r="AE33" s="272">
        <v>1.9436498151000001E-2</v>
      </c>
      <c r="AF33" s="272">
        <v>2.2605151648000001E-2</v>
      </c>
      <c r="AG33" s="272">
        <v>2.117251409E-2</v>
      </c>
      <c r="AH33" s="272">
        <v>2.1933299154999999E-2</v>
      </c>
      <c r="AI33" s="272">
        <v>2.2070553885E-2</v>
      </c>
      <c r="AJ33" s="272">
        <v>1.9844109012E-2</v>
      </c>
      <c r="AK33" s="272">
        <v>1.7367468689999999E-2</v>
      </c>
      <c r="AL33" s="272">
        <v>1.9721034326E-2</v>
      </c>
      <c r="AM33" s="272">
        <v>1.3480141193000001E-2</v>
      </c>
      <c r="AN33" s="272">
        <v>1.7223531180000001E-2</v>
      </c>
      <c r="AO33" s="272">
        <v>1.9639679197E-2</v>
      </c>
      <c r="AP33" s="272">
        <v>1.8984493242000001E-2</v>
      </c>
      <c r="AQ33" s="272">
        <v>2.5186635446E-2</v>
      </c>
      <c r="AR33" s="272">
        <v>2.4381167012E-2</v>
      </c>
      <c r="AS33" s="272">
        <v>2.8528320324E-2</v>
      </c>
      <c r="AT33" s="272">
        <v>2.9784244889E-2</v>
      </c>
      <c r="AU33" s="272">
        <v>2.9911172755999998E-2</v>
      </c>
      <c r="AV33" s="272">
        <v>2.7369892073000002E-2</v>
      </c>
      <c r="AW33" s="272">
        <v>2.9125939922000001E-2</v>
      </c>
      <c r="AX33" s="272">
        <v>2.7251442112E-2</v>
      </c>
      <c r="AY33" s="272">
        <v>1.6715165829000001E-2</v>
      </c>
      <c r="AZ33" s="272">
        <v>1.4884075817999999E-2</v>
      </c>
      <c r="BA33" s="272">
        <v>2.192554465E-2</v>
      </c>
      <c r="BB33" s="759">
        <v>2.2871461685999999E-2</v>
      </c>
      <c r="BC33" s="272">
        <v>2.8287856592000001E-2</v>
      </c>
      <c r="BD33" s="272">
        <v>2.8054166770999998E-2</v>
      </c>
      <c r="BE33" s="272">
        <v>2.8085077380999999E-2</v>
      </c>
      <c r="BF33" s="272">
        <v>2.6959403460999998E-2</v>
      </c>
      <c r="BG33" s="272">
        <v>2.5239582404E-2</v>
      </c>
      <c r="BH33" s="272">
        <v>3.0948300000000002E-2</v>
      </c>
      <c r="BI33" s="272">
        <v>3.1037100000000001E-2</v>
      </c>
      <c r="BJ33" s="360">
        <v>3.3556799999999998E-2</v>
      </c>
      <c r="BK33" s="360">
        <v>2.2653099999999999E-2</v>
      </c>
      <c r="BL33" s="360">
        <v>1.94339E-2</v>
      </c>
      <c r="BM33" s="360">
        <v>2.2442E-2</v>
      </c>
      <c r="BN33" s="360">
        <v>2.1979200000000001E-2</v>
      </c>
      <c r="BO33" s="360">
        <v>2.35176E-2</v>
      </c>
      <c r="BP33" s="360">
        <v>2.4689200000000001E-2</v>
      </c>
      <c r="BQ33" s="360">
        <v>2.6411299999999999E-2</v>
      </c>
      <c r="BR33" s="360">
        <v>2.6366000000000001E-2</v>
      </c>
      <c r="BS33" s="360">
        <v>2.60244E-2</v>
      </c>
      <c r="BT33" s="360">
        <v>2.63632E-2</v>
      </c>
      <c r="BU33" s="360">
        <v>2.56803E-2</v>
      </c>
      <c r="BV33" s="360">
        <v>2.5819999999999999E-2</v>
      </c>
    </row>
    <row r="34" spans="1:74" ht="12" customHeight="1" x14ac:dyDescent="0.2">
      <c r="A34" s="602" t="s">
        <v>491</v>
      </c>
      <c r="B34" s="604" t="s">
        <v>1282</v>
      </c>
      <c r="C34" s="272">
        <v>8.3220699408000004E-2</v>
      </c>
      <c r="D34" s="272">
        <v>7.7027845711999998E-2</v>
      </c>
      <c r="E34" s="272">
        <v>8.8635025078000002E-2</v>
      </c>
      <c r="F34" s="272">
        <v>8.8737206260999998E-2</v>
      </c>
      <c r="G34" s="272">
        <v>9.3013553420999998E-2</v>
      </c>
      <c r="H34" s="272">
        <v>9.2592294227999999E-2</v>
      </c>
      <c r="I34" s="272">
        <v>9.1425824111000004E-2</v>
      </c>
      <c r="J34" s="272">
        <v>9.1218975711999994E-2</v>
      </c>
      <c r="K34" s="272">
        <v>8.9558018722000005E-2</v>
      </c>
      <c r="L34" s="272">
        <v>9.3362626359000001E-2</v>
      </c>
      <c r="M34" s="272">
        <v>8.9007681165000005E-2</v>
      </c>
      <c r="N34" s="272">
        <v>9.2062363967999994E-2</v>
      </c>
      <c r="O34" s="272">
        <v>8.6563356564999999E-2</v>
      </c>
      <c r="P34" s="272">
        <v>8.2025010334000004E-2</v>
      </c>
      <c r="Q34" s="272">
        <v>8.7389542284999996E-2</v>
      </c>
      <c r="R34" s="272">
        <v>8.9260558397000006E-2</v>
      </c>
      <c r="S34" s="272">
        <v>9.3475435152999997E-2</v>
      </c>
      <c r="T34" s="272">
        <v>9.1573026907999996E-2</v>
      </c>
      <c r="U34" s="272">
        <v>9.5354526903999995E-2</v>
      </c>
      <c r="V34" s="272">
        <v>9.4922008902999996E-2</v>
      </c>
      <c r="W34" s="272">
        <v>8.8327682446999997E-2</v>
      </c>
      <c r="X34" s="272">
        <v>9.5832104735999998E-2</v>
      </c>
      <c r="Y34" s="272">
        <v>9.1282670792999995E-2</v>
      </c>
      <c r="Z34" s="272">
        <v>9.3668347422999995E-2</v>
      </c>
      <c r="AA34" s="272">
        <v>8.7175204886000002E-2</v>
      </c>
      <c r="AB34" s="272">
        <v>8.2407735878999994E-2</v>
      </c>
      <c r="AC34" s="272">
        <v>9.1842081936000006E-2</v>
      </c>
      <c r="AD34" s="272">
        <v>8.7918699259999997E-2</v>
      </c>
      <c r="AE34" s="272">
        <v>9.6111954934000002E-2</v>
      </c>
      <c r="AF34" s="272">
        <v>9.3888005836000002E-2</v>
      </c>
      <c r="AG34" s="272">
        <v>9.6511427848E-2</v>
      </c>
      <c r="AH34" s="272">
        <v>9.7124201228000001E-2</v>
      </c>
      <c r="AI34" s="272">
        <v>9.3344700301000005E-2</v>
      </c>
      <c r="AJ34" s="272">
        <v>9.4024273229000005E-2</v>
      </c>
      <c r="AK34" s="272">
        <v>9.1880810738999993E-2</v>
      </c>
      <c r="AL34" s="272">
        <v>9.2399315033000001E-2</v>
      </c>
      <c r="AM34" s="272">
        <v>8.7649265547000005E-2</v>
      </c>
      <c r="AN34" s="272">
        <v>8.9682799477999994E-2</v>
      </c>
      <c r="AO34" s="272">
        <v>9.5767214599999997E-2</v>
      </c>
      <c r="AP34" s="272">
        <v>8.8752613800999997E-2</v>
      </c>
      <c r="AQ34" s="272">
        <v>9.6798880487E-2</v>
      </c>
      <c r="AR34" s="272">
        <v>9.6730426354000004E-2</v>
      </c>
      <c r="AS34" s="272">
        <v>9.8972851540000004E-2</v>
      </c>
      <c r="AT34" s="272">
        <v>0.10025167577999999</v>
      </c>
      <c r="AU34" s="272">
        <v>9.3863686747999997E-2</v>
      </c>
      <c r="AV34" s="272">
        <v>9.5311314522999999E-2</v>
      </c>
      <c r="AW34" s="272">
        <v>9.4065225862999993E-2</v>
      </c>
      <c r="AX34" s="272">
        <v>9.9107492086000004E-2</v>
      </c>
      <c r="AY34" s="272">
        <v>9.0300615577999996E-2</v>
      </c>
      <c r="AZ34" s="272">
        <v>8.5410100077000006E-2</v>
      </c>
      <c r="BA34" s="272">
        <v>9.4313611594999999E-2</v>
      </c>
      <c r="BB34" s="759">
        <v>9.2158386117999994E-2</v>
      </c>
      <c r="BC34" s="272">
        <v>9.8465932347999996E-2</v>
      </c>
      <c r="BD34" s="272">
        <v>9.9443707470000003E-2</v>
      </c>
      <c r="BE34" s="272">
        <v>9.7619530999999996E-2</v>
      </c>
      <c r="BF34" s="272">
        <v>0.10047827167999999</v>
      </c>
      <c r="BG34" s="272">
        <v>9.4098200000000007E-2</v>
      </c>
      <c r="BH34" s="272">
        <v>9.7906699999999999E-2</v>
      </c>
      <c r="BI34" s="272">
        <v>9.5214599999999996E-2</v>
      </c>
      <c r="BJ34" s="360">
        <v>9.5896800000000004E-2</v>
      </c>
      <c r="BK34" s="360">
        <v>9.1185799999999997E-2</v>
      </c>
      <c r="BL34" s="360">
        <v>8.4880700000000003E-2</v>
      </c>
      <c r="BM34" s="360">
        <v>9.8328200000000004E-2</v>
      </c>
      <c r="BN34" s="360">
        <v>9.4548699999999999E-2</v>
      </c>
      <c r="BO34" s="360">
        <v>0.1016638</v>
      </c>
      <c r="BP34" s="360">
        <v>0.1003095</v>
      </c>
      <c r="BQ34" s="360">
        <v>0.1016952</v>
      </c>
      <c r="BR34" s="360">
        <v>0.1028327</v>
      </c>
      <c r="BS34" s="360">
        <v>9.6542699999999995E-2</v>
      </c>
      <c r="BT34" s="360">
        <v>9.9160100000000001E-2</v>
      </c>
      <c r="BU34" s="360">
        <v>9.6405699999999997E-2</v>
      </c>
      <c r="BV34" s="360">
        <v>9.8456500000000002E-2</v>
      </c>
    </row>
    <row r="35" spans="1:74" ht="12" customHeight="1" x14ac:dyDescent="0.2">
      <c r="A35" s="602" t="s">
        <v>492</v>
      </c>
      <c r="B35" s="604" t="s">
        <v>486</v>
      </c>
      <c r="C35" s="272">
        <v>9.2113547271000004E-2</v>
      </c>
      <c r="D35" s="272">
        <v>8.7415050761999999E-2</v>
      </c>
      <c r="E35" s="272">
        <v>0.10186284838</v>
      </c>
      <c r="F35" s="272">
        <v>0.10267056344</v>
      </c>
      <c r="G35" s="272">
        <v>0.10706175932000001</v>
      </c>
      <c r="H35" s="272">
        <v>0.11060222127</v>
      </c>
      <c r="I35" s="272">
        <v>0.10823274673</v>
      </c>
      <c r="J35" s="272">
        <v>0.10915653471</v>
      </c>
      <c r="K35" s="272">
        <v>0.11076770815</v>
      </c>
      <c r="L35" s="272">
        <v>0.11790020116</v>
      </c>
      <c r="M35" s="272">
        <v>0.11036209034</v>
      </c>
      <c r="N35" s="272">
        <v>0.11720145446999999</v>
      </c>
      <c r="O35" s="272">
        <v>9.8376001943999994E-2</v>
      </c>
      <c r="P35" s="272">
        <v>9.2631505577999998E-2</v>
      </c>
      <c r="Q35" s="272">
        <v>0.10307642855</v>
      </c>
      <c r="R35" s="272">
        <v>0.10410999376000001</v>
      </c>
      <c r="S35" s="272">
        <v>0.11016687673</v>
      </c>
      <c r="T35" s="272">
        <v>0.10764318341</v>
      </c>
      <c r="U35" s="272">
        <v>0.11229918646000001</v>
      </c>
      <c r="V35" s="272">
        <v>0.11639537726</v>
      </c>
      <c r="W35" s="272">
        <v>0.10825353226999999</v>
      </c>
      <c r="X35" s="272">
        <v>0.11423678635999999</v>
      </c>
      <c r="Y35" s="272">
        <v>0.10785090353</v>
      </c>
      <c r="Z35" s="272">
        <v>0.11264174221000001</v>
      </c>
      <c r="AA35" s="272">
        <v>9.3908933035999995E-2</v>
      </c>
      <c r="AB35" s="272">
        <v>9.5062392691999995E-2</v>
      </c>
      <c r="AC35" s="272">
        <v>0.10660242916</v>
      </c>
      <c r="AD35" s="272">
        <v>0.10486437178000001</v>
      </c>
      <c r="AE35" s="272">
        <v>0.11554845309</v>
      </c>
      <c r="AF35" s="272">
        <v>0.11649315748</v>
      </c>
      <c r="AG35" s="272">
        <v>0.11768394193999999</v>
      </c>
      <c r="AH35" s="272">
        <v>0.11905750038</v>
      </c>
      <c r="AI35" s="272">
        <v>0.11541525419</v>
      </c>
      <c r="AJ35" s="272">
        <v>0.11386838224</v>
      </c>
      <c r="AK35" s="272">
        <v>0.10924827943</v>
      </c>
      <c r="AL35" s="272">
        <v>0.11212034936</v>
      </c>
      <c r="AM35" s="272">
        <v>0.10112940674</v>
      </c>
      <c r="AN35" s="272">
        <v>0.10690633066000001</v>
      </c>
      <c r="AO35" s="272">
        <v>0.11540689379999999</v>
      </c>
      <c r="AP35" s="272">
        <v>0.10773710704</v>
      </c>
      <c r="AQ35" s="272">
        <v>0.12198551593</v>
      </c>
      <c r="AR35" s="272">
        <v>0.12111159337000001</v>
      </c>
      <c r="AS35" s="272">
        <v>0.12750117186000001</v>
      </c>
      <c r="AT35" s="272">
        <v>0.13003592067</v>
      </c>
      <c r="AU35" s="272">
        <v>0.1237748595</v>
      </c>
      <c r="AV35" s="272">
        <v>0.1226812066</v>
      </c>
      <c r="AW35" s="272">
        <v>0.12319116578</v>
      </c>
      <c r="AX35" s="272">
        <v>0.12635893419999999</v>
      </c>
      <c r="AY35" s="272">
        <v>0.10701578141</v>
      </c>
      <c r="AZ35" s="272">
        <v>0.10029417589</v>
      </c>
      <c r="BA35" s="272">
        <v>0.11623915625</v>
      </c>
      <c r="BB35" s="759">
        <v>0.1150298478</v>
      </c>
      <c r="BC35" s="272">
        <v>0.12675378894</v>
      </c>
      <c r="BD35" s="272">
        <v>0.12749787424</v>
      </c>
      <c r="BE35" s="272">
        <v>0.12570460838</v>
      </c>
      <c r="BF35" s="272">
        <v>0.12743767515000001</v>
      </c>
      <c r="BG35" s="272">
        <v>0.1235067</v>
      </c>
      <c r="BH35" s="272">
        <v>0.1288551</v>
      </c>
      <c r="BI35" s="272">
        <v>0.12625169999999999</v>
      </c>
      <c r="BJ35" s="360">
        <v>0.1294535</v>
      </c>
      <c r="BK35" s="360">
        <v>0.113839</v>
      </c>
      <c r="BL35" s="360">
        <v>0.10431459999999999</v>
      </c>
      <c r="BM35" s="360">
        <v>0.12077019999999999</v>
      </c>
      <c r="BN35" s="360">
        <v>0.1165279</v>
      </c>
      <c r="BO35" s="360">
        <v>0.1251814</v>
      </c>
      <c r="BP35" s="360">
        <v>0.1249987</v>
      </c>
      <c r="BQ35" s="360">
        <v>0.12810659999999999</v>
      </c>
      <c r="BR35" s="360">
        <v>0.1291987</v>
      </c>
      <c r="BS35" s="360">
        <v>0.1225671</v>
      </c>
      <c r="BT35" s="360">
        <v>0.1255233</v>
      </c>
      <c r="BU35" s="360">
        <v>0.1220861</v>
      </c>
      <c r="BV35" s="360">
        <v>0.1242765</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762"/>
      <c r="BC36" s="171"/>
      <c r="BD36" s="171"/>
      <c r="BE36" s="171"/>
      <c r="BF36" s="171"/>
      <c r="BG36" s="171"/>
      <c r="BH36" s="171"/>
      <c r="BI36" s="171"/>
      <c r="BJ36" s="421"/>
      <c r="BK36" s="421"/>
      <c r="BL36" s="421"/>
      <c r="BM36" s="421"/>
      <c r="BN36" s="421"/>
      <c r="BO36" s="421"/>
      <c r="BP36" s="421"/>
      <c r="BQ36" s="421"/>
      <c r="BR36" s="421"/>
      <c r="BS36" s="421"/>
      <c r="BT36" s="421"/>
      <c r="BU36" s="421"/>
      <c r="BV36" s="421"/>
    </row>
    <row r="37" spans="1:74" s="169" customFormat="1" ht="12" customHeight="1" x14ac:dyDescent="0.2">
      <c r="A37" s="602" t="s">
        <v>47</v>
      </c>
      <c r="B37" s="604" t="s">
        <v>1283</v>
      </c>
      <c r="C37" s="272">
        <v>8.8928478623999992E-3</v>
      </c>
      <c r="D37" s="272">
        <v>1.0387205050000001E-2</v>
      </c>
      <c r="E37" s="272">
        <v>1.3227823299E-2</v>
      </c>
      <c r="F37" s="272">
        <v>1.3933357182000001E-2</v>
      </c>
      <c r="G37" s="272">
        <v>1.4048205899999999E-2</v>
      </c>
      <c r="H37" s="272">
        <v>1.8009927046000001E-2</v>
      </c>
      <c r="I37" s="272">
        <v>1.6806922615999999E-2</v>
      </c>
      <c r="J37" s="272">
        <v>1.7937558996999999E-2</v>
      </c>
      <c r="K37" s="272">
        <v>2.1209689430000001E-2</v>
      </c>
      <c r="L37" s="272">
        <v>2.4537574802000001E-2</v>
      </c>
      <c r="M37" s="272">
        <v>2.1354409171E-2</v>
      </c>
      <c r="N37" s="272">
        <v>2.5139090499999999E-2</v>
      </c>
      <c r="O37" s="272">
        <v>1.1812645379E-2</v>
      </c>
      <c r="P37" s="272">
        <v>1.0606495244E-2</v>
      </c>
      <c r="Q37" s="272">
        <v>1.5686886268000001E-2</v>
      </c>
      <c r="R37" s="272">
        <v>1.484943536E-2</v>
      </c>
      <c r="S37" s="272">
        <v>1.6691441578999999E-2</v>
      </c>
      <c r="T37" s="272">
        <v>1.6070156503000001E-2</v>
      </c>
      <c r="U37" s="272">
        <v>1.6944659553999999E-2</v>
      </c>
      <c r="V37" s="272">
        <v>2.1473368361E-2</v>
      </c>
      <c r="W37" s="272">
        <v>1.9925849823E-2</v>
      </c>
      <c r="X37" s="272">
        <v>1.8404681623000001E-2</v>
      </c>
      <c r="Y37" s="272">
        <v>1.6568232735000001E-2</v>
      </c>
      <c r="Z37" s="272">
        <v>1.8973394785999999E-2</v>
      </c>
      <c r="AA37" s="272">
        <v>6.7337281500999997E-3</v>
      </c>
      <c r="AB37" s="272">
        <v>1.2654656812999999E-2</v>
      </c>
      <c r="AC37" s="272">
        <v>1.4760347226E-2</v>
      </c>
      <c r="AD37" s="272">
        <v>1.6945672517999999E-2</v>
      </c>
      <c r="AE37" s="272">
        <v>1.9436498151000001E-2</v>
      </c>
      <c r="AF37" s="272">
        <v>2.2605151648000001E-2</v>
      </c>
      <c r="AG37" s="272">
        <v>2.117251409E-2</v>
      </c>
      <c r="AH37" s="272">
        <v>2.1933299154999999E-2</v>
      </c>
      <c r="AI37" s="272">
        <v>2.2070553885E-2</v>
      </c>
      <c r="AJ37" s="272">
        <v>1.9844109012E-2</v>
      </c>
      <c r="AK37" s="272">
        <v>1.7367468689999999E-2</v>
      </c>
      <c r="AL37" s="272">
        <v>1.9721034326E-2</v>
      </c>
      <c r="AM37" s="272">
        <v>1.3480141193000001E-2</v>
      </c>
      <c r="AN37" s="272">
        <v>1.7223531180000001E-2</v>
      </c>
      <c r="AO37" s="272">
        <v>1.9639679197E-2</v>
      </c>
      <c r="AP37" s="272">
        <v>1.8984493242000001E-2</v>
      </c>
      <c r="AQ37" s="272">
        <v>2.5186635446E-2</v>
      </c>
      <c r="AR37" s="272">
        <v>2.4381167012E-2</v>
      </c>
      <c r="AS37" s="272">
        <v>2.8528320324E-2</v>
      </c>
      <c r="AT37" s="272">
        <v>2.9784244889E-2</v>
      </c>
      <c r="AU37" s="272">
        <v>2.9911172755999998E-2</v>
      </c>
      <c r="AV37" s="272">
        <v>2.7369892073000002E-2</v>
      </c>
      <c r="AW37" s="272">
        <v>2.9125939922000001E-2</v>
      </c>
      <c r="AX37" s="272">
        <v>2.7251442112E-2</v>
      </c>
      <c r="AY37" s="272">
        <v>1.6715165829000001E-2</v>
      </c>
      <c r="AZ37" s="272">
        <v>1.4884075817999999E-2</v>
      </c>
      <c r="BA37" s="272">
        <v>2.192554465E-2</v>
      </c>
      <c r="BB37" s="759">
        <v>2.2871461685999999E-2</v>
      </c>
      <c r="BC37" s="272">
        <v>2.8287856592000001E-2</v>
      </c>
      <c r="BD37" s="272">
        <v>2.8054166770999998E-2</v>
      </c>
      <c r="BE37" s="272">
        <v>2.8085077380999999E-2</v>
      </c>
      <c r="BF37" s="272">
        <v>2.6959403460999998E-2</v>
      </c>
      <c r="BG37" s="272">
        <v>2.5239582404E-2</v>
      </c>
      <c r="BH37" s="272">
        <v>3.0948300000000002E-2</v>
      </c>
      <c r="BI37" s="272">
        <v>3.1037100000000001E-2</v>
      </c>
      <c r="BJ37" s="360">
        <v>3.3556799999999998E-2</v>
      </c>
      <c r="BK37" s="360">
        <v>2.2653099999999999E-2</v>
      </c>
      <c r="BL37" s="360">
        <v>1.94339E-2</v>
      </c>
      <c r="BM37" s="360">
        <v>2.2442E-2</v>
      </c>
      <c r="BN37" s="360">
        <v>2.1979200000000001E-2</v>
      </c>
      <c r="BO37" s="360">
        <v>2.35176E-2</v>
      </c>
      <c r="BP37" s="360">
        <v>2.4689200000000001E-2</v>
      </c>
      <c r="BQ37" s="360">
        <v>2.6411299999999999E-2</v>
      </c>
      <c r="BR37" s="360">
        <v>2.6366000000000001E-2</v>
      </c>
      <c r="BS37" s="360">
        <v>2.60244E-2</v>
      </c>
      <c r="BT37" s="360">
        <v>2.63632E-2</v>
      </c>
      <c r="BU37" s="360">
        <v>2.56803E-2</v>
      </c>
      <c r="BV37" s="360">
        <v>2.5819999999999999E-2</v>
      </c>
    </row>
    <row r="38" spans="1:74" s="169" customFormat="1" ht="12" customHeight="1" x14ac:dyDescent="0.2">
      <c r="A38" s="603" t="s">
        <v>1210</v>
      </c>
      <c r="B38" s="604" t="s">
        <v>1280</v>
      </c>
      <c r="C38" s="272">
        <v>5.5419782000000001E-2</v>
      </c>
      <c r="D38" s="272">
        <v>5.0314919999999999E-2</v>
      </c>
      <c r="E38" s="272">
        <v>5.7376755000000002E-2</v>
      </c>
      <c r="F38" s="272">
        <v>5.7334465000000001E-2</v>
      </c>
      <c r="G38" s="272">
        <v>6.0927228999999999E-2</v>
      </c>
      <c r="H38" s="272">
        <v>5.9912959000000002E-2</v>
      </c>
      <c r="I38" s="272">
        <v>6.0375643999999999E-2</v>
      </c>
      <c r="J38" s="272">
        <v>5.8966605999999998E-2</v>
      </c>
      <c r="K38" s="272">
        <v>5.7321946999999998E-2</v>
      </c>
      <c r="L38" s="272">
        <v>6.2789190999999994E-2</v>
      </c>
      <c r="M38" s="272">
        <v>6.2606360999999999E-2</v>
      </c>
      <c r="N38" s="272">
        <v>6.5940108999999997E-2</v>
      </c>
      <c r="O38" s="272">
        <v>6.2529896000000001E-2</v>
      </c>
      <c r="P38" s="272">
        <v>5.6066194E-2</v>
      </c>
      <c r="Q38" s="272">
        <v>6.2441349E-2</v>
      </c>
      <c r="R38" s="272">
        <v>6.1541433999999999E-2</v>
      </c>
      <c r="S38" s="272">
        <v>6.4140648999999994E-2</v>
      </c>
      <c r="T38" s="272">
        <v>6.3656784999999994E-2</v>
      </c>
      <c r="U38" s="272">
        <v>6.5407233999999995E-2</v>
      </c>
      <c r="V38" s="272">
        <v>6.3740805999999997E-2</v>
      </c>
      <c r="W38" s="272">
        <v>6.1842695000000003E-2</v>
      </c>
      <c r="X38" s="272">
        <v>6.3761329000000005E-2</v>
      </c>
      <c r="Y38" s="272">
        <v>6.3525557999999996E-2</v>
      </c>
      <c r="Z38" s="272">
        <v>6.8460199999999999E-2</v>
      </c>
      <c r="AA38" s="272">
        <v>6.5405716000000003E-2</v>
      </c>
      <c r="AB38" s="272">
        <v>5.8925323000000002E-2</v>
      </c>
      <c r="AC38" s="272">
        <v>6.4861656000000004E-2</v>
      </c>
      <c r="AD38" s="272">
        <v>6.1445791999999999E-2</v>
      </c>
      <c r="AE38" s="272">
        <v>6.5349715000000003E-2</v>
      </c>
      <c r="AF38" s="272">
        <v>6.5436615000000004E-2</v>
      </c>
      <c r="AG38" s="272">
        <v>6.6674594000000004E-2</v>
      </c>
      <c r="AH38" s="272">
        <v>6.5622429999999995E-2</v>
      </c>
      <c r="AI38" s="272">
        <v>6.2935771000000001E-2</v>
      </c>
      <c r="AJ38" s="272">
        <v>6.5789846999999999E-2</v>
      </c>
      <c r="AK38" s="272">
        <v>6.5272070000000001E-2</v>
      </c>
      <c r="AL38" s="272">
        <v>6.8322696000000002E-2</v>
      </c>
      <c r="AM38" s="272">
        <v>6.6298613000000006E-2</v>
      </c>
      <c r="AN38" s="272">
        <v>6.2729654999999995E-2</v>
      </c>
      <c r="AO38" s="272">
        <v>6.7480604999999999E-2</v>
      </c>
      <c r="AP38" s="272">
        <v>6.1485958E-2</v>
      </c>
      <c r="AQ38" s="272">
        <v>6.6186623E-2</v>
      </c>
      <c r="AR38" s="272">
        <v>6.6442403999999997E-2</v>
      </c>
      <c r="AS38" s="272">
        <v>6.8718651000000006E-2</v>
      </c>
      <c r="AT38" s="272">
        <v>6.9593574000000005E-2</v>
      </c>
      <c r="AU38" s="272">
        <v>6.5618134999999994E-2</v>
      </c>
      <c r="AV38" s="272">
        <v>6.7715739999999996E-2</v>
      </c>
      <c r="AW38" s="272">
        <v>6.7057971999999993E-2</v>
      </c>
      <c r="AX38" s="272">
        <v>7.1329435999999996E-2</v>
      </c>
      <c r="AY38" s="272">
        <v>7.0399979000000001E-2</v>
      </c>
      <c r="AZ38" s="272">
        <v>6.2775339999999999E-2</v>
      </c>
      <c r="BA38" s="272">
        <v>6.9518545000000001E-2</v>
      </c>
      <c r="BB38" s="759">
        <v>6.3819209000000002E-2</v>
      </c>
      <c r="BC38" s="272">
        <v>6.8627403000000003E-2</v>
      </c>
      <c r="BD38" s="272">
        <v>6.6407978000000006E-2</v>
      </c>
      <c r="BE38" s="272">
        <v>6.7614142000000002E-2</v>
      </c>
      <c r="BF38" s="272">
        <v>7.0266864999999998E-2</v>
      </c>
      <c r="BG38" s="272">
        <v>6.6376500000000005E-2</v>
      </c>
      <c r="BH38" s="272">
        <v>6.8321699999999999E-2</v>
      </c>
      <c r="BI38" s="272">
        <v>6.8634700000000007E-2</v>
      </c>
      <c r="BJ38" s="360">
        <v>6.9698200000000002E-2</v>
      </c>
      <c r="BK38" s="360">
        <v>6.9227899999999995E-2</v>
      </c>
      <c r="BL38" s="360">
        <v>6.0810000000000003E-2</v>
      </c>
      <c r="BM38" s="360">
        <v>6.9680500000000006E-2</v>
      </c>
      <c r="BN38" s="360">
        <v>6.5597199999999994E-2</v>
      </c>
      <c r="BO38" s="360">
        <v>7.0021399999999998E-2</v>
      </c>
      <c r="BP38" s="360">
        <v>6.8978399999999995E-2</v>
      </c>
      <c r="BQ38" s="360">
        <v>7.0086899999999994E-2</v>
      </c>
      <c r="BR38" s="360">
        <v>7.0272600000000005E-2</v>
      </c>
      <c r="BS38" s="360">
        <v>6.7453100000000002E-2</v>
      </c>
      <c r="BT38" s="360">
        <v>6.8401799999999999E-2</v>
      </c>
      <c r="BU38" s="360">
        <v>6.9159700000000005E-2</v>
      </c>
      <c r="BV38" s="360">
        <v>7.0991799999999994E-2</v>
      </c>
    </row>
    <row r="39" spans="1:74" s="169" customFormat="1" ht="12" customHeight="1" x14ac:dyDescent="0.2">
      <c r="A39" s="602" t="s">
        <v>46</v>
      </c>
      <c r="B39" s="604" t="s">
        <v>1282</v>
      </c>
      <c r="C39" s="272">
        <v>8.4790978857999993E-2</v>
      </c>
      <c r="D39" s="272">
        <v>7.8481274524E-2</v>
      </c>
      <c r="E39" s="272">
        <v>9.0307465887999996E-2</v>
      </c>
      <c r="F39" s="272">
        <v>9.0411576189999995E-2</v>
      </c>
      <c r="G39" s="272">
        <v>9.4768616040000003E-2</v>
      </c>
      <c r="H39" s="272">
        <v>9.4339406119999997E-2</v>
      </c>
      <c r="I39" s="272">
        <v>9.3150928522999998E-2</v>
      </c>
      <c r="J39" s="272">
        <v>9.2940173995E-2</v>
      </c>
      <c r="K39" s="272">
        <v>9.124787728E-2</v>
      </c>
      <c r="L39" s="272">
        <v>9.5124274923000005E-2</v>
      </c>
      <c r="M39" s="272">
        <v>9.068715812E-2</v>
      </c>
      <c r="N39" s="272">
        <v>9.3799478584999998E-2</v>
      </c>
      <c r="O39" s="272">
        <v>8.7972451383E-2</v>
      </c>
      <c r="P39" s="272">
        <v>8.3360224859999998E-2</v>
      </c>
      <c r="Q39" s="272">
        <v>8.8812086210999994E-2</v>
      </c>
      <c r="R39" s="272">
        <v>9.0713559060000004E-2</v>
      </c>
      <c r="S39" s="272">
        <v>9.4997044333999997E-2</v>
      </c>
      <c r="T39" s="272">
        <v>9.3063667399999994E-2</v>
      </c>
      <c r="U39" s="272">
        <v>9.6906724124000004E-2</v>
      </c>
      <c r="V39" s="272">
        <v>9.6467162629E-2</v>
      </c>
      <c r="W39" s="272">
        <v>8.9765496350000001E-2</v>
      </c>
      <c r="X39" s="272">
        <v>9.7392069661999994E-2</v>
      </c>
      <c r="Y39" s="272">
        <v>9.2768585579999993E-2</v>
      </c>
      <c r="Z39" s="272">
        <v>9.5193101394999993E-2</v>
      </c>
      <c r="AA39" s="272">
        <v>9.0605987616E-2</v>
      </c>
      <c r="AB39" s="272">
        <v>8.5650878E-2</v>
      </c>
      <c r="AC39" s="272">
        <v>9.5456505625999999E-2</v>
      </c>
      <c r="AD39" s="272">
        <v>9.1378714109999995E-2</v>
      </c>
      <c r="AE39" s="272">
        <v>9.9894393930999997E-2</v>
      </c>
      <c r="AF39" s="272">
        <v>9.7582935009999996E-2</v>
      </c>
      <c r="AG39" s="272">
        <v>0.10030959295</v>
      </c>
      <c r="AH39" s="272">
        <v>0.10094646077</v>
      </c>
      <c r="AI39" s="272">
        <v>9.7018216779999999E-2</v>
      </c>
      <c r="AJ39" s="272">
        <v>9.7724572868000001E-2</v>
      </c>
      <c r="AK39" s="272">
        <v>9.5496765289999994E-2</v>
      </c>
      <c r="AL39" s="272">
        <v>9.6035712521999994E-2</v>
      </c>
      <c r="AM39" s="272">
        <v>9.1098747359000004E-2</v>
      </c>
      <c r="AN39" s="272">
        <v>9.3212241698000006E-2</v>
      </c>
      <c r="AO39" s="272">
        <v>9.9536102032000001E-2</v>
      </c>
      <c r="AP39" s="272">
        <v>9.2245450600000001E-2</v>
      </c>
      <c r="AQ39" s="272">
        <v>0.10060836595</v>
      </c>
      <c r="AR39" s="272">
        <v>0.10053722143</v>
      </c>
      <c r="AS39" s="272">
        <v>0.10286787235</v>
      </c>
      <c r="AT39" s="272">
        <v>0.1041970252</v>
      </c>
      <c r="AU39" s="272">
        <v>9.7557666550000005E-2</v>
      </c>
      <c r="AV39" s="272">
        <v>9.9062272399999998E-2</v>
      </c>
      <c r="AW39" s="272">
        <v>9.7767139959999999E-2</v>
      </c>
      <c r="AX39" s="272">
        <v>0.10300785041</v>
      </c>
      <c r="AY39" s="272">
        <v>9.3853678369999999E-2</v>
      </c>
      <c r="AZ39" s="272">
        <v>8.8770945335999996E-2</v>
      </c>
      <c r="BA39" s="272">
        <v>9.8025320627000007E-2</v>
      </c>
      <c r="BB39" s="759">
        <v>9.5785229180000001E-2</v>
      </c>
      <c r="BC39" s="272">
        <v>0.10234100018</v>
      </c>
      <c r="BD39" s="272">
        <v>0.10335723819000001</v>
      </c>
      <c r="BE39" s="272">
        <v>0.10146129326</v>
      </c>
      <c r="BF39" s="272">
        <v>0.10443255626</v>
      </c>
      <c r="BG39" s="272">
        <v>9.8504313659999995E-2</v>
      </c>
      <c r="BH39" s="272">
        <v>0.10178981954000001</v>
      </c>
      <c r="BI39" s="272">
        <v>9.8992979285999996E-2</v>
      </c>
      <c r="BJ39" s="360">
        <v>9.9670700000000001E-2</v>
      </c>
      <c r="BK39" s="360">
        <v>9.4774300000000006E-2</v>
      </c>
      <c r="BL39" s="360">
        <v>8.8220999999999994E-2</v>
      </c>
      <c r="BM39" s="360">
        <v>0.1021977</v>
      </c>
      <c r="BN39" s="360">
        <v>9.8269599999999999E-2</v>
      </c>
      <c r="BO39" s="360">
        <v>0.1056646</v>
      </c>
      <c r="BP39" s="360">
        <v>0.10425710000000001</v>
      </c>
      <c r="BQ39" s="360">
        <v>0.10569729999999999</v>
      </c>
      <c r="BR39" s="360">
        <v>0.1068795</v>
      </c>
      <c r="BS39" s="360">
        <v>0.100342</v>
      </c>
      <c r="BT39" s="360">
        <v>0.1030624</v>
      </c>
      <c r="BU39" s="360">
        <v>0.1001996</v>
      </c>
      <c r="BV39" s="360">
        <v>0.10233109999999999</v>
      </c>
    </row>
    <row r="40" spans="1:74" s="169" customFormat="1" ht="12" customHeight="1" x14ac:dyDescent="0.2">
      <c r="A40" s="599" t="s">
        <v>34</v>
      </c>
      <c r="B40" s="604" t="s">
        <v>593</v>
      </c>
      <c r="C40" s="272">
        <v>1.8577671E-2</v>
      </c>
      <c r="D40" s="272">
        <v>1.6666153999999999E-2</v>
      </c>
      <c r="E40" s="272">
        <v>1.8542711999999999E-2</v>
      </c>
      <c r="F40" s="272">
        <v>1.7375921999999999E-2</v>
      </c>
      <c r="G40" s="272">
        <v>1.7870025000000001E-2</v>
      </c>
      <c r="H40" s="272">
        <v>1.7415004000000001E-2</v>
      </c>
      <c r="I40" s="272">
        <v>1.8148344E-2</v>
      </c>
      <c r="J40" s="272">
        <v>1.8010517E-2</v>
      </c>
      <c r="K40" s="272">
        <v>1.7615796E-2</v>
      </c>
      <c r="L40" s="272">
        <v>1.8402297000000001E-2</v>
      </c>
      <c r="M40" s="272">
        <v>1.6959198000000002E-2</v>
      </c>
      <c r="N40" s="272">
        <v>1.8422526000000002E-2</v>
      </c>
      <c r="O40" s="272">
        <v>1.8279348000000001E-2</v>
      </c>
      <c r="P40" s="272">
        <v>1.6341527000000002E-2</v>
      </c>
      <c r="Q40" s="272">
        <v>1.8114351000000001E-2</v>
      </c>
      <c r="R40" s="272">
        <v>1.7710891999999999E-2</v>
      </c>
      <c r="S40" s="272">
        <v>1.8063902E-2</v>
      </c>
      <c r="T40" s="272">
        <v>1.7519175000000001E-2</v>
      </c>
      <c r="U40" s="272">
        <v>1.7942280000000001E-2</v>
      </c>
      <c r="V40" s="272">
        <v>1.8033925999999999E-2</v>
      </c>
      <c r="W40" s="272">
        <v>1.7653687000000001E-2</v>
      </c>
      <c r="X40" s="272">
        <v>1.8184966E-2</v>
      </c>
      <c r="Y40" s="272">
        <v>1.817626E-2</v>
      </c>
      <c r="Z40" s="272">
        <v>1.8469394E-2</v>
      </c>
      <c r="AA40" s="272">
        <v>1.8084835E-2</v>
      </c>
      <c r="AB40" s="272">
        <v>1.6614097000000001E-2</v>
      </c>
      <c r="AC40" s="272">
        <v>1.8383784E-2</v>
      </c>
      <c r="AD40" s="272">
        <v>1.7076932999999999E-2</v>
      </c>
      <c r="AE40" s="272">
        <v>1.8347967E-2</v>
      </c>
      <c r="AF40" s="272">
        <v>1.7348860000000001E-2</v>
      </c>
      <c r="AG40" s="272">
        <v>1.8036491000000002E-2</v>
      </c>
      <c r="AH40" s="272">
        <v>1.7919217000000001E-2</v>
      </c>
      <c r="AI40" s="272">
        <v>1.6428643999999999E-2</v>
      </c>
      <c r="AJ40" s="272">
        <v>1.7722488000000002E-2</v>
      </c>
      <c r="AK40" s="272">
        <v>1.7647260000000001E-2</v>
      </c>
      <c r="AL40" s="272">
        <v>1.8225306E-2</v>
      </c>
      <c r="AM40" s="272">
        <v>1.9090576000000001E-2</v>
      </c>
      <c r="AN40" s="272">
        <v>1.7817400000000001E-2</v>
      </c>
      <c r="AO40" s="272">
        <v>1.8987206999999999E-2</v>
      </c>
      <c r="AP40" s="272">
        <v>1.7688103E-2</v>
      </c>
      <c r="AQ40" s="272">
        <v>1.9132631000000001E-2</v>
      </c>
      <c r="AR40" s="272">
        <v>1.7913170999999999E-2</v>
      </c>
      <c r="AS40" s="272">
        <v>1.8649510000000001E-2</v>
      </c>
      <c r="AT40" s="272">
        <v>1.8831441000000001E-2</v>
      </c>
      <c r="AU40" s="272">
        <v>1.8723242000000001E-2</v>
      </c>
      <c r="AV40" s="272">
        <v>1.9255245000000001E-2</v>
      </c>
      <c r="AW40" s="272">
        <v>1.9244857000000001E-2</v>
      </c>
      <c r="AX40" s="272">
        <v>2.0474967E-2</v>
      </c>
      <c r="AY40" s="272">
        <v>1.9749208000000001E-2</v>
      </c>
      <c r="AZ40" s="272">
        <v>1.7631858E-2</v>
      </c>
      <c r="BA40" s="272">
        <v>1.9676187000000001E-2</v>
      </c>
      <c r="BB40" s="759">
        <v>1.9221108000000001E-2</v>
      </c>
      <c r="BC40" s="272">
        <v>1.8644053000000001E-2</v>
      </c>
      <c r="BD40" s="272">
        <v>1.8140492000000001E-2</v>
      </c>
      <c r="BE40" s="272">
        <v>1.9406824999999999E-2</v>
      </c>
      <c r="BF40" s="272">
        <v>1.9307843000000002E-2</v>
      </c>
      <c r="BG40" s="272">
        <v>1.8290600000000001E-2</v>
      </c>
      <c r="BH40" s="272">
        <v>1.88539E-2</v>
      </c>
      <c r="BI40" s="272">
        <v>1.85775E-2</v>
      </c>
      <c r="BJ40" s="360">
        <v>1.94223E-2</v>
      </c>
      <c r="BK40" s="360">
        <v>2.0207900000000001E-2</v>
      </c>
      <c r="BL40" s="360">
        <v>1.8428699999999999E-2</v>
      </c>
      <c r="BM40" s="360">
        <v>2.0026700000000001E-2</v>
      </c>
      <c r="BN40" s="360">
        <v>1.9110800000000001E-2</v>
      </c>
      <c r="BO40" s="360">
        <v>1.96642E-2</v>
      </c>
      <c r="BP40" s="360">
        <v>1.9430699999999999E-2</v>
      </c>
      <c r="BQ40" s="360">
        <v>1.99972E-2</v>
      </c>
      <c r="BR40" s="360">
        <v>1.9940599999999999E-2</v>
      </c>
      <c r="BS40" s="360">
        <v>1.93575E-2</v>
      </c>
      <c r="BT40" s="360">
        <v>1.9866700000000001E-2</v>
      </c>
      <c r="BU40" s="360">
        <v>1.9421500000000001E-2</v>
      </c>
      <c r="BV40" s="360">
        <v>2.0234200000000001E-2</v>
      </c>
    </row>
    <row r="41" spans="1:74" s="169" customFormat="1" ht="12" customHeight="1" x14ac:dyDescent="0.2">
      <c r="A41" s="599" t="s">
        <v>33</v>
      </c>
      <c r="B41" s="604" t="s">
        <v>53</v>
      </c>
      <c r="C41" s="272">
        <v>0.236888982</v>
      </c>
      <c r="D41" s="272">
        <v>0.19481257599999999</v>
      </c>
      <c r="E41" s="272">
        <v>0.19591831000000001</v>
      </c>
      <c r="F41" s="272">
        <v>0.239451476</v>
      </c>
      <c r="G41" s="272">
        <v>0.271442348</v>
      </c>
      <c r="H41" s="272">
        <v>0.26127137900000003</v>
      </c>
      <c r="I41" s="272">
        <v>0.26003586699999998</v>
      </c>
      <c r="J41" s="272">
        <v>0.20640346400000001</v>
      </c>
      <c r="K41" s="272">
        <v>0.16182635400000001</v>
      </c>
      <c r="L41" s="272">
        <v>0.16409178699999999</v>
      </c>
      <c r="M41" s="272">
        <v>0.16865467200000001</v>
      </c>
      <c r="N41" s="272">
        <v>0.20158510199999999</v>
      </c>
      <c r="O41" s="272">
        <v>0.20573738699999999</v>
      </c>
      <c r="P41" s="272">
        <v>0.16543718600000001</v>
      </c>
      <c r="Q41" s="272">
        <v>0.23068529900000001</v>
      </c>
      <c r="R41" s="272">
        <v>0.24193351199999999</v>
      </c>
      <c r="S41" s="272">
        <v>0.252432347</v>
      </c>
      <c r="T41" s="272">
        <v>0.24482427700000001</v>
      </c>
      <c r="U41" s="272">
        <v>0.23163889700000001</v>
      </c>
      <c r="V41" s="272">
        <v>0.188366916</v>
      </c>
      <c r="W41" s="272">
        <v>0.152866847</v>
      </c>
      <c r="X41" s="272">
        <v>0.16318410899999999</v>
      </c>
      <c r="Y41" s="272">
        <v>0.17712301699999999</v>
      </c>
      <c r="Z41" s="272">
        <v>0.21234678000000001</v>
      </c>
      <c r="AA41" s="272">
        <v>0.2249456</v>
      </c>
      <c r="AB41" s="272">
        <v>0.20768394200000001</v>
      </c>
      <c r="AC41" s="272">
        <v>0.226273751</v>
      </c>
      <c r="AD41" s="272">
        <v>0.20940703699999999</v>
      </c>
      <c r="AE41" s="272">
        <v>0.18754874799999999</v>
      </c>
      <c r="AF41" s="272">
        <v>0.19023884899999999</v>
      </c>
      <c r="AG41" s="272">
        <v>0.19583153</v>
      </c>
      <c r="AH41" s="272">
        <v>0.17819889799999999</v>
      </c>
      <c r="AI41" s="272">
        <v>0.14998112699999999</v>
      </c>
      <c r="AJ41" s="272">
        <v>0.15497871199999999</v>
      </c>
      <c r="AK41" s="272">
        <v>0.18020924599999999</v>
      </c>
      <c r="AL41" s="272">
        <v>0.215879872</v>
      </c>
      <c r="AM41" s="272">
        <v>0.23694869800000001</v>
      </c>
      <c r="AN41" s="272">
        <v>0.22505130100000001</v>
      </c>
      <c r="AO41" s="272">
        <v>0.251845074</v>
      </c>
      <c r="AP41" s="272">
        <v>0.237404584</v>
      </c>
      <c r="AQ41" s="272">
        <v>0.236352019</v>
      </c>
      <c r="AR41" s="272">
        <v>0.21342508199999999</v>
      </c>
      <c r="AS41" s="272">
        <v>0.19799902799999999</v>
      </c>
      <c r="AT41" s="272">
        <v>0.18040704499999999</v>
      </c>
      <c r="AU41" s="272">
        <v>0.15172212299999999</v>
      </c>
      <c r="AV41" s="272">
        <v>0.16074259499999999</v>
      </c>
      <c r="AW41" s="272">
        <v>0.17533542499999999</v>
      </c>
      <c r="AX41" s="272">
        <v>0.210030567</v>
      </c>
      <c r="AY41" s="272">
        <v>0.25817746499999999</v>
      </c>
      <c r="AZ41" s="272">
        <v>0.22935190499999999</v>
      </c>
      <c r="BA41" s="272">
        <v>0.28141545699999998</v>
      </c>
      <c r="BB41" s="759">
        <v>0.27245393800000001</v>
      </c>
      <c r="BC41" s="272">
        <v>0.299343741</v>
      </c>
      <c r="BD41" s="272">
        <v>0.285851207</v>
      </c>
      <c r="BE41" s="272">
        <v>0.24437594100000001</v>
      </c>
      <c r="BF41" s="272">
        <v>0.19948358999999999</v>
      </c>
      <c r="BG41" s="272">
        <v>0.17651639999999999</v>
      </c>
      <c r="BH41" s="272">
        <v>0.16113759999999999</v>
      </c>
      <c r="BI41" s="272">
        <v>0.17164560000000001</v>
      </c>
      <c r="BJ41" s="360">
        <v>0.21207880000000001</v>
      </c>
      <c r="BK41" s="360">
        <v>0.22417110000000001</v>
      </c>
      <c r="BL41" s="360">
        <v>0.1875231</v>
      </c>
      <c r="BM41" s="360">
        <v>0.21176210000000001</v>
      </c>
      <c r="BN41" s="360">
        <v>0.20864949999999999</v>
      </c>
      <c r="BO41" s="360">
        <v>0.22527130000000001</v>
      </c>
      <c r="BP41" s="360">
        <v>0.23749709999999999</v>
      </c>
      <c r="BQ41" s="360">
        <v>0.23439940000000001</v>
      </c>
      <c r="BR41" s="360">
        <v>0.20193439999999999</v>
      </c>
      <c r="BS41" s="360">
        <v>0.17681150000000001</v>
      </c>
      <c r="BT41" s="360">
        <v>0.16592129999999999</v>
      </c>
      <c r="BU41" s="360">
        <v>0.1680246</v>
      </c>
      <c r="BV41" s="360">
        <v>0.2178465</v>
      </c>
    </row>
    <row r="42" spans="1:74" s="169" customFormat="1" ht="12" customHeight="1" x14ac:dyDescent="0.2">
      <c r="A42" s="599" t="s">
        <v>35</v>
      </c>
      <c r="B42" s="604" t="s">
        <v>1284</v>
      </c>
      <c r="C42" s="272">
        <v>1.0476767999999999E-2</v>
      </c>
      <c r="D42" s="272">
        <v>1.2234806000000001E-2</v>
      </c>
      <c r="E42" s="272">
        <v>1.7079746999999999E-2</v>
      </c>
      <c r="F42" s="272">
        <v>1.8672356000000001E-2</v>
      </c>
      <c r="G42" s="272">
        <v>2.077242E-2</v>
      </c>
      <c r="H42" s="272">
        <v>2.2020478999999999E-2</v>
      </c>
      <c r="I42" s="272">
        <v>2.2303921000000001E-2</v>
      </c>
      <c r="J42" s="272">
        <v>2.3253948E-2</v>
      </c>
      <c r="K42" s="272">
        <v>2.2045939000000001E-2</v>
      </c>
      <c r="L42" s="272">
        <v>2.1264425E-2</v>
      </c>
      <c r="M42" s="272">
        <v>1.7579251000000001E-2</v>
      </c>
      <c r="N42" s="272">
        <v>1.7330897000000001E-2</v>
      </c>
      <c r="O42" s="272">
        <v>1.6507022E-2</v>
      </c>
      <c r="P42" s="272">
        <v>1.7901813999999999E-2</v>
      </c>
      <c r="Q42" s="272">
        <v>2.6135939E-2</v>
      </c>
      <c r="R42" s="272">
        <v>2.8974021999999999E-2</v>
      </c>
      <c r="S42" s="272">
        <v>3.3025326000000001E-2</v>
      </c>
      <c r="T42" s="272">
        <v>3.4805221999999997E-2</v>
      </c>
      <c r="U42" s="272">
        <v>3.4235174E-2</v>
      </c>
      <c r="V42" s="272">
        <v>3.4967084000000002E-2</v>
      </c>
      <c r="W42" s="272">
        <v>3.3125894000000003E-2</v>
      </c>
      <c r="X42" s="272">
        <v>3.080635E-2</v>
      </c>
      <c r="Y42" s="272">
        <v>2.5001701000000001E-2</v>
      </c>
      <c r="Z42" s="272">
        <v>2.1307073999999999E-2</v>
      </c>
      <c r="AA42" s="272">
        <v>2.1034077000000002E-2</v>
      </c>
      <c r="AB42" s="272">
        <v>2.5046082000000001E-2</v>
      </c>
      <c r="AC42" s="272">
        <v>3.4903721999999998E-2</v>
      </c>
      <c r="AD42" s="272">
        <v>3.9550836999999998E-2</v>
      </c>
      <c r="AE42" s="272">
        <v>4.2508391999999999E-2</v>
      </c>
      <c r="AF42" s="272">
        <v>4.3201488000000003E-2</v>
      </c>
      <c r="AG42" s="272">
        <v>4.4930915000000002E-2</v>
      </c>
      <c r="AH42" s="272">
        <v>4.5238318E-2</v>
      </c>
      <c r="AI42" s="272">
        <v>3.8950739999999998E-2</v>
      </c>
      <c r="AJ42" s="272">
        <v>3.4269845E-2</v>
      </c>
      <c r="AK42" s="272">
        <v>2.9626791E-2</v>
      </c>
      <c r="AL42" s="272">
        <v>2.7201428E-2</v>
      </c>
      <c r="AM42" s="272">
        <v>2.6945838999999999E-2</v>
      </c>
      <c r="AN42" s="272">
        <v>3.7707602999999999E-2</v>
      </c>
      <c r="AO42" s="272">
        <v>4.5164325999999998E-2</v>
      </c>
      <c r="AP42" s="272">
        <v>4.9637682000000002E-2</v>
      </c>
      <c r="AQ42" s="272">
        <v>5.8011820999999998E-2</v>
      </c>
      <c r="AR42" s="272">
        <v>5.8662573000000003E-2</v>
      </c>
      <c r="AS42" s="272">
        <v>6.4135313999999999E-2</v>
      </c>
      <c r="AT42" s="272">
        <v>6.1966769999999997E-2</v>
      </c>
      <c r="AU42" s="272">
        <v>5.6809538999999999E-2</v>
      </c>
      <c r="AV42" s="272">
        <v>4.9952521999999999E-2</v>
      </c>
      <c r="AW42" s="272">
        <v>4.1581477999999998E-2</v>
      </c>
      <c r="AX42" s="272">
        <v>3.6520693E-2</v>
      </c>
      <c r="AY42" s="272">
        <v>3.5949845000000001E-2</v>
      </c>
      <c r="AZ42" s="272">
        <v>4.1091140999999998E-2</v>
      </c>
      <c r="BA42" s="272">
        <v>6.5958721999999997E-2</v>
      </c>
      <c r="BB42" s="759">
        <v>7.1657678000000002E-2</v>
      </c>
      <c r="BC42" s="272">
        <v>8.3531929000000005E-2</v>
      </c>
      <c r="BD42" s="272">
        <v>8.8256521000000004E-2</v>
      </c>
      <c r="BE42" s="272">
        <v>8.2762872000000001E-2</v>
      </c>
      <c r="BF42" s="272">
        <v>8.0825209999999995E-2</v>
      </c>
      <c r="BG42" s="272">
        <v>7.1141999999999997E-2</v>
      </c>
      <c r="BH42" s="272">
        <v>6.4848100000000006E-2</v>
      </c>
      <c r="BI42" s="272">
        <v>5.0266400000000003E-2</v>
      </c>
      <c r="BJ42" s="360">
        <v>4.2307400000000002E-2</v>
      </c>
      <c r="BK42" s="360">
        <v>4.1577200000000002E-2</v>
      </c>
      <c r="BL42" s="360">
        <v>5.0361299999999998E-2</v>
      </c>
      <c r="BM42" s="360">
        <v>7.3967900000000003E-2</v>
      </c>
      <c r="BN42" s="360">
        <v>8.2673200000000002E-2</v>
      </c>
      <c r="BO42" s="360">
        <v>9.3134999999999996E-2</v>
      </c>
      <c r="BP42" s="360">
        <v>9.6124200000000007E-2</v>
      </c>
      <c r="BQ42" s="360">
        <v>9.4558799999999998E-2</v>
      </c>
      <c r="BR42" s="360">
        <v>9.2317399999999994E-2</v>
      </c>
      <c r="BS42" s="360">
        <v>8.2546599999999998E-2</v>
      </c>
      <c r="BT42" s="360">
        <v>7.1989999999999998E-2</v>
      </c>
      <c r="BU42" s="360">
        <v>5.6059900000000003E-2</v>
      </c>
      <c r="BV42" s="360">
        <v>4.6494199999999999E-2</v>
      </c>
    </row>
    <row r="43" spans="1:74" s="169" customFormat="1" ht="12" customHeight="1" x14ac:dyDescent="0.2">
      <c r="A43" s="557" t="s">
        <v>38</v>
      </c>
      <c r="B43" s="604" t="s">
        <v>1031</v>
      </c>
      <c r="C43" s="272">
        <v>4.1431516000000002E-2</v>
      </c>
      <c r="D43" s="272">
        <v>3.6991824E-2</v>
      </c>
      <c r="E43" s="272">
        <v>4.2159575999999997E-2</v>
      </c>
      <c r="F43" s="272">
        <v>4.0769808999999997E-2</v>
      </c>
      <c r="G43" s="272">
        <v>4.1470116000000001E-2</v>
      </c>
      <c r="H43" s="272">
        <v>4.0436619E-2</v>
      </c>
      <c r="I43" s="272">
        <v>4.1963236000000001E-2</v>
      </c>
      <c r="J43" s="272">
        <v>4.2197796000000003E-2</v>
      </c>
      <c r="K43" s="272">
        <v>3.9913839E-2</v>
      </c>
      <c r="L43" s="272">
        <v>4.1976326000000001E-2</v>
      </c>
      <c r="M43" s="272">
        <v>4.2267869E-2</v>
      </c>
      <c r="N43" s="272">
        <v>4.4857095999999999E-2</v>
      </c>
      <c r="O43" s="272">
        <v>4.4923225999999997E-2</v>
      </c>
      <c r="P43" s="272">
        <v>4.0826604000000002E-2</v>
      </c>
      <c r="Q43" s="272">
        <v>4.4531906000000003E-2</v>
      </c>
      <c r="R43" s="272">
        <v>4.3898889000000003E-2</v>
      </c>
      <c r="S43" s="272">
        <v>4.3127475999999998E-2</v>
      </c>
      <c r="T43" s="272">
        <v>4.2412339E-2</v>
      </c>
      <c r="U43" s="272">
        <v>4.4994416000000002E-2</v>
      </c>
      <c r="V43" s="272">
        <v>4.2954166000000002E-2</v>
      </c>
      <c r="W43" s="272">
        <v>4.0635078999999998E-2</v>
      </c>
      <c r="X43" s="272">
        <v>4.2466506000000001E-2</v>
      </c>
      <c r="Y43" s="272">
        <v>4.1548598999999999E-2</v>
      </c>
      <c r="Z43" s="272">
        <v>4.3557855999999999E-2</v>
      </c>
      <c r="AA43" s="272">
        <v>4.3144665999999998E-2</v>
      </c>
      <c r="AB43" s="272">
        <v>3.8435534E-2</v>
      </c>
      <c r="AC43" s="272">
        <v>4.2830515999999999E-2</v>
      </c>
      <c r="AD43" s="272">
        <v>4.1652399E-2</v>
      </c>
      <c r="AE43" s="272">
        <v>4.2338995999999997E-2</v>
      </c>
      <c r="AF43" s="272">
        <v>4.1985129000000003E-2</v>
      </c>
      <c r="AG43" s="272">
        <v>4.5608195999999997E-2</v>
      </c>
      <c r="AH43" s="272">
        <v>4.4070975999999998E-2</v>
      </c>
      <c r="AI43" s="272">
        <v>4.1866759000000003E-2</v>
      </c>
      <c r="AJ43" s="272">
        <v>4.4542845999999997E-2</v>
      </c>
      <c r="AK43" s="272">
        <v>4.5149569000000001E-2</v>
      </c>
      <c r="AL43" s="272">
        <v>4.6745026000000002E-2</v>
      </c>
      <c r="AM43" s="272">
        <v>4.4234386000000001E-2</v>
      </c>
      <c r="AN43" s="272">
        <v>4.1146864999999998E-2</v>
      </c>
      <c r="AO43" s="272">
        <v>4.4064855999999999E-2</v>
      </c>
      <c r="AP43" s="272">
        <v>4.4468090000000002E-2</v>
      </c>
      <c r="AQ43" s="272">
        <v>4.3492056000000001E-2</v>
      </c>
      <c r="AR43" s="272">
        <v>4.3326070000000001E-2</v>
      </c>
      <c r="AS43" s="272">
        <v>4.4992935999999997E-2</v>
      </c>
      <c r="AT43" s="272">
        <v>4.4590456000000001E-2</v>
      </c>
      <c r="AU43" s="272">
        <v>4.0901649999999998E-2</v>
      </c>
      <c r="AV43" s="272">
        <v>4.2518496000000003E-2</v>
      </c>
      <c r="AW43" s="272">
        <v>4.2708250000000003E-2</v>
      </c>
      <c r="AX43" s="272">
        <v>4.5418706000000003E-2</v>
      </c>
      <c r="AY43" s="272">
        <v>4.6733325999999999E-2</v>
      </c>
      <c r="AZ43" s="272">
        <v>4.1600343999999997E-2</v>
      </c>
      <c r="BA43" s="272">
        <v>4.5028326E-2</v>
      </c>
      <c r="BB43" s="759">
        <v>4.1606118999999997E-2</v>
      </c>
      <c r="BC43" s="272">
        <v>4.1199395999999999E-2</v>
      </c>
      <c r="BD43" s="272">
        <v>3.9320579000000001E-2</v>
      </c>
      <c r="BE43" s="272">
        <v>4.0351466000000002E-2</v>
      </c>
      <c r="BF43" s="272">
        <v>4.0896226000000001E-2</v>
      </c>
      <c r="BG43" s="272">
        <v>4.0209599999999998E-2</v>
      </c>
      <c r="BH43" s="272">
        <v>4.0727100000000002E-2</v>
      </c>
      <c r="BI43" s="272">
        <v>4.2244900000000002E-2</v>
      </c>
      <c r="BJ43" s="360">
        <v>4.3896499999999998E-2</v>
      </c>
      <c r="BK43" s="360">
        <v>4.37858E-2</v>
      </c>
      <c r="BL43" s="360">
        <v>3.9597500000000001E-2</v>
      </c>
      <c r="BM43" s="360">
        <v>4.40399E-2</v>
      </c>
      <c r="BN43" s="360">
        <v>4.2096500000000002E-2</v>
      </c>
      <c r="BO43" s="360">
        <v>4.29422E-2</v>
      </c>
      <c r="BP43" s="360">
        <v>4.1397700000000003E-2</v>
      </c>
      <c r="BQ43" s="360">
        <v>4.3390699999999997E-2</v>
      </c>
      <c r="BR43" s="360">
        <v>4.3424999999999998E-2</v>
      </c>
      <c r="BS43" s="360">
        <v>4.0422699999999999E-2</v>
      </c>
      <c r="BT43" s="360">
        <v>4.1857199999999997E-2</v>
      </c>
      <c r="BU43" s="360">
        <v>4.2947100000000002E-2</v>
      </c>
      <c r="BV43" s="360">
        <v>4.4523500000000001E-2</v>
      </c>
    </row>
    <row r="44" spans="1:74" s="169" customFormat="1" ht="12" customHeight="1" x14ac:dyDescent="0.2">
      <c r="A44" s="557" t="s">
        <v>37</v>
      </c>
      <c r="B44" s="604" t="s">
        <v>1279</v>
      </c>
      <c r="C44" s="272">
        <v>0.18532937899999999</v>
      </c>
      <c r="D44" s="272">
        <v>0.16658778399999999</v>
      </c>
      <c r="E44" s="272">
        <v>0.181588839</v>
      </c>
      <c r="F44" s="272">
        <v>0.17149376699999999</v>
      </c>
      <c r="G44" s="272">
        <v>0.17879098900000001</v>
      </c>
      <c r="H44" s="272">
        <v>0.17912784700000001</v>
      </c>
      <c r="I44" s="272">
        <v>0.190452069</v>
      </c>
      <c r="J44" s="272">
        <v>0.188042609</v>
      </c>
      <c r="K44" s="272">
        <v>0.17663361699999999</v>
      </c>
      <c r="L44" s="272">
        <v>0.18083106900000001</v>
      </c>
      <c r="M44" s="272">
        <v>0.18120863700000001</v>
      </c>
      <c r="N44" s="272">
        <v>0.18945687899999999</v>
      </c>
      <c r="O44" s="272">
        <v>0.190944263</v>
      </c>
      <c r="P44" s="272">
        <v>0.173552029</v>
      </c>
      <c r="Q44" s="272">
        <v>0.19023615299999999</v>
      </c>
      <c r="R44" s="272">
        <v>0.179827878</v>
      </c>
      <c r="S44" s="272">
        <v>0.182658983</v>
      </c>
      <c r="T44" s="272">
        <v>0.18724279799999999</v>
      </c>
      <c r="U44" s="272">
        <v>0.19316565299999999</v>
      </c>
      <c r="V44" s="272">
        <v>0.19442073300000001</v>
      </c>
      <c r="W44" s="272">
        <v>0.182759898</v>
      </c>
      <c r="X44" s="272">
        <v>0.18696733300000001</v>
      </c>
      <c r="Y44" s="272">
        <v>0.185561008</v>
      </c>
      <c r="Z44" s="272">
        <v>0.19456963299999999</v>
      </c>
      <c r="AA44" s="272">
        <v>0.18176957599999999</v>
      </c>
      <c r="AB44" s="272">
        <v>0.16407723599999999</v>
      </c>
      <c r="AC44" s="272">
        <v>0.172174096</v>
      </c>
      <c r="AD44" s="272">
        <v>0.167705942</v>
      </c>
      <c r="AE44" s="272">
        <v>0.17269498599999999</v>
      </c>
      <c r="AF44" s="272">
        <v>0.17055247200000001</v>
      </c>
      <c r="AG44" s="272">
        <v>0.17862124600000001</v>
      </c>
      <c r="AH44" s="272">
        <v>0.179457386</v>
      </c>
      <c r="AI44" s="272">
        <v>0.16985331200000001</v>
      </c>
      <c r="AJ44" s="272">
        <v>0.16736715599999999</v>
      </c>
      <c r="AK44" s="272">
        <v>0.16951586199999999</v>
      </c>
      <c r="AL44" s="272">
        <v>0.17702717600000001</v>
      </c>
      <c r="AM44" s="272">
        <v>0.17197817600000001</v>
      </c>
      <c r="AN44" s="272">
        <v>0.15983218799999999</v>
      </c>
      <c r="AO44" s="272">
        <v>0.163693476</v>
      </c>
      <c r="AP44" s="272">
        <v>0.153977367</v>
      </c>
      <c r="AQ44" s="272">
        <v>0.16040660600000001</v>
      </c>
      <c r="AR44" s="272">
        <v>0.162746327</v>
      </c>
      <c r="AS44" s="272">
        <v>0.16777003600000001</v>
      </c>
      <c r="AT44" s="272">
        <v>0.168039626</v>
      </c>
      <c r="AU44" s="272">
        <v>0.158732337</v>
      </c>
      <c r="AV44" s="272">
        <v>0.15782468599999999</v>
      </c>
      <c r="AW44" s="272">
        <v>0.162039557</v>
      </c>
      <c r="AX44" s="272">
        <v>0.17226582600000001</v>
      </c>
      <c r="AY44" s="272">
        <v>0.16966935499999999</v>
      </c>
      <c r="AZ44" s="272">
        <v>0.154814484</v>
      </c>
      <c r="BA44" s="272">
        <v>0.168990905</v>
      </c>
      <c r="BB44" s="759">
        <v>0.15831965100000001</v>
      </c>
      <c r="BC44" s="272">
        <v>0.16205288500000001</v>
      </c>
      <c r="BD44" s="272">
        <v>0.16355171099999999</v>
      </c>
      <c r="BE44" s="272">
        <v>0.17070463499999999</v>
      </c>
      <c r="BF44" s="272">
        <v>0.17118903499999999</v>
      </c>
      <c r="BG44" s="272">
        <v>0.1652023</v>
      </c>
      <c r="BH44" s="272">
        <v>0.16363800000000001</v>
      </c>
      <c r="BI44" s="272">
        <v>0.1597199</v>
      </c>
      <c r="BJ44" s="360">
        <v>0.16685179999999999</v>
      </c>
      <c r="BK44" s="360">
        <v>0.1674119</v>
      </c>
      <c r="BL44" s="360">
        <v>0.14935689999999999</v>
      </c>
      <c r="BM44" s="360">
        <v>0.1626813</v>
      </c>
      <c r="BN44" s="360">
        <v>0.1538756</v>
      </c>
      <c r="BO44" s="360">
        <v>0.1572143</v>
      </c>
      <c r="BP44" s="360">
        <v>0.15946060000000001</v>
      </c>
      <c r="BQ44" s="360">
        <v>0.16751969999999999</v>
      </c>
      <c r="BR44" s="360">
        <v>0.16537199999999999</v>
      </c>
      <c r="BS44" s="360">
        <v>0.1593116</v>
      </c>
      <c r="BT44" s="360">
        <v>0.16289300000000001</v>
      </c>
      <c r="BU44" s="360">
        <v>0.1595222</v>
      </c>
      <c r="BV44" s="360">
        <v>0.16737569999999999</v>
      </c>
    </row>
    <row r="45" spans="1:74" s="169" customFormat="1" ht="12" customHeight="1" x14ac:dyDescent="0.2">
      <c r="A45" s="599" t="s">
        <v>107</v>
      </c>
      <c r="B45" s="604" t="s">
        <v>594</v>
      </c>
      <c r="C45" s="272">
        <v>0.14053297308000001</v>
      </c>
      <c r="D45" s="272">
        <v>0.13422440012</v>
      </c>
      <c r="E45" s="272">
        <v>0.1502488428</v>
      </c>
      <c r="F45" s="272">
        <v>0.16666466598999999</v>
      </c>
      <c r="G45" s="272">
        <v>0.15484686119999999</v>
      </c>
      <c r="H45" s="272">
        <v>0.13110813981</v>
      </c>
      <c r="I45" s="272">
        <v>0.10579228285</v>
      </c>
      <c r="J45" s="272">
        <v>9.1874841439999994E-2</v>
      </c>
      <c r="K45" s="272">
        <v>0.11132317801</v>
      </c>
      <c r="L45" s="272">
        <v>0.13001226965000001</v>
      </c>
      <c r="M45" s="272">
        <v>0.15065236214</v>
      </c>
      <c r="N45" s="272">
        <v>0.13314282379</v>
      </c>
      <c r="O45" s="272">
        <v>0.17017790830000001</v>
      </c>
      <c r="P45" s="272">
        <v>0.13310724756</v>
      </c>
      <c r="Q45" s="272">
        <v>0.16853708279999999</v>
      </c>
      <c r="R45" s="272">
        <v>0.17708811935999999</v>
      </c>
      <c r="S45" s="272">
        <v>0.14826629831999999</v>
      </c>
      <c r="T45" s="272">
        <v>0.15012682914</v>
      </c>
      <c r="U45" s="272">
        <v>0.11579772179</v>
      </c>
      <c r="V45" s="272">
        <v>9.6641871288000003E-2</v>
      </c>
      <c r="W45" s="272">
        <v>0.10945832981</v>
      </c>
      <c r="X45" s="272">
        <v>0.13782138226000001</v>
      </c>
      <c r="Y45" s="272">
        <v>0.17923984169000001</v>
      </c>
      <c r="Z45" s="272">
        <v>0.13976340981999999</v>
      </c>
      <c r="AA45" s="272">
        <v>0.14114795642</v>
      </c>
      <c r="AB45" s="272">
        <v>0.13892428272999999</v>
      </c>
      <c r="AC45" s="272">
        <v>0.14251520392</v>
      </c>
      <c r="AD45" s="272">
        <v>0.1663484277</v>
      </c>
      <c r="AE45" s="272">
        <v>0.15969395133</v>
      </c>
      <c r="AF45" s="272">
        <v>0.12496374714</v>
      </c>
      <c r="AG45" s="272">
        <v>0.12734931806999999</v>
      </c>
      <c r="AH45" s="272">
        <v>0.12180090842000001</v>
      </c>
      <c r="AI45" s="272">
        <v>0.13010209361</v>
      </c>
      <c r="AJ45" s="272">
        <v>0.15249174344999999</v>
      </c>
      <c r="AK45" s="272">
        <v>0.18324081340000001</v>
      </c>
      <c r="AL45" s="272">
        <v>0.18712703825999999</v>
      </c>
      <c r="AM45" s="272">
        <v>0.17190651233000001</v>
      </c>
      <c r="AN45" s="272">
        <v>0.18748369282999999</v>
      </c>
      <c r="AO45" s="272">
        <v>0.20427054396</v>
      </c>
      <c r="AP45" s="272">
        <v>0.19365777706000001</v>
      </c>
      <c r="AQ45" s="272">
        <v>0.17549531045</v>
      </c>
      <c r="AR45" s="272">
        <v>0.15180493851999999</v>
      </c>
      <c r="AS45" s="272">
        <v>0.1640620206</v>
      </c>
      <c r="AT45" s="272">
        <v>0.12654111135000001</v>
      </c>
      <c r="AU45" s="272">
        <v>0.15274474492000001</v>
      </c>
      <c r="AV45" s="272">
        <v>0.18934289148</v>
      </c>
      <c r="AW45" s="272">
        <v>0.18067509737000001</v>
      </c>
      <c r="AX45" s="272">
        <v>0.21547410015999999</v>
      </c>
      <c r="AY45" s="272">
        <v>0.19189746660000001</v>
      </c>
      <c r="AZ45" s="272">
        <v>0.20569551363999999</v>
      </c>
      <c r="BA45" s="272">
        <v>0.24236906628999999</v>
      </c>
      <c r="BB45" s="759">
        <v>0.23951627837</v>
      </c>
      <c r="BC45" s="272">
        <v>0.21049122421999999</v>
      </c>
      <c r="BD45" s="272">
        <v>0.18290077141</v>
      </c>
      <c r="BE45" s="272">
        <v>0.14755656242000001</v>
      </c>
      <c r="BF45" s="272">
        <v>0.12241984567</v>
      </c>
      <c r="BG45" s="272">
        <v>0.16100983643</v>
      </c>
      <c r="BH45" s="272">
        <v>0.18740809999999999</v>
      </c>
      <c r="BI45" s="272">
        <v>0.2169286</v>
      </c>
      <c r="BJ45" s="360">
        <v>0.19990260000000001</v>
      </c>
      <c r="BK45" s="360">
        <v>0.21025840000000001</v>
      </c>
      <c r="BL45" s="360">
        <v>0.1938059</v>
      </c>
      <c r="BM45" s="360">
        <v>0.22871639999999999</v>
      </c>
      <c r="BN45" s="360">
        <v>0.23707349999999999</v>
      </c>
      <c r="BO45" s="360">
        <v>0.217526</v>
      </c>
      <c r="BP45" s="360">
        <v>0.19566420000000001</v>
      </c>
      <c r="BQ45" s="360">
        <v>0.15790209999999999</v>
      </c>
      <c r="BR45" s="360">
        <v>0.14557390000000001</v>
      </c>
      <c r="BS45" s="360">
        <v>0.15691720000000001</v>
      </c>
      <c r="BT45" s="360">
        <v>0.20149549999999999</v>
      </c>
      <c r="BU45" s="360">
        <v>0.234153</v>
      </c>
      <c r="BV45" s="360">
        <v>0.2187566</v>
      </c>
    </row>
    <row r="46" spans="1:74" ht="12" customHeight="1" x14ac:dyDescent="0.2">
      <c r="A46" s="605" t="s">
        <v>27</v>
      </c>
      <c r="B46" s="606" t="s">
        <v>980</v>
      </c>
      <c r="C46" s="273">
        <v>0.78187976704999995</v>
      </c>
      <c r="D46" s="273">
        <v>0.70020384882999998</v>
      </c>
      <c r="E46" s="273">
        <v>0.76576519648999997</v>
      </c>
      <c r="F46" s="273">
        <v>0.81535254052999995</v>
      </c>
      <c r="G46" s="273">
        <v>0.85410349935999996</v>
      </c>
      <c r="H46" s="273">
        <v>0.82280094576999996</v>
      </c>
      <c r="I46" s="273">
        <v>0.80814654871000002</v>
      </c>
      <c r="J46" s="273">
        <v>0.73875402190999995</v>
      </c>
      <c r="K46" s="273">
        <v>0.69834152568999996</v>
      </c>
      <c r="L46" s="273">
        <v>0.73830310413</v>
      </c>
      <c r="M46" s="273">
        <v>0.75137428384000005</v>
      </c>
      <c r="N46" s="273">
        <v>0.78910861675999999</v>
      </c>
      <c r="O46" s="273">
        <v>0.80829729764000002</v>
      </c>
      <c r="P46" s="273">
        <v>0.69657841301000001</v>
      </c>
      <c r="Q46" s="273">
        <v>0.84429845726999997</v>
      </c>
      <c r="R46" s="273">
        <v>0.85557564295999999</v>
      </c>
      <c r="S46" s="273">
        <v>0.85234400908999997</v>
      </c>
      <c r="T46" s="273">
        <v>0.84865033061999995</v>
      </c>
      <c r="U46" s="273">
        <v>0.81591768367999995</v>
      </c>
      <c r="V46" s="273">
        <v>0.75596235570000003</v>
      </c>
      <c r="W46" s="273">
        <v>0.70702675298999995</v>
      </c>
      <c r="X46" s="273">
        <v>0.75803519037</v>
      </c>
      <c r="Y46" s="273">
        <v>0.79874627152</v>
      </c>
      <c r="Z46" s="273">
        <v>0.81193275516999996</v>
      </c>
      <c r="AA46" s="273">
        <v>0.79213103844999999</v>
      </c>
      <c r="AB46" s="273">
        <v>0.74722094112000004</v>
      </c>
      <c r="AC46" s="273">
        <v>0.81104595405000002</v>
      </c>
      <c r="AD46" s="273">
        <v>0.81030564581999998</v>
      </c>
      <c r="AE46" s="273">
        <v>0.80647173711999998</v>
      </c>
      <c r="AF46" s="273">
        <v>0.77257483859999998</v>
      </c>
      <c r="AG46" s="273">
        <v>0.79713685538000001</v>
      </c>
      <c r="AH46" s="273">
        <v>0.77381697878</v>
      </c>
      <c r="AI46" s="273">
        <v>0.72795081207000001</v>
      </c>
      <c r="AJ46" s="273">
        <v>0.75356817566000001</v>
      </c>
      <c r="AK46" s="273">
        <v>0.80259285241</v>
      </c>
      <c r="AL46" s="273">
        <v>0.85541427550000004</v>
      </c>
      <c r="AM46" s="273">
        <v>0.83733580197000002</v>
      </c>
      <c r="AN46" s="273">
        <v>0.83692955905999999</v>
      </c>
      <c r="AO46" s="273">
        <v>0.91029846280000004</v>
      </c>
      <c r="AP46" s="273">
        <v>0.86462327386000004</v>
      </c>
      <c r="AQ46" s="273">
        <v>0.87920999993000004</v>
      </c>
      <c r="AR46" s="273">
        <v>0.83306876664999996</v>
      </c>
      <c r="AS46" s="273">
        <v>0.85135023529999998</v>
      </c>
      <c r="AT46" s="273">
        <v>0.79989746201</v>
      </c>
      <c r="AU46" s="273">
        <v>0.76880895247000003</v>
      </c>
      <c r="AV46" s="273">
        <v>0.80842817861000005</v>
      </c>
      <c r="AW46" s="273">
        <v>0.81491621517000001</v>
      </c>
      <c r="AX46" s="273">
        <v>0.89967512662000004</v>
      </c>
      <c r="AY46" s="273">
        <v>0.90051985465999995</v>
      </c>
      <c r="AZ46" s="273">
        <v>0.85285696125999999</v>
      </c>
      <c r="BA46" s="273">
        <v>1.010095841</v>
      </c>
      <c r="BB46" s="763">
        <v>0.98104642165</v>
      </c>
      <c r="BC46" s="273">
        <v>1.0103339421999999</v>
      </c>
      <c r="BD46" s="273">
        <v>0.97399881300000002</v>
      </c>
      <c r="BE46" s="273">
        <v>0.89962238778000003</v>
      </c>
      <c r="BF46" s="273">
        <v>0.83326241781999999</v>
      </c>
      <c r="BG46" s="273">
        <v>0.80925460000000005</v>
      </c>
      <c r="BH46" s="273">
        <v>0.83557519999999996</v>
      </c>
      <c r="BI46" s="273">
        <v>0.85636699999999999</v>
      </c>
      <c r="BJ46" s="358">
        <v>0.88587649999999996</v>
      </c>
      <c r="BK46" s="358">
        <v>0.89246219999999998</v>
      </c>
      <c r="BL46" s="358">
        <v>0.805844</v>
      </c>
      <c r="BM46" s="358">
        <v>0.93312019999999996</v>
      </c>
      <c r="BN46" s="358">
        <v>0.92673110000000003</v>
      </c>
      <c r="BO46" s="358">
        <v>0.95209109999999997</v>
      </c>
      <c r="BP46" s="358">
        <v>0.94462120000000005</v>
      </c>
      <c r="BQ46" s="358">
        <v>0.91699399999999998</v>
      </c>
      <c r="BR46" s="358">
        <v>0.86917940000000005</v>
      </c>
      <c r="BS46" s="358">
        <v>0.82654019999999995</v>
      </c>
      <c r="BT46" s="358">
        <v>0.85941089999999998</v>
      </c>
      <c r="BU46" s="358">
        <v>0.87322169999999999</v>
      </c>
      <c r="BV46" s="358">
        <v>0.91259469999999998</v>
      </c>
    </row>
    <row r="47" spans="1:74" ht="12" customHeight="1" x14ac:dyDescent="0.2">
      <c r="A47" s="605"/>
      <c r="B47" s="607" t="s">
        <v>1016</v>
      </c>
      <c r="C47" s="608"/>
      <c r="D47" s="608"/>
      <c r="E47" s="608"/>
      <c r="F47" s="608"/>
      <c r="G47" s="608"/>
      <c r="H47" s="608"/>
      <c r="I47" s="608"/>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713"/>
      <c r="BE47" s="713"/>
      <c r="BF47" s="713"/>
      <c r="BG47" s="608"/>
      <c r="BH47" s="608"/>
      <c r="BI47" s="608"/>
      <c r="BJ47" s="608"/>
      <c r="BK47" s="608"/>
      <c r="BL47" s="608"/>
      <c r="BM47" s="608"/>
      <c r="BN47" s="608"/>
      <c r="BO47" s="608"/>
      <c r="BP47" s="608"/>
      <c r="BQ47" s="608"/>
      <c r="BR47" s="608"/>
      <c r="BS47" s="608"/>
      <c r="BT47" s="608"/>
      <c r="BU47" s="608"/>
      <c r="BV47" s="608"/>
    </row>
    <row r="48" spans="1:74" s="612" customFormat="1" ht="12" customHeight="1" x14ac:dyDescent="0.2">
      <c r="A48" s="609"/>
      <c r="B48" s="610" t="s">
        <v>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714"/>
      <c r="BE48" s="714"/>
      <c r="BF48" s="714"/>
      <c r="BG48" s="611"/>
      <c r="BH48" s="611"/>
      <c r="BI48" s="611"/>
      <c r="BJ48" s="611"/>
      <c r="BK48" s="611"/>
      <c r="BL48" s="611"/>
      <c r="BM48" s="611"/>
      <c r="BN48" s="611"/>
      <c r="BO48" s="611"/>
      <c r="BP48" s="611"/>
      <c r="BQ48" s="611"/>
      <c r="BR48" s="611"/>
      <c r="BS48" s="611"/>
      <c r="BT48" s="611"/>
      <c r="BU48" s="611"/>
      <c r="BV48" s="611"/>
    </row>
    <row r="49" spans="1:74" s="612" customFormat="1" ht="12" customHeight="1" x14ac:dyDescent="0.2">
      <c r="A49" s="609"/>
      <c r="B49" s="610" t="s">
        <v>1285</v>
      </c>
      <c r="C49" s="611"/>
      <c r="D49" s="611"/>
      <c r="E49" s="611"/>
      <c r="F49" s="611"/>
      <c r="G49" s="611"/>
      <c r="H49" s="611"/>
      <c r="I49" s="611"/>
      <c r="J49" s="611"/>
      <c r="K49" s="611"/>
      <c r="L49" s="611"/>
      <c r="M49" s="611"/>
      <c r="N49" s="611"/>
      <c r="O49" s="611"/>
      <c r="P49" s="611"/>
      <c r="Q49" s="611"/>
      <c r="R49" s="611"/>
      <c r="S49" s="611"/>
      <c r="T49" s="611"/>
      <c r="U49" s="611"/>
      <c r="V49" s="611"/>
      <c r="W49" s="611"/>
      <c r="X49" s="611"/>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1"/>
      <c r="AY49" s="611"/>
      <c r="AZ49" s="611"/>
      <c r="BA49" s="611"/>
      <c r="BB49" s="611"/>
      <c r="BC49" s="611"/>
      <c r="BD49" s="714"/>
      <c r="BE49" s="714"/>
      <c r="BF49" s="714"/>
      <c r="BG49" s="611"/>
      <c r="BH49" s="611"/>
      <c r="BI49" s="611"/>
      <c r="BJ49" s="611"/>
      <c r="BK49" s="611"/>
      <c r="BL49" s="611"/>
      <c r="BM49" s="611"/>
      <c r="BN49" s="611"/>
      <c r="BO49" s="611"/>
      <c r="BP49" s="611"/>
      <c r="BQ49" s="611"/>
      <c r="BR49" s="611"/>
      <c r="BS49" s="611"/>
      <c r="BT49" s="611"/>
      <c r="BU49" s="611"/>
      <c r="BV49" s="611"/>
    </row>
    <row r="50" spans="1:74" s="612" customFormat="1" ht="12.75" x14ac:dyDescent="0.2">
      <c r="A50" s="609"/>
      <c r="B50" s="610" t="s">
        <v>1032</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714"/>
      <c r="BE50" s="714"/>
      <c r="BF50" s="714"/>
      <c r="BG50" s="611"/>
      <c r="BH50" s="611"/>
      <c r="BI50" s="611"/>
      <c r="BJ50" s="611"/>
      <c r="BK50" s="611"/>
      <c r="BL50" s="611"/>
      <c r="BM50" s="611"/>
      <c r="BN50" s="611"/>
      <c r="BO50" s="611"/>
      <c r="BP50" s="611"/>
      <c r="BQ50" s="611"/>
      <c r="BR50" s="611"/>
      <c r="BS50" s="611"/>
      <c r="BT50" s="611"/>
      <c r="BU50" s="611"/>
      <c r="BV50" s="611"/>
    </row>
    <row r="51" spans="1:74" s="612" customFormat="1" x14ac:dyDescent="0.2">
      <c r="A51" s="609"/>
      <c r="B51" s="613" t="s">
        <v>1286</v>
      </c>
      <c r="C51" s="613"/>
      <c r="D51" s="613"/>
      <c r="E51" s="613"/>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715"/>
      <c r="BE51" s="715"/>
      <c r="BF51" s="715"/>
      <c r="BG51" s="613"/>
      <c r="BH51" s="613"/>
      <c r="BI51" s="613"/>
      <c r="BJ51" s="613"/>
      <c r="BK51" s="613"/>
      <c r="BL51" s="613"/>
      <c r="BM51" s="613"/>
      <c r="BN51" s="613"/>
      <c r="BO51" s="613"/>
      <c r="BP51" s="613"/>
      <c r="BQ51" s="613"/>
      <c r="BR51" s="613"/>
      <c r="BS51" s="613"/>
      <c r="BT51" s="613"/>
      <c r="BU51" s="613"/>
      <c r="BV51" s="613"/>
    </row>
    <row r="52" spans="1:74" s="612" customFormat="1" ht="12.75" x14ac:dyDescent="0.2">
      <c r="A52" s="609"/>
      <c r="B52" s="610" t="s">
        <v>1287</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714"/>
      <c r="BE52" s="714"/>
      <c r="BF52" s="714"/>
      <c r="BG52" s="611"/>
      <c r="BH52" s="611"/>
      <c r="BI52" s="611"/>
      <c r="BJ52" s="611"/>
      <c r="BK52" s="611"/>
      <c r="BL52" s="611"/>
      <c r="BM52" s="611"/>
      <c r="BN52" s="611"/>
      <c r="BO52" s="611"/>
      <c r="BP52" s="611"/>
      <c r="BQ52" s="611"/>
      <c r="BR52" s="611"/>
      <c r="BS52" s="611"/>
      <c r="BT52" s="611"/>
      <c r="BU52" s="611"/>
      <c r="BV52" s="611"/>
    </row>
    <row r="53" spans="1:74" s="612" customFormat="1" ht="12.75" x14ac:dyDescent="0.2">
      <c r="A53" s="609"/>
      <c r="B53" s="866" t="s">
        <v>1288</v>
      </c>
      <c r="C53" s="810"/>
      <c r="D53" s="810"/>
      <c r="E53" s="810"/>
      <c r="F53" s="810"/>
      <c r="G53" s="810"/>
      <c r="H53" s="810"/>
      <c r="I53" s="810"/>
      <c r="J53" s="810"/>
      <c r="K53" s="810"/>
      <c r="L53" s="810"/>
      <c r="M53" s="810"/>
      <c r="N53" s="810"/>
      <c r="O53" s="810"/>
      <c r="P53" s="810"/>
      <c r="Q53" s="806"/>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714"/>
      <c r="BE53" s="714"/>
      <c r="BF53" s="714"/>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4" t="s">
        <v>494</v>
      </c>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714"/>
      <c r="BE54" s="714"/>
      <c r="BF54" s="714"/>
      <c r="BG54" s="611"/>
      <c r="BH54" s="611"/>
      <c r="BI54" s="611"/>
      <c r="BJ54" s="611"/>
      <c r="BK54" s="611"/>
      <c r="BL54" s="611"/>
      <c r="BM54" s="611"/>
      <c r="BN54" s="611"/>
      <c r="BO54" s="611"/>
      <c r="BP54" s="611"/>
      <c r="BQ54" s="611"/>
      <c r="BR54" s="611"/>
      <c r="BS54" s="611"/>
      <c r="BT54" s="611"/>
      <c r="BU54" s="611"/>
      <c r="BV54" s="611"/>
    </row>
    <row r="55" spans="1:74" s="612" customFormat="1" ht="22.35" customHeight="1" x14ac:dyDescent="0.2">
      <c r="A55" s="609"/>
      <c r="B55" s="615" t="s">
        <v>495</v>
      </c>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714"/>
      <c r="BE55" s="714"/>
      <c r="BF55" s="714"/>
      <c r="BG55" s="611"/>
      <c r="BH55" s="611"/>
      <c r="BI55" s="611"/>
      <c r="BJ55" s="611"/>
      <c r="BK55" s="611"/>
      <c r="BL55" s="611"/>
      <c r="BM55" s="611"/>
      <c r="BN55" s="611"/>
      <c r="BO55" s="611"/>
      <c r="BP55" s="611"/>
      <c r="BQ55" s="611"/>
      <c r="BR55" s="611"/>
      <c r="BS55" s="611"/>
      <c r="BT55" s="611"/>
      <c r="BU55" s="611"/>
      <c r="BV55" s="611"/>
    </row>
    <row r="56" spans="1:74" s="612" customFormat="1" ht="12" customHeight="1" x14ac:dyDescent="0.2">
      <c r="A56" s="609"/>
      <c r="B56" s="616" t="s">
        <v>1045</v>
      </c>
      <c r="C56" s="617"/>
      <c r="D56" s="617"/>
      <c r="E56" s="617"/>
      <c r="F56" s="617"/>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716"/>
      <c r="BE56" s="716"/>
      <c r="BF56" s="716"/>
      <c r="BG56" s="617"/>
      <c r="BH56" s="617"/>
      <c r="BI56" s="617"/>
      <c r="BJ56" s="617"/>
      <c r="BK56" s="617"/>
      <c r="BL56" s="617"/>
      <c r="BM56" s="617"/>
      <c r="BN56" s="617"/>
      <c r="BO56" s="617"/>
      <c r="BP56" s="617"/>
      <c r="BQ56" s="617"/>
      <c r="BR56" s="617"/>
      <c r="BS56" s="617"/>
      <c r="BT56" s="617"/>
      <c r="BU56" s="617"/>
      <c r="BV56" s="617"/>
    </row>
    <row r="57" spans="1:74" s="612" customFormat="1" ht="12" customHeight="1" x14ac:dyDescent="0.2">
      <c r="A57" s="609"/>
      <c r="B57" s="826" t="s">
        <v>1151</v>
      </c>
      <c r="C57" s="806"/>
      <c r="D57" s="806"/>
      <c r="E57" s="806"/>
      <c r="F57" s="806"/>
      <c r="G57" s="806"/>
      <c r="H57" s="806"/>
      <c r="I57" s="806"/>
      <c r="J57" s="806"/>
      <c r="K57" s="806"/>
      <c r="L57" s="806"/>
      <c r="M57" s="806"/>
      <c r="N57" s="806"/>
      <c r="O57" s="806"/>
      <c r="P57" s="806"/>
      <c r="Q57" s="806"/>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716"/>
      <c r="BE57" s="716"/>
      <c r="BF57" s="716"/>
      <c r="BG57" s="618"/>
      <c r="BH57" s="618"/>
      <c r="BI57" s="618"/>
      <c r="BJ57" s="618"/>
      <c r="BK57" s="618"/>
      <c r="BL57" s="618"/>
      <c r="BM57" s="618"/>
      <c r="BN57" s="618"/>
      <c r="BO57" s="618"/>
      <c r="BP57" s="618"/>
      <c r="BQ57" s="618"/>
      <c r="BR57" s="618"/>
      <c r="BS57" s="618"/>
      <c r="BT57" s="618"/>
      <c r="BU57" s="618"/>
      <c r="BV57" s="618"/>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N21" sqref="BN21"/>
    </sheetView>
  </sheetViews>
  <sheetFormatPr defaultColWidth="9.140625" defaultRowHeight="12" customHeight="1" x14ac:dyDescent="0.25"/>
  <cols>
    <col min="1" max="1" width="12.42578125" style="767" customWidth="1"/>
    <col min="2" max="2" width="26" style="767" customWidth="1"/>
    <col min="3" max="55" width="6.5703125" style="767" customWidth="1"/>
    <col min="56" max="58" width="6.5703125" style="785" customWidth="1"/>
    <col min="59" max="74" width="6.5703125" style="767" customWidth="1"/>
    <col min="75" max="16384" width="9.140625" style="767"/>
  </cols>
  <sheetData>
    <row r="1" spans="1:74" ht="12.75" customHeight="1" x14ac:dyDescent="0.25">
      <c r="A1" s="867" t="s">
        <v>995</v>
      </c>
      <c r="B1" s="770" t="s">
        <v>1289</v>
      </c>
      <c r="C1" s="768"/>
      <c r="D1" s="768"/>
      <c r="E1" s="768"/>
      <c r="F1" s="768"/>
      <c r="G1" s="768"/>
      <c r="H1" s="768"/>
      <c r="I1" s="768"/>
      <c r="J1" s="768"/>
      <c r="K1" s="768"/>
      <c r="L1" s="768"/>
      <c r="M1" s="768"/>
      <c r="N1" s="768"/>
      <c r="O1" s="768"/>
      <c r="P1" s="768"/>
      <c r="Q1" s="768"/>
    </row>
    <row r="2" spans="1:74" ht="12.75" customHeight="1" x14ac:dyDescent="0.25">
      <c r="A2" s="867"/>
      <c r="B2" s="769" t="str">
        <f>"U.S. Energy Information Administration  |  Short-Term Energy Outlook - "&amp;Dates!$D$1</f>
        <v>U.S. Energy Information Administration  |  Short-Term Energy Outlook - December 2017</v>
      </c>
      <c r="C2" s="768"/>
      <c r="D2" s="768"/>
      <c r="E2" s="768"/>
      <c r="F2" s="768"/>
      <c r="G2" s="768"/>
      <c r="H2" s="768"/>
      <c r="I2" s="768"/>
      <c r="J2" s="768"/>
      <c r="K2" s="768"/>
      <c r="L2" s="768"/>
      <c r="M2" s="768"/>
      <c r="N2" s="768"/>
      <c r="O2" s="768"/>
      <c r="P2" s="768"/>
      <c r="Q2" s="768"/>
    </row>
    <row r="3" spans="1:74" ht="12.75" customHeight="1" x14ac:dyDescent="0.25">
      <c r="A3" s="773"/>
      <c r="B3" s="774"/>
      <c r="C3" s="868">
        <f>Dates!D3</f>
        <v>2013</v>
      </c>
      <c r="D3" s="869"/>
      <c r="E3" s="869"/>
      <c r="F3" s="869"/>
      <c r="G3" s="869"/>
      <c r="H3" s="869"/>
      <c r="I3" s="869"/>
      <c r="J3" s="869"/>
      <c r="K3" s="869"/>
      <c r="L3" s="869"/>
      <c r="M3" s="869"/>
      <c r="N3" s="870"/>
      <c r="O3" s="868">
        <f>C3+1</f>
        <v>2014</v>
      </c>
      <c r="P3" s="869"/>
      <c r="Q3" s="869"/>
      <c r="R3" s="869"/>
      <c r="S3" s="869"/>
      <c r="T3" s="869"/>
      <c r="U3" s="869"/>
      <c r="V3" s="869"/>
      <c r="W3" s="869"/>
      <c r="X3" s="869"/>
      <c r="Y3" s="869"/>
      <c r="Z3" s="870"/>
      <c r="AA3" s="868">
        <f>O3+1</f>
        <v>2015</v>
      </c>
      <c r="AB3" s="869"/>
      <c r="AC3" s="869"/>
      <c r="AD3" s="869"/>
      <c r="AE3" s="869"/>
      <c r="AF3" s="869"/>
      <c r="AG3" s="869"/>
      <c r="AH3" s="869"/>
      <c r="AI3" s="869"/>
      <c r="AJ3" s="869"/>
      <c r="AK3" s="869"/>
      <c r="AL3" s="870"/>
      <c r="AM3" s="868">
        <f>AA3+1</f>
        <v>2016</v>
      </c>
      <c r="AN3" s="869"/>
      <c r="AO3" s="869"/>
      <c r="AP3" s="869"/>
      <c r="AQ3" s="869"/>
      <c r="AR3" s="869"/>
      <c r="AS3" s="869"/>
      <c r="AT3" s="869"/>
      <c r="AU3" s="869"/>
      <c r="AV3" s="869"/>
      <c r="AW3" s="869"/>
      <c r="AX3" s="870"/>
      <c r="AY3" s="868">
        <f>AM3+1</f>
        <v>2017</v>
      </c>
      <c r="AZ3" s="869"/>
      <c r="BA3" s="869"/>
      <c r="BB3" s="869"/>
      <c r="BC3" s="869"/>
      <c r="BD3" s="869"/>
      <c r="BE3" s="869"/>
      <c r="BF3" s="869"/>
      <c r="BG3" s="869"/>
      <c r="BH3" s="869"/>
      <c r="BI3" s="869"/>
      <c r="BJ3" s="870"/>
      <c r="BK3" s="868">
        <f>AY3+1</f>
        <v>2018</v>
      </c>
      <c r="BL3" s="869"/>
      <c r="BM3" s="869"/>
      <c r="BN3" s="869"/>
      <c r="BO3" s="869"/>
      <c r="BP3" s="869"/>
      <c r="BQ3" s="869"/>
      <c r="BR3" s="869"/>
      <c r="BS3" s="869"/>
      <c r="BT3" s="869"/>
      <c r="BU3" s="869"/>
      <c r="BV3" s="870"/>
    </row>
    <row r="4" spans="1:74" ht="12.75" customHeight="1" x14ac:dyDescent="0.25">
      <c r="A4" s="773"/>
      <c r="B4" s="775"/>
      <c r="C4" s="776" t="s">
        <v>606</v>
      </c>
      <c r="D4" s="776" t="s">
        <v>607</v>
      </c>
      <c r="E4" s="776" t="s">
        <v>608</v>
      </c>
      <c r="F4" s="776" t="s">
        <v>609</v>
      </c>
      <c r="G4" s="776" t="s">
        <v>610</v>
      </c>
      <c r="H4" s="776" t="s">
        <v>611</v>
      </c>
      <c r="I4" s="776" t="s">
        <v>612</v>
      </c>
      <c r="J4" s="776" t="s">
        <v>613</v>
      </c>
      <c r="K4" s="776" t="s">
        <v>614</v>
      </c>
      <c r="L4" s="776" t="s">
        <v>615</v>
      </c>
      <c r="M4" s="776" t="s">
        <v>616</v>
      </c>
      <c r="N4" s="776" t="s">
        <v>617</v>
      </c>
      <c r="O4" s="776" t="s">
        <v>606</v>
      </c>
      <c r="P4" s="776" t="s">
        <v>607</v>
      </c>
      <c r="Q4" s="776" t="s">
        <v>608</v>
      </c>
      <c r="R4" s="776" t="s">
        <v>609</v>
      </c>
      <c r="S4" s="776" t="s">
        <v>610</v>
      </c>
      <c r="T4" s="776" t="s">
        <v>611</v>
      </c>
      <c r="U4" s="776" t="s">
        <v>612</v>
      </c>
      <c r="V4" s="776" t="s">
        <v>613</v>
      </c>
      <c r="W4" s="776" t="s">
        <v>614</v>
      </c>
      <c r="X4" s="776" t="s">
        <v>615</v>
      </c>
      <c r="Y4" s="776" t="s">
        <v>616</v>
      </c>
      <c r="Z4" s="776" t="s">
        <v>617</v>
      </c>
      <c r="AA4" s="776" t="s">
        <v>606</v>
      </c>
      <c r="AB4" s="776" t="s">
        <v>607</v>
      </c>
      <c r="AC4" s="776" t="s">
        <v>608</v>
      </c>
      <c r="AD4" s="776" t="s">
        <v>609</v>
      </c>
      <c r="AE4" s="776" t="s">
        <v>610</v>
      </c>
      <c r="AF4" s="776" t="s">
        <v>611</v>
      </c>
      <c r="AG4" s="776" t="s">
        <v>612</v>
      </c>
      <c r="AH4" s="776" t="s">
        <v>613</v>
      </c>
      <c r="AI4" s="776" t="s">
        <v>614</v>
      </c>
      <c r="AJ4" s="776" t="s">
        <v>615</v>
      </c>
      <c r="AK4" s="776" t="s">
        <v>616</v>
      </c>
      <c r="AL4" s="776" t="s">
        <v>617</v>
      </c>
      <c r="AM4" s="776" t="s">
        <v>606</v>
      </c>
      <c r="AN4" s="776" t="s">
        <v>607</v>
      </c>
      <c r="AO4" s="776" t="s">
        <v>608</v>
      </c>
      <c r="AP4" s="776" t="s">
        <v>609</v>
      </c>
      <c r="AQ4" s="776" t="s">
        <v>610</v>
      </c>
      <c r="AR4" s="776" t="s">
        <v>611</v>
      </c>
      <c r="AS4" s="776" t="s">
        <v>612</v>
      </c>
      <c r="AT4" s="776" t="s">
        <v>613</v>
      </c>
      <c r="AU4" s="776" t="s">
        <v>614</v>
      </c>
      <c r="AV4" s="776" t="s">
        <v>615</v>
      </c>
      <c r="AW4" s="776" t="s">
        <v>616</v>
      </c>
      <c r="AX4" s="776" t="s">
        <v>617</v>
      </c>
      <c r="AY4" s="776" t="s">
        <v>606</v>
      </c>
      <c r="AZ4" s="776" t="s">
        <v>607</v>
      </c>
      <c r="BA4" s="776" t="s">
        <v>608</v>
      </c>
      <c r="BB4" s="776" t="s">
        <v>609</v>
      </c>
      <c r="BC4" s="776" t="s">
        <v>610</v>
      </c>
      <c r="BD4" s="776" t="s">
        <v>611</v>
      </c>
      <c r="BE4" s="776" t="s">
        <v>612</v>
      </c>
      <c r="BF4" s="776" t="s">
        <v>613</v>
      </c>
      <c r="BG4" s="776" t="s">
        <v>614</v>
      </c>
      <c r="BH4" s="776" t="s">
        <v>615</v>
      </c>
      <c r="BI4" s="776" t="s">
        <v>616</v>
      </c>
      <c r="BJ4" s="776" t="s">
        <v>617</v>
      </c>
      <c r="BK4" s="776" t="s">
        <v>606</v>
      </c>
      <c r="BL4" s="776" t="s">
        <v>607</v>
      </c>
      <c r="BM4" s="776" t="s">
        <v>608</v>
      </c>
      <c r="BN4" s="776" t="s">
        <v>609</v>
      </c>
      <c r="BO4" s="776" t="s">
        <v>610</v>
      </c>
      <c r="BP4" s="776" t="s">
        <v>611</v>
      </c>
      <c r="BQ4" s="776" t="s">
        <v>612</v>
      </c>
      <c r="BR4" s="776" t="s">
        <v>613</v>
      </c>
      <c r="BS4" s="776" t="s">
        <v>614</v>
      </c>
      <c r="BT4" s="776" t="s">
        <v>615</v>
      </c>
      <c r="BU4" s="776" t="s">
        <v>616</v>
      </c>
      <c r="BV4" s="776" t="s">
        <v>617</v>
      </c>
    </row>
    <row r="5" spans="1:74" ht="12" customHeight="1" x14ac:dyDescent="0.25">
      <c r="A5" s="773"/>
      <c r="B5" s="772" t="s">
        <v>1297</v>
      </c>
      <c r="C5" s="768"/>
      <c r="D5" s="768"/>
      <c r="E5" s="768"/>
      <c r="F5" s="768"/>
      <c r="G5" s="768"/>
      <c r="H5" s="768"/>
      <c r="I5" s="768"/>
      <c r="J5" s="768"/>
      <c r="K5" s="768"/>
      <c r="L5" s="768"/>
      <c r="M5" s="768"/>
      <c r="N5" s="768"/>
      <c r="O5" s="768"/>
      <c r="P5" s="768"/>
      <c r="Q5" s="768"/>
      <c r="BG5" s="785"/>
      <c r="BH5" s="785"/>
      <c r="BI5" s="785"/>
    </row>
    <row r="6" spans="1:74" ht="12" customHeight="1" x14ac:dyDescent="0.25">
      <c r="A6" s="773"/>
      <c r="B6" s="772" t="s">
        <v>1298</v>
      </c>
      <c r="C6" s="768"/>
      <c r="D6" s="768"/>
      <c r="E6" s="768"/>
      <c r="F6" s="768"/>
      <c r="G6" s="768"/>
      <c r="H6" s="768"/>
      <c r="I6" s="768"/>
      <c r="J6" s="768"/>
      <c r="K6" s="768"/>
      <c r="L6" s="768"/>
      <c r="M6" s="768"/>
      <c r="N6" s="768"/>
      <c r="O6" s="768"/>
      <c r="P6" s="768"/>
      <c r="Q6" s="768"/>
      <c r="BG6" s="785"/>
      <c r="BH6" s="785"/>
      <c r="BI6" s="785"/>
    </row>
    <row r="7" spans="1:74" ht="12" customHeight="1" x14ac:dyDescent="0.25">
      <c r="A7" s="773" t="s">
        <v>1290</v>
      </c>
      <c r="B7" s="771" t="s">
        <v>1299</v>
      </c>
      <c r="C7" s="783">
        <v>6526.4</v>
      </c>
      <c r="D7" s="783">
        <v>6532.4</v>
      </c>
      <c r="E7" s="783">
        <v>6547.9</v>
      </c>
      <c r="F7" s="783">
        <v>6599.4</v>
      </c>
      <c r="G7" s="783">
        <v>6616.6</v>
      </c>
      <c r="H7" s="783">
        <v>6622.8</v>
      </c>
      <c r="I7" s="783">
        <v>6628.3</v>
      </c>
      <c r="J7" s="783">
        <v>6630.8</v>
      </c>
      <c r="K7" s="783">
        <v>6623</v>
      </c>
      <c r="L7" s="783">
        <v>6625.3</v>
      </c>
      <c r="M7" s="783">
        <v>6832.2</v>
      </c>
      <c r="N7" s="783">
        <v>7002.6</v>
      </c>
      <c r="O7" s="783">
        <v>7046.3</v>
      </c>
      <c r="P7" s="783">
        <v>7051.7</v>
      </c>
      <c r="Q7" s="783">
        <v>7060</v>
      </c>
      <c r="R7" s="783">
        <v>7069.9</v>
      </c>
      <c r="S7" s="783">
        <v>7072.9</v>
      </c>
      <c r="T7" s="783">
        <v>7075.8</v>
      </c>
      <c r="U7" s="783">
        <v>7082.8</v>
      </c>
      <c r="V7" s="783">
        <v>7108</v>
      </c>
      <c r="W7" s="783">
        <v>7108</v>
      </c>
      <c r="X7" s="783">
        <v>7152.4</v>
      </c>
      <c r="Y7" s="783">
        <v>7158.1</v>
      </c>
      <c r="Z7" s="783">
        <v>7161.9</v>
      </c>
      <c r="AA7" s="783">
        <v>7299.2</v>
      </c>
      <c r="AB7" s="783">
        <v>7305.6</v>
      </c>
      <c r="AC7" s="783">
        <v>7309.8</v>
      </c>
      <c r="AD7" s="783">
        <v>7307.7</v>
      </c>
      <c r="AE7" s="783">
        <v>7307.7</v>
      </c>
      <c r="AF7" s="783">
        <v>7307.7</v>
      </c>
      <c r="AG7" s="783">
        <v>7332.7</v>
      </c>
      <c r="AH7" s="783">
        <v>7332.7</v>
      </c>
      <c r="AI7" s="783">
        <v>7291.5</v>
      </c>
      <c r="AJ7" s="783">
        <v>7291.5</v>
      </c>
      <c r="AK7" s="783">
        <v>7238.6</v>
      </c>
      <c r="AL7" s="783">
        <v>7230.6</v>
      </c>
      <c r="AM7" s="783">
        <v>7344.6</v>
      </c>
      <c r="AN7" s="783">
        <v>7344.6</v>
      </c>
      <c r="AO7" s="783">
        <v>7343.3</v>
      </c>
      <c r="AP7" s="783">
        <v>7367.1</v>
      </c>
      <c r="AQ7" s="783">
        <v>7367.9</v>
      </c>
      <c r="AR7" s="783">
        <v>7375.8</v>
      </c>
      <c r="AS7" s="783">
        <v>7377.4</v>
      </c>
      <c r="AT7" s="783">
        <v>7364.8</v>
      </c>
      <c r="AU7" s="783">
        <v>7368.8</v>
      </c>
      <c r="AV7" s="783">
        <v>7380.2</v>
      </c>
      <c r="AW7" s="783">
        <v>7399.6</v>
      </c>
      <c r="AX7" s="783">
        <v>7355.9</v>
      </c>
      <c r="AY7" s="783">
        <v>7322.8</v>
      </c>
      <c r="AZ7" s="783">
        <v>7321.2</v>
      </c>
      <c r="BA7" s="783">
        <v>7329.6</v>
      </c>
      <c r="BB7" s="783">
        <v>7351.6</v>
      </c>
      <c r="BC7" s="783">
        <v>7354</v>
      </c>
      <c r="BD7" s="783">
        <v>7368.5</v>
      </c>
      <c r="BE7" s="783">
        <v>7421.7</v>
      </c>
      <c r="BF7" s="783">
        <v>7421.7</v>
      </c>
      <c r="BG7" s="783">
        <v>7421.7</v>
      </c>
      <c r="BH7" s="783">
        <v>7421.7</v>
      </c>
      <c r="BI7" s="783">
        <v>7421.7</v>
      </c>
      <c r="BJ7" s="787">
        <v>7422.4</v>
      </c>
      <c r="BK7" s="787">
        <v>7422.4</v>
      </c>
      <c r="BL7" s="787">
        <v>7422.4</v>
      </c>
      <c r="BM7" s="787">
        <v>7476.6</v>
      </c>
      <c r="BN7" s="787">
        <v>7476.6</v>
      </c>
      <c r="BO7" s="787">
        <v>7476.6</v>
      </c>
      <c r="BP7" s="787">
        <v>7570.1</v>
      </c>
      <c r="BQ7" s="787">
        <v>7570.1</v>
      </c>
      <c r="BR7" s="787">
        <v>7570.1</v>
      </c>
      <c r="BS7" s="787">
        <v>7570.1</v>
      </c>
      <c r="BT7" s="787">
        <v>7570.1</v>
      </c>
      <c r="BU7" s="787">
        <v>7570.1</v>
      </c>
      <c r="BV7" s="787">
        <v>7606.4</v>
      </c>
    </row>
    <row r="8" spans="1:74" ht="12" customHeight="1" x14ac:dyDescent="0.25">
      <c r="A8" s="773" t="s">
        <v>1291</v>
      </c>
      <c r="B8" s="771" t="s">
        <v>1300</v>
      </c>
      <c r="C8" s="783">
        <v>4039.7</v>
      </c>
      <c r="D8" s="783">
        <v>4045.7</v>
      </c>
      <c r="E8" s="783">
        <v>4061.2</v>
      </c>
      <c r="F8" s="783">
        <v>4059.2</v>
      </c>
      <c r="G8" s="783">
        <v>4076.4</v>
      </c>
      <c r="H8" s="783">
        <v>4082.6</v>
      </c>
      <c r="I8" s="783">
        <v>4088.1</v>
      </c>
      <c r="J8" s="783">
        <v>4090.6</v>
      </c>
      <c r="K8" s="783">
        <v>4094.8</v>
      </c>
      <c r="L8" s="783">
        <v>4097.1000000000004</v>
      </c>
      <c r="M8" s="783">
        <v>4104.6000000000004</v>
      </c>
      <c r="N8" s="783">
        <v>4123.7</v>
      </c>
      <c r="O8" s="783">
        <v>4155.8999999999996</v>
      </c>
      <c r="P8" s="783">
        <v>4161.3</v>
      </c>
      <c r="Q8" s="783">
        <v>4169.6000000000004</v>
      </c>
      <c r="R8" s="783">
        <v>4179.5</v>
      </c>
      <c r="S8" s="783">
        <v>4182.5</v>
      </c>
      <c r="T8" s="783">
        <v>4185.3999999999996</v>
      </c>
      <c r="U8" s="783">
        <v>4192.3999999999996</v>
      </c>
      <c r="V8" s="783">
        <v>4217.6000000000004</v>
      </c>
      <c r="W8" s="783">
        <v>4217.6000000000004</v>
      </c>
      <c r="X8" s="783">
        <v>4215.5</v>
      </c>
      <c r="Y8" s="783">
        <v>4221.2</v>
      </c>
      <c r="Z8" s="783">
        <v>4225</v>
      </c>
      <c r="AA8" s="783">
        <v>4140.8999999999996</v>
      </c>
      <c r="AB8" s="783">
        <v>4147.3</v>
      </c>
      <c r="AC8" s="783">
        <v>4151.5</v>
      </c>
      <c r="AD8" s="783">
        <v>4149.3999999999996</v>
      </c>
      <c r="AE8" s="783">
        <v>4149.3999999999996</v>
      </c>
      <c r="AF8" s="783">
        <v>4149.3999999999996</v>
      </c>
      <c r="AG8" s="783">
        <v>4174.3999999999996</v>
      </c>
      <c r="AH8" s="783">
        <v>4174.3999999999996</v>
      </c>
      <c r="AI8" s="783">
        <v>4176.2</v>
      </c>
      <c r="AJ8" s="783">
        <v>4176.2</v>
      </c>
      <c r="AK8" s="783">
        <v>4173.3</v>
      </c>
      <c r="AL8" s="783">
        <v>4165.3</v>
      </c>
      <c r="AM8" s="783">
        <v>4127</v>
      </c>
      <c r="AN8" s="783">
        <v>4127</v>
      </c>
      <c r="AO8" s="783">
        <v>4125.7</v>
      </c>
      <c r="AP8" s="783">
        <v>4149.5</v>
      </c>
      <c r="AQ8" s="783">
        <v>4150.3</v>
      </c>
      <c r="AR8" s="783">
        <v>4158.2</v>
      </c>
      <c r="AS8" s="783">
        <v>4159.8</v>
      </c>
      <c r="AT8" s="783">
        <v>4165.2</v>
      </c>
      <c r="AU8" s="783">
        <v>4169.2</v>
      </c>
      <c r="AV8" s="783">
        <v>4173.5</v>
      </c>
      <c r="AW8" s="783">
        <v>4192.8999999999996</v>
      </c>
      <c r="AX8" s="783">
        <v>4190.3</v>
      </c>
      <c r="AY8" s="783">
        <v>4194.3999999999996</v>
      </c>
      <c r="AZ8" s="783">
        <v>4192.8</v>
      </c>
      <c r="BA8" s="783">
        <v>4201.2</v>
      </c>
      <c r="BB8" s="783">
        <v>4223.2</v>
      </c>
      <c r="BC8" s="783">
        <v>4225.6000000000004</v>
      </c>
      <c r="BD8" s="783">
        <v>4240.1000000000004</v>
      </c>
      <c r="BE8" s="783">
        <v>4243.3</v>
      </c>
      <c r="BF8" s="783">
        <v>4243.3</v>
      </c>
      <c r="BG8" s="783">
        <v>4243.3</v>
      </c>
      <c r="BH8" s="783">
        <v>4243.3</v>
      </c>
      <c r="BI8" s="783">
        <v>4243.3</v>
      </c>
      <c r="BJ8" s="787">
        <v>4244</v>
      </c>
      <c r="BK8" s="787">
        <v>4244</v>
      </c>
      <c r="BL8" s="787">
        <v>4244</v>
      </c>
      <c r="BM8" s="787">
        <v>4298.2</v>
      </c>
      <c r="BN8" s="787">
        <v>4298.2</v>
      </c>
      <c r="BO8" s="787">
        <v>4298.2</v>
      </c>
      <c r="BP8" s="787">
        <v>4298.2</v>
      </c>
      <c r="BQ8" s="787">
        <v>4298.2</v>
      </c>
      <c r="BR8" s="787">
        <v>4298.2</v>
      </c>
      <c r="BS8" s="787">
        <v>4298.2</v>
      </c>
      <c r="BT8" s="787">
        <v>4298.2</v>
      </c>
      <c r="BU8" s="787">
        <v>4298.2</v>
      </c>
      <c r="BV8" s="787">
        <v>4334.5</v>
      </c>
    </row>
    <row r="9" spans="1:74" ht="12" customHeight="1" x14ac:dyDescent="0.25">
      <c r="A9" s="773" t="s">
        <v>1292</v>
      </c>
      <c r="B9" s="771" t="s">
        <v>1301</v>
      </c>
      <c r="C9" s="783">
        <v>2486.6999999999998</v>
      </c>
      <c r="D9" s="783">
        <v>2486.6999999999998</v>
      </c>
      <c r="E9" s="783">
        <v>2486.6999999999998</v>
      </c>
      <c r="F9" s="783">
        <v>2540.1999999999998</v>
      </c>
      <c r="G9" s="783">
        <v>2540.1999999999998</v>
      </c>
      <c r="H9" s="783">
        <v>2540.1999999999998</v>
      </c>
      <c r="I9" s="783">
        <v>2540.1999999999998</v>
      </c>
      <c r="J9" s="783">
        <v>2540.1999999999998</v>
      </c>
      <c r="K9" s="783">
        <v>2528.1999999999998</v>
      </c>
      <c r="L9" s="783">
        <v>2528.1999999999998</v>
      </c>
      <c r="M9" s="783">
        <v>2727.6</v>
      </c>
      <c r="N9" s="783">
        <v>2878.9</v>
      </c>
      <c r="O9" s="783">
        <v>2890.4</v>
      </c>
      <c r="P9" s="783">
        <v>2890.4</v>
      </c>
      <c r="Q9" s="783">
        <v>2890.4</v>
      </c>
      <c r="R9" s="783">
        <v>2890.4</v>
      </c>
      <c r="S9" s="783">
        <v>2890.4</v>
      </c>
      <c r="T9" s="783">
        <v>2890.4</v>
      </c>
      <c r="U9" s="783">
        <v>2890.4</v>
      </c>
      <c r="V9" s="783">
        <v>2890.4</v>
      </c>
      <c r="W9" s="783">
        <v>2890.4</v>
      </c>
      <c r="X9" s="783">
        <v>2936.9</v>
      </c>
      <c r="Y9" s="783">
        <v>2936.9</v>
      </c>
      <c r="Z9" s="783">
        <v>2936.9</v>
      </c>
      <c r="AA9" s="783">
        <v>3158.3</v>
      </c>
      <c r="AB9" s="783">
        <v>3158.3</v>
      </c>
      <c r="AC9" s="783">
        <v>3158.3</v>
      </c>
      <c r="AD9" s="783">
        <v>3158.3</v>
      </c>
      <c r="AE9" s="783">
        <v>3158.3</v>
      </c>
      <c r="AF9" s="783">
        <v>3158.3</v>
      </c>
      <c r="AG9" s="783">
        <v>3158.3</v>
      </c>
      <c r="AH9" s="783">
        <v>3158.3</v>
      </c>
      <c r="AI9" s="783">
        <v>3115.3</v>
      </c>
      <c r="AJ9" s="783">
        <v>3115.3</v>
      </c>
      <c r="AK9" s="783">
        <v>3065.3</v>
      </c>
      <c r="AL9" s="783">
        <v>3065.3</v>
      </c>
      <c r="AM9" s="783">
        <v>3217.6</v>
      </c>
      <c r="AN9" s="783">
        <v>3217.6</v>
      </c>
      <c r="AO9" s="783">
        <v>3217.6</v>
      </c>
      <c r="AP9" s="783">
        <v>3217.6</v>
      </c>
      <c r="AQ9" s="783">
        <v>3217.6</v>
      </c>
      <c r="AR9" s="783">
        <v>3217.6</v>
      </c>
      <c r="AS9" s="783">
        <v>3217.6</v>
      </c>
      <c r="AT9" s="783">
        <v>3199.6</v>
      </c>
      <c r="AU9" s="783">
        <v>3199.6</v>
      </c>
      <c r="AV9" s="783">
        <v>3206.7</v>
      </c>
      <c r="AW9" s="783">
        <v>3206.7</v>
      </c>
      <c r="AX9" s="783">
        <v>3165.6</v>
      </c>
      <c r="AY9" s="783">
        <v>3128.4</v>
      </c>
      <c r="AZ9" s="783">
        <v>3128.4</v>
      </c>
      <c r="BA9" s="783">
        <v>3128.4</v>
      </c>
      <c r="BB9" s="783">
        <v>3128.4</v>
      </c>
      <c r="BC9" s="783">
        <v>3128.4</v>
      </c>
      <c r="BD9" s="783">
        <v>3128.4</v>
      </c>
      <c r="BE9" s="783">
        <v>3178.4</v>
      </c>
      <c r="BF9" s="783">
        <v>3178.4</v>
      </c>
      <c r="BG9" s="783">
        <v>3178.4</v>
      </c>
      <c r="BH9" s="783">
        <v>3178.4</v>
      </c>
      <c r="BI9" s="783">
        <v>3178.4</v>
      </c>
      <c r="BJ9" s="787">
        <v>3178.4</v>
      </c>
      <c r="BK9" s="787">
        <v>3178.4</v>
      </c>
      <c r="BL9" s="787">
        <v>3178.4</v>
      </c>
      <c r="BM9" s="787">
        <v>3178.4</v>
      </c>
      <c r="BN9" s="787">
        <v>3178.4</v>
      </c>
      <c r="BO9" s="787">
        <v>3178.4</v>
      </c>
      <c r="BP9" s="787">
        <v>3271.9</v>
      </c>
      <c r="BQ9" s="787">
        <v>3271.9</v>
      </c>
      <c r="BR9" s="787">
        <v>3271.9</v>
      </c>
      <c r="BS9" s="787">
        <v>3271.9</v>
      </c>
      <c r="BT9" s="787">
        <v>3271.9</v>
      </c>
      <c r="BU9" s="787">
        <v>3271.9</v>
      </c>
      <c r="BV9" s="787">
        <v>3271.9</v>
      </c>
    </row>
    <row r="10" spans="1:74" ht="12" customHeight="1" x14ac:dyDescent="0.25">
      <c r="A10" s="773" t="s">
        <v>1293</v>
      </c>
      <c r="B10" s="771" t="s">
        <v>1302</v>
      </c>
      <c r="C10" s="783">
        <v>78304.2</v>
      </c>
      <c r="D10" s="783">
        <v>78315.3</v>
      </c>
      <c r="E10" s="783">
        <v>78381.399999999994</v>
      </c>
      <c r="F10" s="783">
        <v>78331.100000000006</v>
      </c>
      <c r="G10" s="783">
        <v>78330.8</v>
      </c>
      <c r="H10" s="783">
        <v>78342.100000000006</v>
      </c>
      <c r="I10" s="783">
        <v>78366.7</v>
      </c>
      <c r="J10" s="783">
        <v>78374.899999999994</v>
      </c>
      <c r="K10" s="783">
        <v>78371.899999999994</v>
      </c>
      <c r="L10" s="783">
        <v>78390.600000000006</v>
      </c>
      <c r="M10" s="783">
        <v>78513.5</v>
      </c>
      <c r="N10" s="783">
        <v>78521.7</v>
      </c>
      <c r="O10" s="783">
        <v>79343.199999999997</v>
      </c>
      <c r="P10" s="783">
        <v>79354.399999999994</v>
      </c>
      <c r="Q10" s="783">
        <v>79330.399999999994</v>
      </c>
      <c r="R10" s="783">
        <v>79338.399999999994</v>
      </c>
      <c r="S10" s="783">
        <v>79340.800000000003</v>
      </c>
      <c r="T10" s="783">
        <v>79464</v>
      </c>
      <c r="U10" s="783">
        <v>79464</v>
      </c>
      <c r="V10" s="783">
        <v>79353.2</v>
      </c>
      <c r="W10" s="783">
        <v>79353.2</v>
      </c>
      <c r="X10" s="783">
        <v>79369.100000000006</v>
      </c>
      <c r="Y10" s="783">
        <v>79369.100000000006</v>
      </c>
      <c r="Z10" s="783">
        <v>79376.600000000006</v>
      </c>
      <c r="AA10" s="783">
        <v>79342.8</v>
      </c>
      <c r="AB10" s="783">
        <v>79342.8</v>
      </c>
      <c r="AC10" s="783">
        <v>79342.8</v>
      </c>
      <c r="AD10" s="783">
        <v>79342.8</v>
      </c>
      <c r="AE10" s="783">
        <v>79345.8</v>
      </c>
      <c r="AF10" s="783">
        <v>79466.3</v>
      </c>
      <c r="AG10" s="783">
        <v>79466.3</v>
      </c>
      <c r="AH10" s="783">
        <v>79362.5</v>
      </c>
      <c r="AI10" s="783">
        <v>79363.5</v>
      </c>
      <c r="AJ10" s="783">
        <v>79363.5</v>
      </c>
      <c r="AK10" s="783">
        <v>79363.5</v>
      </c>
      <c r="AL10" s="783">
        <v>79385.5</v>
      </c>
      <c r="AM10" s="783">
        <v>79375.600000000006</v>
      </c>
      <c r="AN10" s="783">
        <v>79432.600000000006</v>
      </c>
      <c r="AO10" s="783">
        <v>79461.899999999994</v>
      </c>
      <c r="AP10" s="783">
        <v>79499.3</v>
      </c>
      <c r="AQ10" s="783">
        <v>79499.3</v>
      </c>
      <c r="AR10" s="783">
        <v>79528.600000000006</v>
      </c>
      <c r="AS10" s="783">
        <v>79653.5</v>
      </c>
      <c r="AT10" s="783">
        <v>79549.7</v>
      </c>
      <c r="AU10" s="783">
        <v>79549.7</v>
      </c>
      <c r="AV10" s="783">
        <v>79556.2</v>
      </c>
      <c r="AW10" s="783">
        <v>79556.2</v>
      </c>
      <c r="AX10" s="783">
        <v>79556.2</v>
      </c>
      <c r="AY10" s="783">
        <v>79558.2</v>
      </c>
      <c r="AZ10" s="783">
        <v>79558.2</v>
      </c>
      <c r="BA10" s="783">
        <v>79560.600000000006</v>
      </c>
      <c r="BB10" s="783">
        <v>79561.100000000006</v>
      </c>
      <c r="BC10" s="783">
        <v>79561.100000000006</v>
      </c>
      <c r="BD10" s="783">
        <v>79568.399999999994</v>
      </c>
      <c r="BE10" s="783">
        <v>79619</v>
      </c>
      <c r="BF10" s="783">
        <v>79662.5</v>
      </c>
      <c r="BG10" s="783">
        <v>79662.5</v>
      </c>
      <c r="BH10" s="783">
        <v>79662.5</v>
      </c>
      <c r="BI10" s="783">
        <v>79665.100000000006</v>
      </c>
      <c r="BJ10" s="787">
        <v>79720.600000000006</v>
      </c>
      <c r="BK10" s="787">
        <v>79731.199999999997</v>
      </c>
      <c r="BL10" s="787">
        <v>79731.7</v>
      </c>
      <c r="BM10" s="787">
        <v>79731.7</v>
      </c>
      <c r="BN10" s="787">
        <v>79731.7</v>
      </c>
      <c r="BO10" s="787">
        <v>79753</v>
      </c>
      <c r="BP10" s="787">
        <v>79763.399999999994</v>
      </c>
      <c r="BQ10" s="787">
        <v>79762.600000000006</v>
      </c>
      <c r="BR10" s="787">
        <v>79884.600000000006</v>
      </c>
      <c r="BS10" s="787">
        <v>79884.600000000006</v>
      </c>
      <c r="BT10" s="787">
        <v>79884.600000000006</v>
      </c>
      <c r="BU10" s="787">
        <v>79886.8</v>
      </c>
      <c r="BV10" s="787">
        <v>80052.7</v>
      </c>
    </row>
    <row r="11" spans="1:74" ht="12" customHeight="1" x14ac:dyDescent="0.25">
      <c r="A11" s="773" t="s">
        <v>1294</v>
      </c>
      <c r="B11" s="771" t="s">
        <v>94</v>
      </c>
      <c r="C11" s="783">
        <v>2547.4</v>
      </c>
      <c r="D11" s="783">
        <v>2547.4</v>
      </c>
      <c r="E11" s="783">
        <v>2536.4</v>
      </c>
      <c r="F11" s="783">
        <v>2550.4</v>
      </c>
      <c r="G11" s="783">
        <v>2550.4</v>
      </c>
      <c r="H11" s="783">
        <v>2550.4</v>
      </c>
      <c r="I11" s="783">
        <v>2550.4</v>
      </c>
      <c r="J11" s="783">
        <v>2550.4</v>
      </c>
      <c r="K11" s="783">
        <v>2550.4</v>
      </c>
      <c r="L11" s="783">
        <v>2550.4</v>
      </c>
      <c r="M11" s="783">
        <v>2550.4</v>
      </c>
      <c r="N11" s="783">
        <v>2607</v>
      </c>
      <c r="O11" s="783">
        <v>2514.3000000000002</v>
      </c>
      <c r="P11" s="783">
        <v>2514.3000000000002</v>
      </c>
      <c r="Q11" s="783">
        <v>2514.3000000000002</v>
      </c>
      <c r="R11" s="783">
        <v>2514.3000000000002</v>
      </c>
      <c r="S11" s="783">
        <v>2514.3000000000002</v>
      </c>
      <c r="T11" s="783">
        <v>2514.3000000000002</v>
      </c>
      <c r="U11" s="783">
        <v>2514.3000000000002</v>
      </c>
      <c r="V11" s="783">
        <v>2514.3000000000002</v>
      </c>
      <c r="W11" s="783">
        <v>2514.3000000000002</v>
      </c>
      <c r="X11" s="783">
        <v>2514.3000000000002</v>
      </c>
      <c r="Y11" s="783">
        <v>2514.3000000000002</v>
      </c>
      <c r="Z11" s="783">
        <v>2514.3000000000002</v>
      </c>
      <c r="AA11" s="783">
        <v>2493.5</v>
      </c>
      <c r="AB11" s="783">
        <v>2523.5</v>
      </c>
      <c r="AC11" s="783">
        <v>2523.5</v>
      </c>
      <c r="AD11" s="783">
        <v>2523.5</v>
      </c>
      <c r="AE11" s="783">
        <v>2523.5</v>
      </c>
      <c r="AF11" s="783">
        <v>2523.5</v>
      </c>
      <c r="AG11" s="783">
        <v>2523.5</v>
      </c>
      <c r="AH11" s="783">
        <v>2523.5</v>
      </c>
      <c r="AI11" s="783">
        <v>2539.6999999999998</v>
      </c>
      <c r="AJ11" s="783">
        <v>2541.5</v>
      </c>
      <c r="AK11" s="783">
        <v>2541.5</v>
      </c>
      <c r="AL11" s="783">
        <v>2541.5</v>
      </c>
      <c r="AM11" s="783">
        <v>2516.6</v>
      </c>
      <c r="AN11" s="783">
        <v>2516.6</v>
      </c>
      <c r="AO11" s="783">
        <v>2516.6</v>
      </c>
      <c r="AP11" s="783">
        <v>2516.6</v>
      </c>
      <c r="AQ11" s="783">
        <v>2516.6</v>
      </c>
      <c r="AR11" s="783">
        <v>2516.6</v>
      </c>
      <c r="AS11" s="783">
        <v>2516.6</v>
      </c>
      <c r="AT11" s="783">
        <v>2516.6</v>
      </c>
      <c r="AU11" s="783">
        <v>2516.6</v>
      </c>
      <c r="AV11" s="783">
        <v>2516.6</v>
      </c>
      <c r="AW11" s="783">
        <v>2516.6</v>
      </c>
      <c r="AX11" s="783">
        <v>2516.6</v>
      </c>
      <c r="AY11" s="783">
        <v>2516.6</v>
      </c>
      <c r="AZ11" s="783">
        <v>2516.6</v>
      </c>
      <c r="BA11" s="783">
        <v>2456.6</v>
      </c>
      <c r="BB11" s="783">
        <v>2456.6</v>
      </c>
      <c r="BC11" s="783">
        <v>2456.6</v>
      </c>
      <c r="BD11" s="783">
        <v>2456.6</v>
      </c>
      <c r="BE11" s="783">
        <v>2456.6</v>
      </c>
      <c r="BF11" s="783">
        <v>2456.6</v>
      </c>
      <c r="BG11" s="783">
        <v>2456.6</v>
      </c>
      <c r="BH11" s="783">
        <v>2456.6</v>
      </c>
      <c r="BI11" s="783">
        <v>2456.6</v>
      </c>
      <c r="BJ11" s="787">
        <v>2456.6</v>
      </c>
      <c r="BK11" s="787">
        <v>2493.6</v>
      </c>
      <c r="BL11" s="787">
        <v>2493.6</v>
      </c>
      <c r="BM11" s="787">
        <v>2493.6</v>
      </c>
      <c r="BN11" s="787">
        <v>2493.6</v>
      </c>
      <c r="BO11" s="787">
        <v>2493.6</v>
      </c>
      <c r="BP11" s="787">
        <v>2493.6</v>
      </c>
      <c r="BQ11" s="787">
        <v>2493.6</v>
      </c>
      <c r="BR11" s="787">
        <v>2493.6</v>
      </c>
      <c r="BS11" s="787">
        <v>2493.6</v>
      </c>
      <c r="BT11" s="787">
        <v>2493.6</v>
      </c>
      <c r="BU11" s="787">
        <v>2493.6</v>
      </c>
      <c r="BV11" s="787">
        <v>2499.6</v>
      </c>
    </row>
    <row r="12" spans="1:74" ht="12" customHeight="1" x14ac:dyDescent="0.25">
      <c r="A12" s="773" t="s">
        <v>1295</v>
      </c>
      <c r="B12" s="771" t="s">
        <v>1303</v>
      </c>
      <c r="C12" s="783">
        <v>3212.1</v>
      </c>
      <c r="D12" s="783">
        <v>3312.7</v>
      </c>
      <c r="E12" s="783">
        <v>3405.6</v>
      </c>
      <c r="F12" s="783">
        <v>3582.5</v>
      </c>
      <c r="G12" s="783">
        <v>3638</v>
      </c>
      <c r="H12" s="783">
        <v>3877.4</v>
      </c>
      <c r="I12" s="783">
        <v>3962.5</v>
      </c>
      <c r="J12" s="783">
        <v>4102</v>
      </c>
      <c r="K12" s="783">
        <v>4182.7</v>
      </c>
      <c r="L12" s="783">
        <v>4824.3999999999996</v>
      </c>
      <c r="M12" s="783">
        <v>5573.6</v>
      </c>
      <c r="N12" s="783">
        <v>6421.9</v>
      </c>
      <c r="O12" s="783">
        <v>6772</v>
      </c>
      <c r="P12" s="783">
        <v>6923.2</v>
      </c>
      <c r="Q12" s="783">
        <v>7176.9</v>
      </c>
      <c r="R12" s="783">
        <v>7397</v>
      </c>
      <c r="S12" s="783">
        <v>7567.8</v>
      </c>
      <c r="T12" s="783">
        <v>7763.1</v>
      </c>
      <c r="U12" s="783">
        <v>7905.3</v>
      </c>
      <c r="V12" s="783">
        <v>8304</v>
      </c>
      <c r="W12" s="783">
        <v>8410.6</v>
      </c>
      <c r="X12" s="783">
        <v>8761</v>
      </c>
      <c r="Y12" s="783">
        <v>9191</v>
      </c>
      <c r="Z12" s="783">
        <v>10092.200000000001</v>
      </c>
      <c r="AA12" s="783">
        <v>10324.5</v>
      </c>
      <c r="AB12" s="783">
        <v>10478.299999999999</v>
      </c>
      <c r="AC12" s="783">
        <v>10523.9</v>
      </c>
      <c r="AD12" s="783">
        <v>10590.2</v>
      </c>
      <c r="AE12" s="783">
        <v>10783.9</v>
      </c>
      <c r="AF12" s="783">
        <v>11054.8</v>
      </c>
      <c r="AG12" s="783">
        <v>11130.7</v>
      </c>
      <c r="AH12" s="783">
        <v>11361.3</v>
      </c>
      <c r="AI12" s="783">
        <v>11465.1</v>
      </c>
      <c r="AJ12" s="783">
        <v>11571.6</v>
      </c>
      <c r="AK12" s="783">
        <v>12003.6</v>
      </c>
      <c r="AL12" s="783">
        <v>13374.2</v>
      </c>
      <c r="AM12" s="783">
        <v>13920.1</v>
      </c>
      <c r="AN12" s="783">
        <v>14064.8</v>
      </c>
      <c r="AO12" s="783">
        <v>14271.6</v>
      </c>
      <c r="AP12" s="783">
        <v>14745.7</v>
      </c>
      <c r="AQ12" s="783">
        <v>14866.5</v>
      </c>
      <c r="AR12" s="783">
        <v>15080.5</v>
      </c>
      <c r="AS12" s="783">
        <v>15805.6</v>
      </c>
      <c r="AT12" s="783">
        <v>16740.3</v>
      </c>
      <c r="AU12" s="783">
        <v>17506.5</v>
      </c>
      <c r="AV12" s="783">
        <v>17919</v>
      </c>
      <c r="AW12" s="783">
        <v>18633.8</v>
      </c>
      <c r="AX12" s="783">
        <v>21630.6</v>
      </c>
      <c r="AY12" s="783">
        <v>21966.9</v>
      </c>
      <c r="AZ12" s="783">
        <v>22153.4</v>
      </c>
      <c r="BA12" s="783">
        <v>22484.9</v>
      </c>
      <c r="BB12" s="783">
        <v>22989.200000000001</v>
      </c>
      <c r="BC12" s="783">
        <v>23283.200000000001</v>
      </c>
      <c r="BD12" s="783">
        <v>23488.3</v>
      </c>
      <c r="BE12" s="783">
        <v>23591.200000000001</v>
      </c>
      <c r="BF12" s="783">
        <v>23765.3</v>
      </c>
      <c r="BG12" s="783">
        <v>23964.3</v>
      </c>
      <c r="BH12" s="783">
        <v>24312.400000000001</v>
      </c>
      <c r="BI12" s="783">
        <v>24679.4</v>
      </c>
      <c r="BJ12" s="787">
        <v>26700</v>
      </c>
      <c r="BK12" s="787">
        <v>26744.9</v>
      </c>
      <c r="BL12" s="787">
        <v>26810.1</v>
      </c>
      <c r="BM12" s="787">
        <v>27393.1</v>
      </c>
      <c r="BN12" s="787">
        <v>27565.1</v>
      </c>
      <c r="BO12" s="787">
        <v>27785.1</v>
      </c>
      <c r="BP12" s="787">
        <v>28101.599999999999</v>
      </c>
      <c r="BQ12" s="787">
        <v>28289.9</v>
      </c>
      <c r="BR12" s="787">
        <v>28332.6</v>
      </c>
      <c r="BS12" s="787">
        <v>28451.3</v>
      </c>
      <c r="BT12" s="787">
        <v>28466.3</v>
      </c>
      <c r="BU12" s="787">
        <v>28561.200000000001</v>
      </c>
      <c r="BV12" s="787">
        <v>30204.799999999999</v>
      </c>
    </row>
    <row r="13" spans="1:74" ht="12" customHeight="1" x14ac:dyDescent="0.25">
      <c r="A13" s="773" t="s">
        <v>1296</v>
      </c>
      <c r="B13" s="771" t="s">
        <v>96</v>
      </c>
      <c r="C13" s="783">
        <v>59104.5</v>
      </c>
      <c r="D13" s="783">
        <v>59104.5</v>
      </c>
      <c r="E13" s="783">
        <v>59104.5</v>
      </c>
      <c r="F13" s="783">
        <v>59104.5</v>
      </c>
      <c r="G13" s="783">
        <v>59104.5</v>
      </c>
      <c r="H13" s="783">
        <v>59104.5</v>
      </c>
      <c r="I13" s="783">
        <v>59106.3</v>
      </c>
      <c r="J13" s="783">
        <v>59106.3</v>
      </c>
      <c r="K13" s="783">
        <v>59129.4</v>
      </c>
      <c r="L13" s="783">
        <v>59212.2</v>
      </c>
      <c r="M13" s="783">
        <v>59406.9</v>
      </c>
      <c r="N13" s="783">
        <v>59922.5</v>
      </c>
      <c r="O13" s="783">
        <v>59931.4</v>
      </c>
      <c r="P13" s="783">
        <v>60026</v>
      </c>
      <c r="Q13" s="783">
        <v>60076</v>
      </c>
      <c r="R13" s="783">
        <v>60076</v>
      </c>
      <c r="S13" s="783">
        <v>60294.3</v>
      </c>
      <c r="T13" s="783">
        <v>60304</v>
      </c>
      <c r="U13" s="783">
        <v>60683</v>
      </c>
      <c r="V13" s="783">
        <v>61399.9</v>
      </c>
      <c r="W13" s="783">
        <v>61469.4</v>
      </c>
      <c r="X13" s="783">
        <v>61554.6</v>
      </c>
      <c r="Y13" s="783">
        <v>61904.5</v>
      </c>
      <c r="Z13" s="783">
        <v>64155.6</v>
      </c>
      <c r="AA13" s="783">
        <v>65129.8</v>
      </c>
      <c r="AB13" s="783">
        <v>65129.8</v>
      </c>
      <c r="AC13" s="783">
        <v>65227.8</v>
      </c>
      <c r="AD13" s="783">
        <v>66253.7</v>
      </c>
      <c r="AE13" s="783">
        <v>66533.7</v>
      </c>
      <c r="AF13" s="783">
        <v>66798.600000000006</v>
      </c>
      <c r="AG13" s="783">
        <v>67101.2</v>
      </c>
      <c r="AH13" s="783">
        <v>68694.8</v>
      </c>
      <c r="AI13" s="783">
        <v>69003.3</v>
      </c>
      <c r="AJ13" s="783">
        <v>69888.2</v>
      </c>
      <c r="AK13" s="783">
        <v>70128</v>
      </c>
      <c r="AL13" s="783">
        <v>72486.3</v>
      </c>
      <c r="AM13" s="783">
        <v>72972.800000000003</v>
      </c>
      <c r="AN13" s="783">
        <v>72972.800000000003</v>
      </c>
      <c r="AO13" s="783">
        <v>73331.399999999994</v>
      </c>
      <c r="AP13" s="783">
        <v>73493.7</v>
      </c>
      <c r="AQ13" s="783">
        <v>73767.5</v>
      </c>
      <c r="AR13" s="783">
        <v>74187.899999999994</v>
      </c>
      <c r="AS13" s="783">
        <v>74629.5</v>
      </c>
      <c r="AT13" s="783">
        <v>74632.899999999994</v>
      </c>
      <c r="AU13" s="783">
        <v>74755.899999999994</v>
      </c>
      <c r="AV13" s="783">
        <v>75388.800000000003</v>
      </c>
      <c r="AW13" s="783">
        <v>76265.7</v>
      </c>
      <c r="AX13" s="783">
        <v>81198</v>
      </c>
      <c r="AY13" s="783">
        <v>81573.3</v>
      </c>
      <c r="AZ13" s="783">
        <v>81821.100000000006</v>
      </c>
      <c r="BA13" s="783">
        <v>82898.3</v>
      </c>
      <c r="BB13" s="783">
        <v>83049.5</v>
      </c>
      <c r="BC13" s="783">
        <v>83212.5</v>
      </c>
      <c r="BD13" s="783">
        <v>83360.7</v>
      </c>
      <c r="BE13" s="783">
        <v>83832.2</v>
      </c>
      <c r="BF13" s="783">
        <v>83832.2</v>
      </c>
      <c r="BG13" s="783">
        <v>84081.4</v>
      </c>
      <c r="BH13" s="783">
        <v>84317.4</v>
      </c>
      <c r="BI13" s="783">
        <v>84953.7</v>
      </c>
      <c r="BJ13" s="787">
        <v>87911</v>
      </c>
      <c r="BK13" s="787">
        <v>87955</v>
      </c>
      <c r="BL13" s="787">
        <v>88180</v>
      </c>
      <c r="BM13" s="787">
        <v>88180</v>
      </c>
      <c r="BN13" s="787">
        <v>88641.9</v>
      </c>
      <c r="BO13" s="787">
        <v>88643.7</v>
      </c>
      <c r="BP13" s="787">
        <v>88810.3</v>
      </c>
      <c r="BQ13" s="787">
        <v>89420.3</v>
      </c>
      <c r="BR13" s="787">
        <v>89770.3</v>
      </c>
      <c r="BS13" s="787">
        <v>89770.3</v>
      </c>
      <c r="BT13" s="787">
        <v>90941.2</v>
      </c>
      <c r="BU13" s="787">
        <v>91748.4</v>
      </c>
      <c r="BV13" s="787">
        <v>96176.9</v>
      </c>
    </row>
    <row r="14" spans="1:74" ht="12" customHeight="1" x14ac:dyDescent="0.25">
      <c r="A14" s="773"/>
      <c r="B14" s="772" t="s">
        <v>1304</v>
      </c>
      <c r="C14" s="772"/>
      <c r="D14" s="772"/>
      <c r="E14" s="772"/>
      <c r="F14" s="772"/>
      <c r="G14" s="772"/>
      <c r="H14" s="772"/>
      <c r="I14" s="772"/>
      <c r="J14" s="772"/>
      <c r="K14" s="772"/>
      <c r="L14" s="772"/>
      <c r="M14" s="772"/>
      <c r="N14" s="772"/>
      <c r="O14" s="772"/>
      <c r="P14" s="772"/>
      <c r="Q14" s="772"/>
      <c r="R14" s="772"/>
      <c r="S14" s="772"/>
      <c r="T14" s="772"/>
      <c r="U14" s="772"/>
      <c r="V14" s="772"/>
      <c r="W14" s="772"/>
      <c r="X14" s="772"/>
      <c r="Y14" s="772"/>
      <c r="Z14" s="772"/>
      <c r="AA14" s="772"/>
      <c r="AB14" s="772"/>
      <c r="AC14" s="772"/>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2"/>
      <c r="BA14" s="772"/>
      <c r="BB14" s="772"/>
      <c r="BC14" s="772"/>
      <c r="BD14" s="772"/>
      <c r="BE14" s="772"/>
      <c r="BF14" s="772"/>
      <c r="BG14" s="772"/>
      <c r="BH14" s="772"/>
      <c r="BI14" s="772"/>
      <c r="BJ14" s="788"/>
      <c r="BK14" s="788"/>
      <c r="BL14" s="788"/>
      <c r="BM14" s="788"/>
      <c r="BN14" s="788"/>
      <c r="BO14" s="788"/>
      <c r="BP14" s="788"/>
      <c r="BQ14" s="788"/>
      <c r="BR14" s="788"/>
      <c r="BS14" s="788"/>
      <c r="BT14" s="788"/>
      <c r="BU14" s="788"/>
      <c r="BV14" s="788"/>
    </row>
    <row r="15" spans="1:74" ht="12" customHeight="1" x14ac:dyDescent="0.25">
      <c r="A15" s="773" t="s">
        <v>1305</v>
      </c>
      <c r="B15" s="771" t="s">
        <v>1299</v>
      </c>
      <c r="C15" s="783">
        <v>6199.4</v>
      </c>
      <c r="D15" s="783">
        <v>6227.4</v>
      </c>
      <c r="E15" s="783">
        <v>6234.2</v>
      </c>
      <c r="F15" s="783">
        <v>6239.4</v>
      </c>
      <c r="G15" s="783">
        <v>6239.4</v>
      </c>
      <c r="H15" s="783">
        <v>6232.8</v>
      </c>
      <c r="I15" s="783">
        <v>6232.8</v>
      </c>
      <c r="J15" s="783">
        <v>6234.2</v>
      </c>
      <c r="K15" s="783">
        <v>6275.3</v>
      </c>
      <c r="L15" s="783">
        <v>6298.6</v>
      </c>
      <c r="M15" s="783">
        <v>6378.8</v>
      </c>
      <c r="N15" s="783">
        <v>6394.6</v>
      </c>
      <c r="O15" s="783">
        <v>6429.6</v>
      </c>
      <c r="P15" s="783">
        <v>6429.6</v>
      </c>
      <c r="Q15" s="783">
        <v>6463.6</v>
      </c>
      <c r="R15" s="783">
        <v>6465.9</v>
      </c>
      <c r="S15" s="783">
        <v>6380.1</v>
      </c>
      <c r="T15" s="783">
        <v>6380.1</v>
      </c>
      <c r="U15" s="783">
        <v>6373.1</v>
      </c>
      <c r="V15" s="783">
        <v>6373.1</v>
      </c>
      <c r="W15" s="783">
        <v>6373.1</v>
      </c>
      <c r="X15" s="783">
        <v>6369.9</v>
      </c>
      <c r="Y15" s="783">
        <v>6372.7</v>
      </c>
      <c r="Z15" s="783">
        <v>6372.7</v>
      </c>
      <c r="AA15" s="783">
        <v>6806.6</v>
      </c>
      <c r="AB15" s="783">
        <v>6806.6</v>
      </c>
      <c r="AC15" s="783">
        <v>6806.6</v>
      </c>
      <c r="AD15" s="783">
        <v>6830.4</v>
      </c>
      <c r="AE15" s="783">
        <v>6830.4</v>
      </c>
      <c r="AF15" s="783">
        <v>6829.6</v>
      </c>
      <c r="AG15" s="783">
        <v>6829.6</v>
      </c>
      <c r="AH15" s="783">
        <v>6856.5</v>
      </c>
      <c r="AI15" s="783">
        <v>6859.3</v>
      </c>
      <c r="AJ15" s="783">
        <v>6876.3</v>
      </c>
      <c r="AK15" s="783">
        <v>6871.8</v>
      </c>
      <c r="AL15" s="783">
        <v>6850.8</v>
      </c>
      <c r="AM15" s="783">
        <v>6727.6</v>
      </c>
      <c r="AN15" s="783">
        <v>6726.2</v>
      </c>
      <c r="AO15" s="783">
        <v>6717.3</v>
      </c>
      <c r="AP15" s="783">
        <v>6714.3</v>
      </c>
      <c r="AQ15" s="783">
        <v>6714</v>
      </c>
      <c r="AR15" s="783">
        <v>6713.6</v>
      </c>
      <c r="AS15" s="783">
        <v>6713.4</v>
      </c>
      <c r="AT15" s="783">
        <v>6712</v>
      </c>
      <c r="AU15" s="783">
        <v>6712</v>
      </c>
      <c r="AV15" s="783">
        <v>6712</v>
      </c>
      <c r="AW15" s="783">
        <v>6712</v>
      </c>
      <c r="AX15" s="783">
        <v>6657</v>
      </c>
      <c r="AY15" s="783">
        <v>6658.1</v>
      </c>
      <c r="AZ15" s="783">
        <v>6655.5</v>
      </c>
      <c r="BA15" s="783">
        <v>6707</v>
      </c>
      <c r="BB15" s="783">
        <v>6707</v>
      </c>
      <c r="BC15" s="783">
        <v>6716</v>
      </c>
      <c r="BD15" s="783">
        <v>6726.3</v>
      </c>
      <c r="BE15" s="783">
        <v>6726.3</v>
      </c>
      <c r="BF15" s="783">
        <v>6727.2</v>
      </c>
      <c r="BG15" s="783">
        <v>6727.2</v>
      </c>
      <c r="BH15" s="783">
        <v>6727.2</v>
      </c>
      <c r="BI15" s="783">
        <v>6727.2</v>
      </c>
      <c r="BJ15" s="787">
        <v>6727.2</v>
      </c>
      <c r="BK15" s="787">
        <v>6727.2</v>
      </c>
      <c r="BL15" s="787">
        <v>6727.2</v>
      </c>
      <c r="BM15" s="787">
        <v>6727.2</v>
      </c>
      <c r="BN15" s="787">
        <v>6727.2</v>
      </c>
      <c r="BO15" s="787">
        <v>6727.2</v>
      </c>
      <c r="BP15" s="787">
        <v>6728.1</v>
      </c>
      <c r="BQ15" s="787">
        <v>6728.1</v>
      </c>
      <c r="BR15" s="787">
        <v>6728.1</v>
      </c>
      <c r="BS15" s="787">
        <v>6728.1</v>
      </c>
      <c r="BT15" s="787">
        <v>6728.1</v>
      </c>
      <c r="BU15" s="787">
        <v>6728.1</v>
      </c>
      <c r="BV15" s="787">
        <v>6730.1</v>
      </c>
    </row>
    <row r="16" spans="1:74" ht="12" customHeight="1" x14ac:dyDescent="0.25">
      <c r="A16" s="773" t="s">
        <v>1306</v>
      </c>
      <c r="B16" s="771" t="s">
        <v>1300</v>
      </c>
      <c r="C16" s="783">
        <v>861.1</v>
      </c>
      <c r="D16" s="783">
        <v>889.1</v>
      </c>
      <c r="E16" s="783">
        <v>895.9</v>
      </c>
      <c r="F16" s="783">
        <v>901.1</v>
      </c>
      <c r="G16" s="783">
        <v>901.1</v>
      </c>
      <c r="H16" s="783">
        <v>901</v>
      </c>
      <c r="I16" s="783">
        <v>901</v>
      </c>
      <c r="J16" s="783">
        <v>902.4</v>
      </c>
      <c r="K16" s="783">
        <v>904</v>
      </c>
      <c r="L16" s="783">
        <v>904.3</v>
      </c>
      <c r="M16" s="783">
        <v>903.5</v>
      </c>
      <c r="N16" s="783">
        <v>919.3</v>
      </c>
      <c r="O16" s="783">
        <v>929.7</v>
      </c>
      <c r="P16" s="783">
        <v>929.7</v>
      </c>
      <c r="Q16" s="783">
        <v>933.7</v>
      </c>
      <c r="R16" s="783">
        <v>936.7</v>
      </c>
      <c r="S16" s="783">
        <v>939.9</v>
      </c>
      <c r="T16" s="783">
        <v>939.9</v>
      </c>
      <c r="U16" s="783">
        <v>939.9</v>
      </c>
      <c r="V16" s="783">
        <v>939.9</v>
      </c>
      <c r="W16" s="783">
        <v>939.9</v>
      </c>
      <c r="X16" s="783">
        <v>938.7</v>
      </c>
      <c r="Y16" s="783">
        <v>941.5</v>
      </c>
      <c r="Z16" s="783">
        <v>941.5</v>
      </c>
      <c r="AA16" s="783">
        <v>952.2</v>
      </c>
      <c r="AB16" s="783">
        <v>952.2</v>
      </c>
      <c r="AC16" s="783">
        <v>952.2</v>
      </c>
      <c r="AD16" s="783">
        <v>945.5</v>
      </c>
      <c r="AE16" s="783">
        <v>945.5</v>
      </c>
      <c r="AF16" s="783">
        <v>944.7</v>
      </c>
      <c r="AG16" s="783">
        <v>944.7</v>
      </c>
      <c r="AH16" s="783">
        <v>944.4</v>
      </c>
      <c r="AI16" s="783">
        <v>947.2</v>
      </c>
      <c r="AJ16" s="783">
        <v>947.2</v>
      </c>
      <c r="AK16" s="783">
        <v>947.2</v>
      </c>
      <c r="AL16" s="783">
        <v>947.2</v>
      </c>
      <c r="AM16" s="783">
        <v>944.9</v>
      </c>
      <c r="AN16" s="783">
        <v>944.9</v>
      </c>
      <c r="AO16" s="783">
        <v>943.8</v>
      </c>
      <c r="AP16" s="783">
        <v>943.8</v>
      </c>
      <c r="AQ16" s="783">
        <v>943.5</v>
      </c>
      <c r="AR16" s="783">
        <v>943.1</v>
      </c>
      <c r="AS16" s="783">
        <v>942.9</v>
      </c>
      <c r="AT16" s="783">
        <v>941.5</v>
      </c>
      <c r="AU16" s="783">
        <v>941.5</v>
      </c>
      <c r="AV16" s="783">
        <v>941.5</v>
      </c>
      <c r="AW16" s="783">
        <v>941.5</v>
      </c>
      <c r="AX16" s="783">
        <v>886.5</v>
      </c>
      <c r="AY16" s="783">
        <v>886.5</v>
      </c>
      <c r="AZ16" s="783">
        <v>883.9</v>
      </c>
      <c r="BA16" s="783">
        <v>883.9</v>
      </c>
      <c r="BB16" s="783">
        <v>883.9</v>
      </c>
      <c r="BC16" s="783">
        <v>883.9</v>
      </c>
      <c r="BD16" s="783">
        <v>887.9</v>
      </c>
      <c r="BE16" s="783">
        <v>887.9</v>
      </c>
      <c r="BF16" s="783">
        <v>888.8</v>
      </c>
      <c r="BG16" s="783">
        <v>888.8</v>
      </c>
      <c r="BH16" s="783">
        <v>888.8</v>
      </c>
      <c r="BI16" s="783">
        <v>888.8</v>
      </c>
      <c r="BJ16" s="787">
        <v>888.8</v>
      </c>
      <c r="BK16" s="787">
        <v>888.8</v>
      </c>
      <c r="BL16" s="787">
        <v>888.8</v>
      </c>
      <c r="BM16" s="787">
        <v>888.8</v>
      </c>
      <c r="BN16" s="787">
        <v>888.8</v>
      </c>
      <c r="BO16" s="787">
        <v>888.8</v>
      </c>
      <c r="BP16" s="787">
        <v>888.8</v>
      </c>
      <c r="BQ16" s="787">
        <v>888.8</v>
      </c>
      <c r="BR16" s="787">
        <v>888.8</v>
      </c>
      <c r="BS16" s="787">
        <v>888.8</v>
      </c>
      <c r="BT16" s="787">
        <v>888.8</v>
      </c>
      <c r="BU16" s="787">
        <v>888.8</v>
      </c>
      <c r="BV16" s="787">
        <v>890.8</v>
      </c>
    </row>
    <row r="17" spans="1:74" ht="12" customHeight="1" x14ac:dyDescent="0.25">
      <c r="A17" s="773" t="s">
        <v>1307</v>
      </c>
      <c r="B17" s="771" t="s">
        <v>1301</v>
      </c>
      <c r="C17" s="783">
        <v>5338.3</v>
      </c>
      <c r="D17" s="783">
        <v>5338.3</v>
      </c>
      <c r="E17" s="783">
        <v>5338.3</v>
      </c>
      <c r="F17" s="783">
        <v>5338.3</v>
      </c>
      <c r="G17" s="783">
        <v>5338.3</v>
      </c>
      <c r="H17" s="783">
        <v>5331.8</v>
      </c>
      <c r="I17" s="783">
        <v>5331.8</v>
      </c>
      <c r="J17" s="783">
        <v>5331.8</v>
      </c>
      <c r="K17" s="783">
        <v>5371.3</v>
      </c>
      <c r="L17" s="783">
        <v>5394.3</v>
      </c>
      <c r="M17" s="783">
        <v>5475.3</v>
      </c>
      <c r="N17" s="783">
        <v>5475.3</v>
      </c>
      <c r="O17" s="783">
        <v>5499.9</v>
      </c>
      <c r="P17" s="783">
        <v>5499.9</v>
      </c>
      <c r="Q17" s="783">
        <v>5529.9</v>
      </c>
      <c r="R17" s="783">
        <v>5529.2</v>
      </c>
      <c r="S17" s="783">
        <v>5440.2</v>
      </c>
      <c r="T17" s="783">
        <v>5440.2</v>
      </c>
      <c r="U17" s="783">
        <v>5433.2</v>
      </c>
      <c r="V17" s="783">
        <v>5433.2</v>
      </c>
      <c r="W17" s="783">
        <v>5433.2</v>
      </c>
      <c r="X17" s="783">
        <v>5431.2</v>
      </c>
      <c r="Y17" s="783">
        <v>5431.2</v>
      </c>
      <c r="Z17" s="783">
        <v>5431.2</v>
      </c>
      <c r="AA17" s="783">
        <v>5854.4</v>
      </c>
      <c r="AB17" s="783">
        <v>5854.4</v>
      </c>
      <c r="AC17" s="783">
        <v>5854.4</v>
      </c>
      <c r="AD17" s="783">
        <v>5884.9</v>
      </c>
      <c r="AE17" s="783">
        <v>5884.9</v>
      </c>
      <c r="AF17" s="783">
        <v>5884.9</v>
      </c>
      <c r="AG17" s="783">
        <v>5884.9</v>
      </c>
      <c r="AH17" s="783">
        <v>5912.1</v>
      </c>
      <c r="AI17" s="783">
        <v>5912.1</v>
      </c>
      <c r="AJ17" s="783">
        <v>5929.1</v>
      </c>
      <c r="AK17" s="783">
        <v>5924.6</v>
      </c>
      <c r="AL17" s="783">
        <v>5903.6</v>
      </c>
      <c r="AM17" s="783">
        <v>5782.7</v>
      </c>
      <c r="AN17" s="783">
        <v>5781.3</v>
      </c>
      <c r="AO17" s="783">
        <v>5773.5</v>
      </c>
      <c r="AP17" s="783">
        <v>5770.5</v>
      </c>
      <c r="AQ17" s="783">
        <v>5770.5</v>
      </c>
      <c r="AR17" s="783">
        <v>5770.5</v>
      </c>
      <c r="AS17" s="783">
        <v>5770.5</v>
      </c>
      <c r="AT17" s="783">
        <v>5770.5</v>
      </c>
      <c r="AU17" s="783">
        <v>5770.5</v>
      </c>
      <c r="AV17" s="783">
        <v>5770.5</v>
      </c>
      <c r="AW17" s="783">
        <v>5770.5</v>
      </c>
      <c r="AX17" s="783">
        <v>5770.5</v>
      </c>
      <c r="AY17" s="783">
        <v>5771.6</v>
      </c>
      <c r="AZ17" s="783">
        <v>5771.6</v>
      </c>
      <c r="BA17" s="783">
        <v>5823.1</v>
      </c>
      <c r="BB17" s="783">
        <v>5823.1</v>
      </c>
      <c r="BC17" s="783">
        <v>5832.1</v>
      </c>
      <c r="BD17" s="783">
        <v>5838.4</v>
      </c>
      <c r="BE17" s="783">
        <v>5838.4</v>
      </c>
      <c r="BF17" s="783">
        <v>5838.4</v>
      </c>
      <c r="BG17" s="783">
        <v>5838.4</v>
      </c>
      <c r="BH17" s="783">
        <v>5838.4</v>
      </c>
      <c r="BI17" s="783">
        <v>5838.4</v>
      </c>
      <c r="BJ17" s="787">
        <v>5838.4</v>
      </c>
      <c r="BK17" s="787">
        <v>5838.4</v>
      </c>
      <c r="BL17" s="787">
        <v>5838.4</v>
      </c>
      <c r="BM17" s="787">
        <v>5838.4</v>
      </c>
      <c r="BN17" s="787">
        <v>5838.4</v>
      </c>
      <c r="BO17" s="787">
        <v>5838.4</v>
      </c>
      <c r="BP17" s="787">
        <v>5839.3</v>
      </c>
      <c r="BQ17" s="787">
        <v>5839.3</v>
      </c>
      <c r="BR17" s="787">
        <v>5839.3</v>
      </c>
      <c r="BS17" s="787">
        <v>5839.3</v>
      </c>
      <c r="BT17" s="787">
        <v>5839.3</v>
      </c>
      <c r="BU17" s="787">
        <v>5839.3</v>
      </c>
      <c r="BV17" s="787">
        <v>5839.3</v>
      </c>
    </row>
    <row r="18" spans="1:74" ht="12" customHeight="1" x14ac:dyDescent="0.25">
      <c r="A18" s="773" t="s">
        <v>1308</v>
      </c>
      <c r="B18" s="771" t="s">
        <v>1302</v>
      </c>
      <c r="C18" s="783">
        <v>650.29999999999995</v>
      </c>
      <c r="D18" s="783">
        <v>650.29999999999995</v>
      </c>
      <c r="E18" s="783">
        <v>650.29999999999995</v>
      </c>
      <c r="F18" s="783">
        <v>650.29999999999995</v>
      </c>
      <c r="G18" s="783">
        <v>650.29999999999995</v>
      </c>
      <c r="H18" s="783">
        <v>650.29999999999995</v>
      </c>
      <c r="I18" s="783">
        <v>678.3</v>
      </c>
      <c r="J18" s="783">
        <v>678.3</v>
      </c>
      <c r="K18" s="783">
        <v>678.3</v>
      </c>
      <c r="L18" s="783">
        <v>678.3</v>
      </c>
      <c r="M18" s="783">
        <v>678.3</v>
      </c>
      <c r="N18" s="783">
        <v>678.3</v>
      </c>
      <c r="O18" s="783">
        <v>300.7</v>
      </c>
      <c r="P18" s="783">
        <v>300.7</v>
      </c>
      <c r="Q18" s="783">
        <v>300.7</v>
      </c>
      <c r="R18" s="783">
        <v>300.7</v>
      </c>
      <c r="S18" s="783">
        <v>300.7</v>
      </c>
      <c r="T18" s="783">
        <v>300.7</v>
      </c>
      <c r="U18" s="783">
        <v>300.7</v>
      </c>
      <c r="V18" s="783">
        <v>300.7</v>
      </c>
      <c r="W18" s="783">
        <v>300.7</v>
      </c>
      <c r="X18" s="783">
        <v>300.7</v>
      </c>
      <c r="Y18" s="783">
        <v>300.7</v>
      </c>
      <c r="Z18" s="783">
        <v>300.7</v>
      </c>
      <c r="AA18" s="783">
        <v>300.7</v>
      </c>
      <c r="AB18" s="783">
        <v>300.7</v>
      </c>
      <c r="AC18" s="783">
        <v>300.7</v>
      </c>
      <c r="AD18" s="783">
        <v>300.7</v>
      </c>
      <c r="AE18" s="783">
        <v>300.7</v>
      </c>
      <c r="AF18" s="783">
        <v>300.7</v>
      </c>
      <c r="AG18" s="783">
        <v>300.7</v>
      </c>
      <c r="AH18" s="783">
        <v>300.7</v>
      </c>
      <c r="AI18" s="783">
        <v>300.7</v>
      </c>
      <c r="AJ18" s="783">
        <v>300.7</v>
      </c>
      <c r="AK18" s="783">
        <v>300.7</v>
      </c>
      <c r="AL18" s="783">
        <v>300.7</v>
      </c>
      <c r="AM18" s="783">
        <v>354.6</v>
      </c>
      <c r="AN18" s="783">
        <v>354.6</v>
      </c>
      <c r="AO18" s="783">
        <v>354.6</v>
      </c>
      <c r="AP18" s="783">
        <v>354.6</v>
      </c>
      <c r="AQ18" s="783">
        <v>355.8</v>
      </c>
      <c r="AR18" s="783">
        <v>355.8</v>
      </c>
      <c r="AS18" s="783">
        <v>355.8</v>
      </c>
      <c r="AT18" s="783">
        <v>355.8</v>
      </c>
      <c r="AU18" s="783">
        <v>356.7</v>
      </c>
      <c r="AV18" s="783">
        <v>356.7</v>
      </c>
      <c r="AW18" s="783">
        <v>356.7</v>
      </c>
      <c r="AX18" s="783">
        <v>356.7</v>
      </c>
      <c r="AY18" s="783">
        <v>356.7</v>
      </c>
      <c r="AZ18" s="783">
        <v>356.7</v>
      </c>
      <c r="BA18" s="783">
        <v>356.7</v>
      </c>
      <c r="BB18" s="783">
        <v>356.7</v>
      </c>
      <c r="BC18" s="783">
        <v>356.7</v>
      </c>
      <c r="BD18" s="783">
        <v>356.7</v>
      </c>
      <c r="BE18" s="783">
        <v>356.7</v>
      </c>
      <c r="BF18" s="783">
        <v>356.7</v>
      </c>
      <c r="BG18" s="783">
        <v>356.7</v>
      </c>
      <c r="BH18" s="783">
        <v>356.7</v>
      </c>
      <c r="BI18" s="783">
        <v>356.7</v>
      </c>
      <c r="BJ18" s="787">
        <v>356.7</v>
      </c>
      <c r="BK18" s="787">
        <v>356.7</v>
      </c>
      <c r="BL18" s="787">
        <v>356.7</v>
      </c>
      <c r="BM18" s="787">
        <v>356.7</v>
      </c>
      <c r="BN18" s="787">
        <v>356.7</v>
      </c>
      <c r="BO18" s="787">
        <v>356.7</v>
      </c>
      <c r="BP18" s="787">
        <v>356.7</v>
      </c>
      <c r="BQ18" s="787">
        <v>356.7</v>
      </c>
      <c r="BR18" s="787">
        <v>356.7</v>
      </c>
      <c r="BS18" s="787">
        <v>356.7</v>
      </c>
      <c r="BT18" s="787">
        <v>356.7</v>
      </c>
      <c r="BU18" s="787">
        <v>356.7</v>
      </c>
      <c r="BV18" s="787">
        <v>356.7</v>
      </c>
    </row>
    <row r="19" spans="1:74" ht="12" customHeight="1" x14ac:dyDescent="0.25">
      <c r="A19" s="773" t="s">
        <v>1309</v>
      </c>
      <c r="B19" s="771" t="s">
        <v>1303</v>
      </c>
      <c r="C19" s="783">
        <v>130.1</v>
      </c>
      <c r="D19" s="783">
        <v>154.9</v>
      </c>
      <c r="E19" s="783">
        <v>161.69999999999999</v>
      </c>
      <c r="F19" s="783">
        <v>166.4</v>
      </c>
      <c r="G19" s="783">
        <v>166.4</v>
      </c>
      <c r="H19" s="783">
        <v>167.2</v>
      </c>
      <c r="I19" s="783">
        <v>168.8</v>
      </c>
      <c r="J19" s="783">
        <v>169.8</v>
      </c>
      <c r="K19" s="783">
        <v>178.3</v>
      </c>
      <c r="L19" s="783">
        <v>197.7</v>
      </c>
      <c r="M19" s="783">
        <v>200.6</v>
      </c>
      <c r="N19" s="783">
        <v>200.6</v>
      </c>
      <c r="O19" s="783">
        <v>211.2</v>
      </c>
      <c r="P19" s="783">
        <v>211.2</v>
      </c>
      <c r="Q19" s="783">
        <v>211.2</v>
      </c>
      <c r="R19" s="783">
        <v>211.2</v>
      </c>
      <c r="S19" s="783">
        <v>221.2</v>
      </c>
      <c r="T19" s="783">
        <v>221.2</v>
      </c>
      <c r="U19" s="783">
        <v>221.2</v>
      </c>
      <c r="V19" s="783">
        <v>221.2</v>
      </c>
      <c r="W19" s="783">
        <v>221.2</v>
      </c>
      <c r="X19" s="783">
        <v>231</v>
      </c>
      <c r="Y19" s="783">
        <v>231</v>
      </c>
      <c r="Z19" s="783">
        <v>231.1</v>
      </c>
      <c r="AA19" s="783">
        <v>240.4</v>
      </c>
      <c r="AB19" s="783">
        <v>240.4</v>
      </c>
      <c r="AC19" s="783">
        <v>255.9</v>
      </c>
      <c r="AD19" s="783">
        <v>255.9</v>
      </c>
      <c r="AE19" s="783">
        <v>275.8</v>
      </c>
      <c r="AF19" s="783">
        <v>275.8</v>
      </c>
      <c r="AG19" s="783">
        <v>275.8</v>
      </c>
      <c r="AH19" s="783">
        <v>275.8</v>
      </c>
      <c r="AI19" s="783">
        <v>276.8</v>
      </c>
      <c r="AJ19" s="783">
        <v>276.8</v>
      </c>
      <c r="AK19" s="783">
        <v>276.8</v>
      </c>
      <c r="AL19" s="783">
        <v>294.3</v>
      </c>
      <c r="AM19" s="783">
        <v>309.3</v>
      </c>
      <c r="AN19" s="783">
        <v>309.3</v>
      </c>
      <c r="AO19" s="783">
        <v>309.3</v>
      </c>
      <c r="AP19" s="783">
        <v>311.2</v>
      </c>
      <c r="AQ19" s="783">
        <v>312.2</v>
      </c>
      <c r="AR19" s="783">
        <v>313.7</v>
      </c>
      <c r="AS19" s="783">
        <v>313.7</v>
      </c>
      <c r="AT19" s="783">
        <v>315.7</v>
      </c>
      <c r="AU19" s="783">
        <v>315.7</v>
      </c>
      <c r="AV19" s="783">
        <v>316.10000000000002</v>
      </c>
      <c r="AW19" s="783">
        <v>316.10000000000002</v>
      </c>
      <c r="AX19" s="783">
        <v>320.2</v>
      </c>
      <c r="AY19" s="783">
        <v>322.2</v>
      </c>
      <c r="AZ19" s="783">
        <v>322.2</v>
      </c>
      <c r="BA19" s="783">
        <v>322.2</v>
      </c>
      <c r="BB19" s="783">
        <v>322.2</v>
      </c>
      <c r="BC19" s="783">
        <v>324.3</v>
      </c>
      <c r="BD19" s="783">
        <v>338.7</v>
      </c>
      <c r="BE19" s="783">
        <v>338.7</v>
      </c>
      <c r="BF19" s="783">
        <v>338.7</v>
      </c>
      <c r="BG19" s="783">
        <v>338.7</v>
      </c>
      <c r="BH19" s="783">
        <v>338.7</v>
      </c>
      <c r="BI19" s="783">
        <v>338.7</v>
      </c>
      <c r="BJ19" s="787">
        <v>340.7</v>
      </c>
      <c r="BK19" s="787">
        <v>340.7</v>
      </c>
      <c r="BL19" s="787">
        <v>340.7</v>
      </c>
      <c r="BM19" s="787">
        <v>340.7</v>
      </c>
      <c r="BN19" s="787">
        <v>340.7</v>
      </c>
      <c r="BO19" s="787">
        <v>340.7</v>
      </c>
      <c r="BP19" s="787">
        <v>340.7</v>
      </c>
      <c r="BQ19" s="787">
        <v>340.7</v>
      </c>
      <c r="BR19" s="787">
        <v>340.7</v>
      </c>
      <c r="BS19" s="787">
        <v>340.7</v>
      </c>
      <c r="BT19" s="787">
        <v>340.2</v>
      </c>
      <c r="BU19" s="787">
        <v>340.2</v>
      </c>
      <c r="BV19" s="787">
        <v>340.2</v>
      </c>
    </row>
    <row r="20" spans="1:74" ht="12" customHeight="1" x14ac:dyDescent="0.25">
      <c r="A20" s="773" t="s">
        <v>1310</v>
      </c>
      <c r="B20" s="771" t="s">
        <v>1311</v>
      </c>
      <c r="C20" s="784" t="s">
        <v>1350</v>
      </c>
      <c r="D20" s="784" t="s">
        <v>1350</v>
      </c>
      <c r="E20" s="784" t="s">
        <v>1350</v>
      </c>
      <c r="F20" s="784" t="s">
        <v>1350</v>
      </c>
      <c r="G20" s="784" t="s">
        <v>1350</v>
      </c>
      <c r="H20" s="784" t="s">
        <v>1350</v>
      </c>
      <c r="I20" s="784" t="s">
        <v>1350</v>
      </c>
      <c r="J20" s="784" t="s">
        <v>1350</v>
      </c>
      <c r="K20" s="784" t="s">
        <v>1350</v>
      </c>
      <c r="L20" s="784" t="s">
        <v>1350</v>
      </c>
      <c r="M20" s="784" t="s">
        <v>1350</v>
      </c>
      <c r="N20" s="784" t="s">
        <v>1350</v>
      </c>
      <c r="O20" s="783">
        <v>5612.6319999999996</v>
      </c>
      <c r="P20" s="783">
        <v>5728.2250000000004</v>
      </c>
      <c r="Q20" s="783">
        <v>5853.0249999999996</v>
      </c>
      <c r="R20" s="783">
        <v>5978.866</v>
      </c>
      <c r="S20" s="783">
        <v>6111.616</v>
      </c>
      <c r="T20" s="783">
        <v>6227.2290000000003</v>
      </c>
      <c r="U20" s="783">
        <v>6369.2049999999999</v>
      </c>
      <c r="V20" s="783">
        <v>6602.9629999999997</v>
      </c>
      <c r="W20" s="783">
        <v>6749.8</v>
      </c>
      <c r="X20" s="783">
        <v>6922.0190000000002</v>
      </c>
      <c r="Y20" s="783">
        <v>7077.9809999999998</v>
      </c>
      <c r="Z20" s="783">
        <v>7326.5879999999997</v>
      </c>
      <c r="AA20" s="783">
        <v>7369.3860000000004</v>
      </c>
      <c r="AB20" s="783">
        <v>7529.0649999999996</v>
      </c>
      <c r="AC20" s="783">
        <v>7696.66</v>
      </c>
      <c r="AD20" s="783">
        <v>7860.3410000000003</v>
      </c>
      <c r="AE20" s="783">
        <v>8050.5829999999996</v>
      </c>
      <c r="AF20" s="783">
        <v>8235.8510000000006</v>
      </c>
      <c r="AG20" s="783">
        <v>8479.125</v>
      </c>
      <c r="AH20" s="783">
        <v>8700.9030000000002</v>
      </c>
      <c r="AI20" s="783">
        <v>8951.4549999999999</v>
      </c>
      <c r="AJ20" s="783">
        <v>9188.4159999999993</v>
      </c>
      <c r="AK20" s="783">
        <v>9416.6949999999997</v>
      </c>
      <c r="AL20" s="783">
        <v>9778.5249999999996</v>
      </c>
      <c r="AM20" s="783">
        <v>9865.6110000000008</v>
      </c>
      <c r="AN20" s="783">
        <v>10123.085999999999</v>
      </c>
      <c r="AO20" s="783">
        <v>10440.244000000001</v>
      </c>
      <c r="AP20" s="783">
        <v>10687.819</v>
      </c>
      <c r="AQ20" s="783">
        <v>10927.867</v>
      </c>
      <c r="AR20" s="783">
        <v>11185.235000000001</v>
      </c>
      <c r="AS20" s="783">
        <v>11385.334000000001</v>
      </c>
      <c r="AT20" s="783">
        <v>11670.583000000001</v>
      </c>
      <c r="AU20" s="783">
        <v>11913.282999999999</v>
      </c>
      <c r="AV20" s="783">
        <v>12156.433000000001</v>
      </c>
      <c r="AW20" s="783">
        <v>12446.436</v>
      </c>
      <c r="AX20" s="783">
        <v>12765.071</v>
      </c>
      <c r="AY20" s="783">
        <v>12906.9</v>
      </c>
      <c r="AZ20" s="783">
        <v>13448.567999999999</v>
      </c>
      <c r="BA20" s="783">
        <v>13728.353999999999</v>
      </c>
      <c r="BB20" s="783">
        <v>13981.883</v>
      </c>
      <c r="BC20" s="783">
        <v>14270.326999999999</v>
      </c>
      <c r="BD20" s="783">
        <v>14549.466</v>
      </c>
      <c r="BE20" s="783">
        <v>14815.829</v>
      </c>
      <c r="BF20" s="783">
        <v>15108.101000000001</v>
      </c>
      <c r="BG20" s="783">
        <v>15332.679</v>
      </c>
      <c r="BH20" s="783">
        <v>15697.44</v>
      </c>
      <c r="BI20" s="783">
        <v>15951</v>
      </c>
      <c r="BJ20" s="787">
        <v>16226.88</v>
      </c>
      <c r="BK20" s="787">
        <v>16510.7</v>
      </c>
      <c r="BL20" s="787">
        <v>16767.43</v>
      </c>
      <c r="BM20" s="787">
        <v>17025.55</v>
      </c>
      <c r="BN20" s="787">
        <v>17288.099999999999</v>
      </c>
      <c r="BO20" s="787">
        <v>17549.5</v>
      </c>
      <c r="BP20" s="787">
        <v>17799.28</v>
      </c>
      <c r="BQ20" s="787">
        <v>18050.84</v>
      </c>
      <c r="BR20" s="787">
        <v>18347.73</v>
      </c>
      <c r="BS20" s="787">
        <v>18617.87</v>
      </c>
      <c r="BT20" s="787">
        <v>18890.57</v>
      </c>
      <c r="BU20" s="787">
        <v>19163.89</v>
      </c>
      <c r="BV20" s="787">
        <v>19469.650000000001</v>
      </c>
    </row>
    <row r="21" spans="1:74" ht="12" customHeight="1" x14ac:dyDescent="0.25">
      <c r="A21" s="773" t="s">
        <v>1312</v>
      </c>
      <c r="B21" s="771" t="s">
        <v>1313</v>
      </c>
      <c r="C21" s="784" t="s">
        <v>1350</v>
      </c>
      <c r="D21" s="784" t="s">
        <v>1350</v>
      </c>
      <c r="E21" s="784" t="s">
        <v>1350</v>
      </c>
      <c r="F21" s="784" t="s">
        <v>1350</v>
      </c>
      <c r="G21" s="784" t="s">
        <v>1350</v>
      </c>
      <c r="H21" s="784" t="s">
        <v>1350</v>
      </c>
      <c r="I21" s="784" t="s">
        <v>1350</v>
      </c>
      <c r="J21" s="784" t="s">
        <v>1350</v>
      </c>
      <c r="K21" s="784" t="s">
        <v>1350</v>
      </c>
      <c r="L21" s="784" t="s">
        <v>1350</v>
      </c>
      <c r="M21" s="784" t="s">
        <v>1350</v>
      </c>
      <c r="N21" s="784" t="s">
        <v>1350</v>
      </c>
      <c r="O21" s="783">
        <v>2285.152</v>
      </c>
      <c r="P21" s="783">
        <v>2354.4189999999999</v>
      </c>
      <c r="Q21" s="783">
        <v>2428.1869999999999</v>
      </c>
      <c r="R21" s="783">
        <v>2506.8829999999998</v>
      </c>
      <c r="S21" s="783">
        <v>2588.3420000000001</v>
      </c>
      <c r="T21" s="783">
        <v>2677.605</v>
      </c>
      <c r="U21" s="783">
        <v>2765.0340000000001</v>
      </c>
      <c r="V21" s="783">
        <v>2872.9690000000001</v>
      </c>
      <c r="W21" s="783">
        <v>2980.261</v>
      </c>
      <c r="X21" s="783">
        <v>3092.7629999999999</v>
      </c>
      <c r="Y21" s="783">
        <v>3191.8209999999999</v>
      </c>
      <c r="Z21" s="783">
        <v>3346.2860000000001</v>
      </c>
      <c r="AA21" s="783">
        <v>3424.8069999999998</v>
      </c>
      <c r="AB21" s="783">
        <v>3550.2310000000002</v>
      </c>
      <c r="AC21" s="783">
        <v>3689.2660000000001</v>
      </c>
      <c r="AD21" s="783">
        <v>3816.2939999999999</v>
      </c>
      <c r="AE21" s="783">
        <v>3949.5250000000001</v>
      </c>
      <c r="AF21" s="783">
        <v>4110.6959999999999</v>
      </c>
      <c r="AG21" s="783">
        <v>4275.4780000000001</v>
      </c>
      <c r="AH21" s="783">
        <v>4440.5020000000004</v>
      </c>
      <c r="AI21" s="783">
        <v>4635.1289999999999</v>
      </c>
      <c r="AJ21" s="783">
        <v>4815.7020000000002</v>
      </c>
      <c r="AK21" s="783">
        <v>4972.4949999999999</v>
      </c>
      <c r="AL21" s="783">
        <v>5191.5050000000001</v>
      </c>
      <c r="AM21" s="783">
        <v>5428.4889999999996</v>
      </c>
      <c r="AN21" s="783">
        <v>5627.0910000000003</v>
      </c>
      <c r="AO21" s="783">
        <v>5852.6629999999996</v>
      </c>
      <c r="AP21" s="783">
        <v>6051.107</v>
      </c>
      <c r="AQ21" s="783">
        <v>6238.683</v>
      </c>
      <c r="AR21" s="783">
        <v>6432.3339999999998</v>
      </c>
      <c r="AS21" s="783">
        <v>6592.866</v>
      </c>
      <c r="AT21" s="783">
        <v>6785.84</v>
      </c>
      <c r="AU21" s="783">
        <v>6957.6729999999998</v>
      </c>
      <c r="AV21" s="783">
        <v>7147.0609999999997</v>
      </c>
      <c r="AW21" s="783">
        <v>7332.7569999999996</v>
      </c>
      <c r="AX21" s="783">
        <v>7527.01</v>
      </c>
      <c r="AY21" s="783">
        <v>7640.72</v>
      </c>
      <c r="AZ21" s="783">
        <v>7965.1459999999997</v>
      </c>
      <c r="BA21" s="783">
        <v>8130.4459999999999</v>
      </c>
      <c r="BB21" s="783">
        <v>8282.5069999999996</v>
      </c>
      <c r="BC21" s="783">
        <v>8463.7180000000008</v>
      </c>
      <c r="BD21" s="783">
        <v>8619.2620000000006</v>
      </c>
      <c r="BE21" s="783">
        <v>8777.3539999999994</v>
      </c>
      <c r="BF21" s="783">
        <v>8956.6200000000008</v>
      </c>
      <c r="BG21" s="783">
        <v>9096.7219999999998</v>
      </c>
      <c r="BH21" s="783">
        <v>9260.2080000000005</v>
      </c>
      <c r="BI21" s="783">
        <v>9419.0619999999999</v>
      </c>
      <c r="BJ21" s="787">
        <v>9571.0079999999998</v>
      </c>
      <c r="BK21" s="787">
        <v>9728.9</v>
      </c>
      <c r="BL21" s="787">
        <v>9885.1949999999997</v>
      </c>
      <c r="BM21" s="787">
        <v>10042.129999999999</v>
      </c>
      <c r="BN21" s="787">
        <v>10202.25</v>
      </c>
      <c r="BO21" s="787">
        <v>10360.42</v>
      </c>
      <c r="BP21" s="787">
        <v>10519.25</v>
      </c>
      <c r="BQ21" s="787">
        <v>10678.41</v>
      </c>
      <c r="BR21" s="787">
        <v>10837.51</v>
      </c>
      <c r="BS21" s="787">
        <v>10997.09</v>
      </c>
      <c r="BT21" s="787">
        <v>11156.99</v>
      </c>
      <c r="BU21" s="787">
        <v>11316.86</v>
      </c>
      <c r="BV21" s="787">
        <v>11476.95</v>
      </c>
    </row>
    <row r="22" spans="1:74" ht="12" customHeight="1" x14ac:dyDescent="0.25">
      <c r="A22" s="773" t="s">
        <v>1314</v>
      </c>
      <c r="B22" s="771" t="s">
        <v>1315</v>
      </c>
      <c r="C22" s="784" t="s">
        <v>1350</v>
      </c>
      <c r="D22" s="784" t="s">
        <v>1350</v>
      </c>
      <c r="E22" s="784" t="s">
        <v>1350</v>
      </c>
      <c r="F22" s="784" t="s">
        <v>1350</v>
      </c>
      <c r="G22" s="784" t="s">
        <v>1350</v>
      </c>
      <c r="H22" s="784" t="s">
        <v>1350</v>
      </c>
      <c r="I22" s="784" t="s">
        <v>1350</v>
      </c>
      <c r="J22" s="784" t="s">
        <v>1350</v>
      </c>
      <c r="K22" s="784" t="s">
        <v>1350</v>
      </c>
      <c r="L22" s="784" t="s">
        <v>1350</v>
      </c>
      <c r="M22" s="784" t="s">
        <v>1350</v>
      </c>
      <c r="N22" s="784" t="s">
        <v>1350</v>
      </c>
      <c r="O22" s="783">
        <v>2766.4989999999998</v>
      </c>
      <c r="P22" s="783">
        <v>2804.915</v>
      </c>
      <c r="Q22" s="783">
        <v>2848.6889999999999</v>
      </c>
      <c r="R22" s="783">
        <v>2883.7829999999999</v>
      </c>
      <c r="S22" s="783">
        <v>2930.2379999999998</v>
      </c>
      <c r="T22" s="783">
        <v>2946.136</v>
      </c>
      <c r="U22" s="783">
        <v>2989.0419999999999</v>
      </c>
      <c r="V22" s="783">
        <v>3096.4369999999999</v>
      </c>
      <c r="W22" s="783">
        <v>3128.67</v>
      </c>
      <c r="X22" s="783">
        <v>3162.259</v>
      </c>
      <c r="Y22" s="783">
        <v>3203.154</v>
      </c>
      <c r="Z22" s="783">
        <v>3279.692</v>
      </c>
      <c r="AA22" s="783">
        <v>3226.9850000000001</v>
      </c>
      <c r="AB22" s="783">
        <v>3245.127</v>
      </c>
      <c r="AC22" s="783">
        <v>3268.259</v>
      </c>
      <c r="AD22" s="783">
        <v>3294.6309999999999</v>
      </c>
      <c r="AE22" s="783">
        <v>3336.5639999999999</v>
      </c>
      <c r="AF22" s="783">
        <v>3356.2150000000001</v>
      </c>
      <c r="AG22" s="783">
        <v>3414.5410000000002</v>
      </c>
      <c r="AH22" s="783">
        <v>3455.8539999999998</v>
      </c>
      <c r="AI22" s="783">
        <v>3498.9229999999998</v>
      </c>
      <c r="AJ22" s="783">
        <v>3540.498</v>
      </c>
      <c r="AK22" s="783">
        <v>3593.3870000000002</v>
      </c>
      <c r="AL22" s="783">
        <v>3706.7370000000001</v>
      </c>
      <c r="AM22" s="783">
        <v>3419.799</v>
      </c>
      <c r="AN22" s="783">
        <v>3458.288</v>
      </c>
      <c r="AO22" s="783">
        <v>3521.7759999999998</v>
      </c>
      <c r="AP22" s="783">
        <v>3552.6030000000001</v>
      </c>
      <c r="AQ22" s="783">
        <v>3589.1410000000001</v>
      </c>
      <c r="AR22" s="783">
        <v>3640.3980000000001</v>
      </c>
      <c r="AS22" s="783">
        <v>3660.7379999999998</v>
      </c>
      <c r="AT22" s="783">
        <v>3734.201</v>
      </c>
      <c r="AU22" s="783">
        <v>3794.152</v>
      </c>
      <c r="AV22" s="783">
        <v>3837.6219999999998</v>
      </c>
      <c r="AW22" s="783">
        <v>3930.7379999999998</v>
      </c>
      <c r="AX22" s="783">
        <v>4022.806</v>
      </c>
      <c r="AY22" s="783">
        <v>4044.9189999999999</v>
      </c>
      <c r="AZ22" s="783">
        <v>4206.1850000000004</v>
      </c>
      <c r="BA22" s="783">
        <v>4292.4660000000003</v>
      </c>
      <c r="BB22" s="783">
        <v>4381.4629999999997</v>
      </c>
      <c r="BC22" s="783">
        <v>4465.0230000000001</v>
      </c>
      <c r="BD22" s="783">
        <v>4561.4709999999995</v>
      </c>
      <c r="BE22" s="783">
        <v>4643.9840000000004</v>
      </c>
      <c r="BF22" s="783">
        <v>4738.1970000000001</v>
      </c>
      <c r="BG22" s="783">
        <v>4799.4679999999998</v>
      </c>
      <c r="BH22" s="783">
        <v>4966.9620000000004</v>
      </c>
      <c r="BI22" s="783">
        <v>5041.8549999999996</v>
      </c>
      <c r="BJ22" s="787">
        <v>5142.1469999999999</v>
      </c>
      <c r="BK22" s="787">
        <v>5244.1639999999998</v>
      </c>
      <c r="BL22" s="787">
        <v>5324.0410000000002</v>
      </c>
      <c r="BM22" s="787">
        <v>5404.567</v>
      </c>
      <c r="BN22" s="787">
        <v>5486.17</v>
      </c>
      <c r="BO22" s="787">
        <v>5568.4750000000004</v>
      </c>
      <c r="BP22" s="787">
        <v>5640.107</v>
      </c>
      <c r="BQ22" s="787">
        <v>5712.9859999999999</v>
      </c>
      <c r="BR22" s="787">
        <v>5825.3159999999998</v>
      </c>
      <c r="BS22" s="787">
        <v>5913.9939999999997</v>
      </c>
      <c r="BT22" s="787">
        <v>6004.6049999999996</v>
      </c>
      <c r="BU22" s="787">
        <v>6095.7929999999997</v>
      </c>
      <c r="BV22" s="787">
        <v>6214.9679999999998</v>
      </c>
    </row>
    <row r="23" spans="1:74" ht="12" customHeight="1" x14ac:dyDescent="0.25">
      <c r="A23" s="773" t="s">
        <v>1316</v>
      </c>
      <c r="B23" s="771" t="s">
        <v>1317</v>
      </c>
      <c r="C23" s="784" t="s">
        <v>1350</v>
      </c>
      <c r="D23" s="784" t="s">
        <v>1350</v>
      </c>
      <c r="E23" s="784" t="s">
        <v>1350</v>
      </c>
      <c r="F23" s="784" t="s">
        <v>1350</v>
      </c>
      <c r="G23" s="784" t="s">
        <v>1350</v>
      </c>
      <c r="H23" s="784" t="s">
        <v>1350</v>
      </c>
      <c r="I23" s="784" t="s">
        <v>1350</v>
      </c>
      <c r="J23" s="784" t="s">
        <v>1350</v>
      </c>
      <c r="K23" s="784" t="s">
        <v>1350</v>
      </c>
      <c r="L23" s="784" t="s">
        <v>1350</v>
      </c>
      <c r="M23" s="784" t="s">
        <v>1350</v>
      </c>
      <c r="N23" s="784" t="s">
        <v>1350</v>
      </c>
      <c r="O23" s="783">
        <v>560.98099999999999</v>
      </c>
      <c r="P23" s="783">
        <v>568.89200000000005</v>
      </c>
      <c r="Q23" s="783">
        <v>576.15</v>
      </c>
      <c r="R23" s="783">
        <v>588.20000000000005</v>
      </c>
      <c r="S23" s="783">
        <v>593.03499999999997</v>
      </c>
      <c r="T23" s="783">
        <v>603.48800000000006</v>
      </c>
      <c r="U23" s="783">
        <v>615.13</v>
      </c>
      <c r="V23" s="783">
        <v>633.55700000000002</v>
      </c>
      <c r="W23" s="783">
        <v>640.86900000000003</v>
      </c>
      <c r="X23" s="783">
        <v>666.99699999999996</v>
      </c>
      <c r="Y23" s="783">
        <v>683.00599999999997</v>
      </c>
      <c r="Z23" s="783">
        <v>700.61</v>
      </c>
      <c r="AA23" s="783">
        <v>717.59400000000005</v>
      </c>
      <c r="AB23" s="783">
        <v>733.70699999999999</v>
      </c>
      <c r="AC23" s="783">
        <v>739.13400000000001</v>
      </c>
      <c r="AD23" s="783">
        <v>749.41600000000005</v>
      </c>
      <c r="AE23" s="783">
        <v>764.49300000000005</v>
      </c>
      <c r="AF23" s="783">
        <v>768.94</v>
      </c>
      <c r="AG23" s="783">
        <v>789.10699999999997</v>
      </c>
      <c r="AH23" s="783">
        <v>804.54700000000003</v>
      </c>
      <c r="AI23" s="783">
        <v>817.40300000000002</v>
      </c>
      <c r="AJ23" s="783">
        <v>832.21600000000001</v>
      </c>
      <c r="AK23" s="783">
        <v>850.81299999999999</v>
      </c>
      <c r="AL23" s="783">
        <v>880.28300000000002</v>
      </c>
      <c r="AM23" s="783">
        <v>1017.323</v>
      </c>
      <c r="AN23" s="783">
        <v>1037.7070000000001</v>
      </c>
      <c r="AO23" s="783">
        <v>1065.8050000000001</v>
      </c>
      <c r="AP23" s="783">
        <v>1084.1089999999999</v>
      </c>
      <c r="AQ23" s="783">
        <v>1100.0429999999999</v>
      </c>
      <c r="AR23" s="783">
        <v>1112.5029999999999</v>
      </c>
      <c r="AS23" s="783">
        <v>1131.73</v>
      </c>
      <c r="AT23" s="783">
        <v>1150.5419999999999</v>
      </c>
      <c r="AU23" s="783">
        <v>1161.4580000000001</v>
      </c>
      <c r="AV23" s="783">
        <v>1171.75</v>
      </c>
      <c r="AW23" s="783">
        <v>1182.941</v>
      </c>
      <c r="AX23" s="783">
        <v>1215.2550000000001</v>
      </c>
      <c r="AY23" s="783">
        <v>1221.2619999999999</v>
      </c>
      <c r="AZ23" s="783">
        <v>1277.2370000000001</v>
      </c>
      <c r="BA23" s="783">
        <v>1305.442</v>
      </c>
      <c r="BB23" s="783">
        <v>1317.913</v>
      </c>
      <c r="BC23" s="783">
        <v>1341.586</v>
      </c>
      <c r="BD23" s="783">
        <v>1368.7329999999999</v>
      </c>
      <c r="BE23" s="783">
        <v>1394.491</v>
      </c>
      <c r="BF23" s="783">
        <v>1413.2829999999999</v>
      </c>
      <c r="BG23" s="783">
        <v>1436.489</v>
      </c>
      <c r="BH23" s="783">
        <v>1470.2729999999999</v>
      </c>
      <c r="BI23" s="783">
        <v>1490.085</v>
      </c>
      <c r="BJ23" s="787">
        <v>1513.729</v>
      </c>
      <c r="BK23" s="787">
        <v>1537.634</v>
      </c>
      <c r="BL23" s="787">
        <v>1558.1969999999999</v>
      </c>
      <c r="BM23" s="787">
        <v>1578.8589999999999</v>
      </c>
      <c r="BN23" s="787">
        <v>1599.683</v>
      </c>
      <c r="BO23" s="787">
        <v>1620.6130000000001</v>
      </c>
      <c r="BP23" s="787">
        <v>1639.932</v>
      </c>
      <c r="BQ23" s="787">
        <v>1659.44</v>
      </c>
      <c r="BR23" s="787">
        <v>1684.9010000000001</v>
      </c>
      <c r="BS23" s="787">
        <v>1706.7919999999999</v>
      </c>
      <c r="BT23" s="787">
        <v>1728.9760000000001</v>
      </c>
      <c r="BU23" s="787">
        <v>1751.2460000000001</v>
      </c>
      <c r="BV23" s="787">
        <v>1777.74</v>
      </c>
    </row>
    <row r="24" spans="1:74" ht="12" customHeight="1" x14ac:dyDescent="0.25">
      <c r="A24" s="773" t="s">
        <v>1318</v>
      </c>
      <c r="B24" s="771" t="s">
        <v>96</v>
      </c>
      <c r="C24" s="783">
        <v>43</v>
      </c>
      <c r="D24" s="783">
        <v>43</v>
      </c>
      <c r="E24" s="783">
        <v>43</v>
      </c>
      <c r="F24" s="783">
        <v>43</v>
      </c>
      <c r="G24" s="783">
        <v>46</v>
      </c>
      <c r="H24" s="783">
        <v>47.5</v>
      </c>
      <c r="I24" s="783">
        <v>47.5</v>
      </c>
      <c r="J24" s="783">
        <v>47.5</v>
      </c>
      <c r="K24" s="783">
        <v>47.5</v>
      </c>
      <c r="L24" s="783">
        <v>47.5</v>
      </c>
      <c r="M24" s="783">
        <v>50.9</v>
      </c>
      <c r="N24" s="783">
        <v>50.9</v>
      </c>
      <c r="O24" s="783">
        <v>61.8</v>
      </c>
      <c r="P24" s="783">
        <v>61.8</v>
      </c>
      <c r="Q24" s="783">
        <v>61.8</v>
      </c>
      <c r="R24" s="783">
        <v>61.8</v>
      </c>
      <c r="S24" s="783">
        <v>61.8</v>
      </c>
      <c r="T24" s="783">
        <v>73.3</v>
      </c>
      <c r="U24" s="783">
        <v>74.3</v>
      </c>
      <c r="V24" s="783">
        <v>74.3</v>
      </c>
      <c r="W24" s="783">
        <v>74.3</v>
      </c>
      <c r="X24" s="783">
        <v>74.3</v>
      </c>
      <c r="Y24" s="783">
        <v>75.900000000000006</v>
      </c>
      <c r="Z24" s="783">
        <v>75.900000000000006</v>
      </c>
      <c r="AA24" s="783">
        <v>79.599999999999994</v>
      </c>
      <c r="AB24" s="783">
        <v>79.599999999999994</v>
      </c>
      <c r="AC24" s="783">
        <v>79.599999999999994</v>
      </c>
      <c r="AD24" s="783">
        <v>79.599999999999994</v>
      </c>
      <c r="AE24" s="783">
        <v>79.599999999999994</v>
      </c>
      <c r="AF24" s="783">
        <v>79.599999999999994</v>
      </c>
      <c r="AG24" s="783">
        <v>79.599999999999994</v>
      </c>
      <c r="AH24" s="783">
        <v>79.599999999999994</v>
      </c>
      <c r="AI24" s="783">
        <v>79.599999999999994</v>
      </c>
      <c r="AJ24" s="783">
        <v>79.599999999999994</v>
      </c>
      <c r="AK24" s="783">
        <v>79.599999999999994</v>
      </c>
      <c r="AL24" s="783">
        <v>87.1</v>
      </c>
      <c r="AM24" s="783">
        <v>88.6</v>
      </c>
      <c r="AN24" s="783">
        <v>88.6</v>
      </c>
      <c r="AO24" s="783">
        <v>88.6</v>
      </c>
      <c r="AP24" s="783">
        <v>88.6</v>
      </c>
      <c r="AQ24" s="783">
        <v>88.6</v>
      </c>
      <c r="AR24" s="783">
        <v>88.6</v>
      </c>
      <c r="AS24" s="783">
        <v>88.6</v>
      </c>
      <c r="AT24" s="783">
        <v>88.6</v>
      </c>
      <c r="AU24" s="783">
        <v>88.6</v>
      </c>
      <c r="AV24" s="783">
        <v>88.6</v>
      </c>
      <c r="AW24" s="783">
        <v>88.6</v>
      </c>
      <c r="AX24" s="783">
        <v>88.6</v>
      </c>
      <c r="AY24" s="783">
        <v>88.6</v>
      </c>
      <c r="AZ24" s="783">
        <v>88.6</v>
      </c>
      <c r="BA24" s="783">
        <v>88.6</v>
      </c>
      <c r="BB24" s="783">
        <v>88.6</v>
      </c>
      <c r="BC24" s="783">
        <v>88.6</v>
      </c>
      <c r="BD24" s="783">
        <v>87</v>
      </c>
      <c r="BE24" s="783">
        <v>87</v>
      </c>
      <c r="BF24" s="783">
        <v>87</v>
      </c>
      <c r="BG24" s="783">
        <v>87</v>
      </c>
      <c r="BH24" s="783">
        <v>91.5</v>
      </c>
      <c r="BI24" s="783">
        <v>93</v>
      </c>
      <c r="BJ24" s="787">
        <v>93</v>
      </c>
      <c r="BK24" s="787">
        <v>96</v>
      </c>
      <c r="BL24" s="787">
        <v>96</v>
      </c>
      <c r="BM24" s="787">
        <v>96</v>
      </c>
      <c r="BN24" s="787">
        <v>96</v>
      </c>
      <c r="BO24" s="787">
        <v>96</v>
      </c>
      <c r="BP24" s="787">
        <v>96</v>
      </c>
      <c r="BQ24" s="787">
        <v>96</v>
      </c>
      <c r="BR24" s="787">
        <v>96</v>
      </c>
      <c r="BS24" s="787">
        <v>96</v>
      </c>
      <c r="BT24" s="787">
        <v>96</v>
      </c>
      <c r="BU24" s="787">
        <v>96</v>
      </c>
      <c r="BV24" s="787">
        <v>96</v>
      </c>
    </row>
    <row r="25" spans="1:74" ht="12" customHeight="1" x14ac:dyDescent="0.25">
      <c r="A25" s="773"/>
      <c r="B25" s="768"/>
      <c r="C25" s="772"/>
      <c r="D25" s="772"/>
      <c r="E25" s="772"/>
      <c r="F25" s="772"/>
      <c r="G25" s="772"/>
      <c r="H25" s="772"/>
      <c r="I25" s="772"/>
      <c r="J25" s="772"/>
      <c r="K25" s="772"/>
      <c r="L25" s="772"/>
      <c r="M25" s="772"/>
      <c r="N25" s="772"/>
      <c r="O25" s="772"/>
      <c r="P25" s="772"/>
      <c r="Q25" s="772"/>
      <c r="R25" s="785"/>
      <c r="S25" s="785"/>
      <c r="T25" s="785"/>
      <c r="U25" s="785"/>
      <c r="V25" s="785"/>
      <c r="W25" s="785"/>
      <c r="X25" s="785"/>
      <c r="Y25" s="785"/>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c r="BC25" s="785"/>
      <c r="BG25" s="785"/>
      <c r="BH25" s="785"/>
      <c r="BI25" s="785"/>
      <c r="BJ25" s="789"/>
      <c r="BK25" s="789"/>
      <c r="BL25" s="789"/>
      <c r="BM25" s="789"/>
      <c r="BN25" s="789"/>
      <c r="BO25" s="789"/>
      <c r="BP25" s="789"/>
      <c r="BQ25" s="789"/>
      <c r="BR25" s="789"/>
      <c r="BS25" s="789"/>
      <c r="BT25" s="789"/>
      <c r="BU25" s="789"/>
      <c r="BV25" s="789"/>
    </row>
    <row r="26" spans="1:74" ht="12" customHeight="1" x14ac:dyDescent="0.25">
      <c r="A26" s="773"/>
      <c r="B26" s="772" t="s">
        <v>1319</v>
      </c>
      <c r="C26" s="772"/>
      <c r="D26" s="772"/>
      <c r="E26" s="772"/>
      <c r="F26" s="772"/>
      <c r="G26" s="772"/>
      <c r="H26" s="772"/>
      <c r="I26" s="772"/>
      <c r="J26" s="772"/>
      <c r="K26" s="772"/>
      <c r="L26" s="772"/>
      <c r="M26" s="772"/>
      <c r="N26" s="772"/>
      <c r="O26" s="772"/>
      <c r="P26" s="772"/>
      <c r="Q26" s="772"/>
      <c r="R26" s="785"/>
      <c r="S26" s="785"/>
      <c r="T26" s="785"/>
      <c r="U26" s="785"/>
      <c r="V26" s="785"/>
      <c r="W26" s="785"/>
      <c r="X26" s="785"/>
      <c r="Y26" s="785"/>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c r="BC26" s="785"/>
      <c r="BG26" s="785"/>
      <c r="BH26" s="785"/>
      <c r="BI26" s="785"/>
      <c r="BJ26" s="789"/>
      <c r="BK26" s="789"/>
      <c r="BL26" s="789"/>
      <c r="BM26" s="789"/>
      <c r="BN26" s="789"/>
      <c r="BO26" s="789"/>
      <c r="BP26" s="789"/>
      <c r="BQ26" s="789"/>
      <c r="BR26" s="789"/>
      <c r="BS26" s="789"/>
      <c r="BT26" s="789"/>
      <c r="BU26" s="789"/>
      <c r="BV26" s="789"/>
    </row>
    <row r="27" spans="1:74" ht="12" customHeight="1" x14ac:dyDescent="0.25">
      <c r="A27" s="773"/>
      <c r="B27" s="772" t="s">
        <v>1298</v>
      </c>
      <c r="C27" s="772"/>
      <c r="D27" s="772"/>
      <c r="E27" s="772"/>
      <c r="F27" s="772"/>
      <c r="G27" s="772"/>
      <c r="H27" s="772"/>
      <c r="I27" s="772"/>
      <c r="J27" s="772"/>
      <c r="K27" s="772"/>
      <c r="L27" s="772"/>
      <c r="M27" s="772"/>
      <c r="N27" s="772"/>
      <c r="O27" s="772"/>
      <c r="P27" s="772"/>
      <c r="Q27" s="772"/>
      <c r="R27" s="785"/>
      <c r="S27" s="785"/>
      <c r="T27" s="785"/>
      <c r="U27" s="785"/>
      <c r="V27" s="785"/>
      <c r="W27" s="785"/>
      <c r="X27" s="785"/>
      <c r="Y27" s="785"/>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c r="BC27" s="785"/>
      <c r="BG27" s="785"/>
      <c r="BH27" s="785"/>
      <c r="BI27" s="785"/>
      <c r="BJ27" s="789"/>
      <c r="BK27" s="789"/>
      <c r="BL27" s="789"/>
      <c r="BM27" s="789"/>
      <c r="BN27" s="789"/>
      <c r="BO27" s="789"/>
      <c r="BP27" s="789"/>
      <c r="BQ27" s="789"/>
      <c r="BR27" s="789"/>
      <c r="BS27" s="789"/>
      <c r="BT27" s="789"/>
      <c r="BU27" s="789"/>
      <c r="BV27" s="789"/>
    </row>
    <row r="28" spans="1:74" ht="12" customHeight="1" x14ac:dyDescent="0.25">
      <c r="A28" s="773" t="s">
        <v>1320</v>
      </c>
      <c r="B28" s="771" t="s">
        <v>1299</v>
      </c>
      <c r="C28" s="783">
        <v>77.137877419000006</v>
      </c>
      <c r="D28" s="783">
        <v>75.804596071000006</v>
      </c>
      <c r="E28" s="783">
        <v>78.507271290000006</v>
      </c>
      <c r="F28" s="783">
        <v>71.110372999999996</v>
      </c>
      <c r="G28" s="783">
        <v>76.451895484000005</v>
      </c>
      <c r="H28" s="783">
        <v>79.889805999999993</v>
      </c>
      <c r="I28" s="783">
        <v>82.028381289999999</v>
      </c>
      <c r="J28" s="783">
        <v>86.975568710000005</v>
      </c>
      <c r="K28" s="783">
        <v>82.675064332999995</v>
      </c>
      <c r="L28" s="783">
        <v>78.476656452</v>
      </c>
      <c r="M28" s="783">
        <v>84.703819667000005</v>
      </c>
      <c r="N28" s="783">
        <v>86.440833548000001</v>
      </c>
      <c r="O28" s="783">
        <v>89.140500967999998</v>
      </c>
      <c r="P28" s="783">
        <v>90.520516428999997</v>
      </c>
      <c r="Q28" s="783">
        <v>90.487397741999999</v>
      </c>
      <c r="R28" s="783">
        <v>83.525124000000005</v>
      </c>
      <c r="S28" s="783">
        <v>81.503026774000006</v>
      </c>
      <c r="T28" s="783">
        <v>93.590737000000004</v>
      </c>
      <c r="U28" s="783">
        <v>95.112587742000002</v>
      </c>
      <c r="V28" s="783">
        <v>93.457958065</v>
      </c>
      <c r="W28" s="783">
        <v>90.877765667000006</v>
      </c>
      <c r="X28" s="783">
        <v>84.868877419</v>
      </c>
      <c r="Y28" s="783">
        <v>90.117552000000003</v>
      </c>
      <c r="Z28" s="783">
        <v>89.634514194000005</v>
      </c>
      <c r="AA28" s="783">
        <v>87.669539032000003</v>
      </c>
      <c r="AB28" s="783">
        <v>89.105446428999997</v>
      </c>
      <c r="AC28" s="783">
        <v>84.532160967999999</v>
      </c>
      <c r="AD28" s="783">
        <v>80.881458332999998</v>
      </c>
      <c r="AE28" s="783">
        <v>83.080089999999998</v>
      </c>
      <c r="AF28" s="783">
        <v>90.561086666999998</v>
      </c>
      <c r="AG28" s="783">
        <v>96.899555805999995</v>
      </c>
      <c r="AH28" s="783">
        <v>96.652301613000006</v>
      </c>
      <c r="AI28" s="783">
        <v>89.397353667000004</v>
      </c>
      <c r="AJ28" s="783">
        <v>82.440146128999999</v>
      </c>
      <c r="AK28" s="783">
        <v>90.734643000000005</v>
      </c>
      <c r="AL28" s="783">
        <v>92.711557419000002</v>
      </c>
      <c r="AM28" s="783">
        <v>86.848075031999997</v>
      </c>
      <c r="AN28" s="783">
        <v>89.909305379000003</v>
      </c>
      <c r="AO28" s="783">
        <v>84.684355902999997</v>
      </c>
      <c r="AP28" s="783">
        <v>79.478490167000004</v>
      </c>
      <c r="AQ28" s="783">
        <v>81.690502097000007</v>
      </c>
      <c r="AR28" s="783">
        <v>87.001935900000007</v>
      </c>
      <c r="AS28" s="783">
        <v>89.570289516000003</v>
      </c>
      <c r="AT28" s="783">
        <v>92.572909065000005</v>
      </c>
      <c r="AU28" s="783">
        <v>88.077966000000004</v>
      </c>
      <c r="AV28" s="783">
        <v>76.039018806000001</v>
      </c>
      <c r="AW28" s="783">
        <v>88.109347733000007</v>
      </c>
      <c r="AX28" s="783">
        <v>92.324579096999997</v>
      </c>
      <c r="AY28" s="783">
        <v>89.634903355000006</v>
      </c>
      <c r="AZ28" s="783">
        <v>90.119702250000003</v>
      </c>
      <c r="BA28" s="783">
        <v>89.497604934999998</v>
      </c>
      <c r="BB28" s="783">
        <v>83.299842999999996</v>
      </c>
      <c r="BC28" s="783">
        <v>85.358956871000004</v>
      </c>
      <c r="BD28" s="783">
        <v>90.595355499999997</v>
      </c>
      <c r="BE28" s="783">
        <v>92.556392742</v>
      </c>
      <c r="BF28" s="783">
        <v>91.883914709999999</v>
      </c>
      <c r="BG28" s="783">
        <v>85.926219732999996</v>
      </c>
      <c r="BH28" s="783">
        <v>80.902640000000005</v>
      </c>
      <c r="BI28" s="783">
        <v>87.014920000000004</v>
      </c>
      <c r="BJ28" s="787">
        <v>88.902180000000001</v>
      </c>
      <c r="BK28" s="787">
        <v>86.796170000000004</v>
      </c>
      <c r="BL28" s="787">
        <v>87.224159999999998</v>
      </c>
      <c r="BM28" s="787">
        <v>85.501519999999999</v>
      </c>
      <c r="BN28" s="787">
        <v>79.97954</v>
      </c>
      <c r="BO28" s="787">
        <v>81.623199999999997</v>
      </c>
      <c r="BP28" s="787">
        <v>90.415520000000001</v>
      </c>
      <c r="BQ28" s="787">
        <v>93.189080000000004</v>
      </c>
      <c r="BR28" s="787">
        <v>94.219740000000002</v>
      </c>
      <c r="BS28" s="787">
        <v>89.12379</v>
      </c>
      <c r="BT28" s="787">
        <v>82.77919</v>
      </c>
      <c r="BU28" s="787">
        <v>88.072819999999993</v>
      </c>
      <c r="BV28" s="787">
        <v>90.342609999999993</v>
      </c>
    </row>
    <row r="29" spans="1:74" ht="12" customHeight="1" x14ac:dyDescent="0.25">
      <c r="A29" s="773" t="s">
        <v>1321</v>
      </c>
      <c r="B29" s="771" t="s">
        <v>1300</v>
      </c>
      <c r="C29" s="783">
        <v>44.508389031999997</v>
      </c>
      <c r="D29" s="783">
        <v>43.981634643</v>
      </c>
      <c r="E29" s="783">
        <v>46.652654194</v>
      </c>
      <c r="F29" s="783">
        <v>45.239947667000003</v>
      </c>
      <c r="G29" s="783">
        <v>46.842837097</v>
      </c>
      <c r="H29" s="783">
        <v>46.783462999999998</v>
      </c>
      <c r="I29" s="783">
        <v>46.784084839000002</v>
      </c>
      <c r="J29" s="783">
        <v>48.204815805999999</v>
      </c>
      <c r="K29" s="783">
        <v>46.375524667000001</v>
      </c>
      <c r="L29" s="783">
        <v>44.923474839000001</v>
      </c>
      <c r="M29" s="783">
        <v>47.759865667</v>
      </c>
      <c r="N29" s="783">
        <v>47.946031613000002</v>
      </c>
      <c r="O29" s="783">
        <v>48.078693870999999</v>
      </c>
      <c r="P29" s="783">
        <v>49.451496429000002</v>
      </c>
      <c r="Q29" s="783">
        <v>48.839670968</v>
      </c>
      <c r="R29" s="783">
        <v>48.871630000000003</v>
      </c>
      <c r="S29" s="783">
        <v>49.029476451999997</v>
      </c>
      <c r="T29" s="783">
        <v>49.694102667000003</v>
      </c>
      <c r="U29" s="783">
        <v>50.776471612999998</v>
      </c>
      <c r="V29" s="783">
        <v>49.211680645000001</v>
      </c>
      <c r="W29" s="783">
        <v>47.956948333</v>
      </c>
      <c r="X29" s="783">
        <v>44.921250645000001</v>
      </c>
      <c r="Y29" s="783">
        <v>45.760852</v>
      </c>
      <c r="Z29" s="783">
        <v>46.189125806</v>
      </c>
      <c r="AA29" s="783">
        <v>45.504641612999997</v>
      </c>
      <c r="AB29" s="783">
        <v>45.034616429000003</v>
      </c>
      <c r="AC29" s="783">
        <v>44.942791290000002</v>
      </c>
      <c r="AD29" s="783">
        <v>46.720292333000003</v>
      </c>
      <c r="AE29" s="783">
        <v>47.822573871000003</v>
      </c>
      <c r="AF29" s="783">
        <v>49.100847999999999</v>
      </c>
      <c r="AG29" s="783">
        <v>52.863022258000001</v>
      </c>
      <c r="AH29" s="783">
        <v>51.181651289999998</v>
      </c>
      <c r="AI29" s="783">
        <v>49.368310000000001</v>
      </c>
      <c r="AJ29" s="783">
        <v>48.680927742000002</v>
      </c>
      <c r="AK29" s="783">
        <v>52.163756667000001</v>
      </c>
      <c r="AL29" s="783">
        <v>52.274097419</v>
      </c>
      <c r="AM29" s="783">
        <v>48.063949676999997</v>
      </c>
      <c r="AN29" s="783">
        <v>49.111490068999998</v>
      </c>
      <c r="AO29" s="783">
        <v>48.086035129000003</v>
      </c>
      <c r="AP29" s="783">
        <v>50.038258167000002</v>
      </c>
      <c r="AQ29" s="783">
        <v>51.130783741999998</v>
      </c>
      <c r="AR29" s="783">
        <v>50.522985233</v>
      </c>
      <c r="AS29" s="783">
        <v>49.497185580999997</v>
      </c>
      <c r="AT29" s="783">
        <v>50.210048323000002</v>
      </c>
      <c r="AU29" s="783">
        <v>49.147855266999997</v>
      </c>
      <c r="AV29" s="783">
        <v>45.341992581</v>
      </c>
      <c r="AW29" s="783">
        <v>52.568354966999998</v>
      </c>
      <c r="AX29" s="783">
        <v>52.527184484000003</v>
      </c>
      <c r="AY29" s="783">
        <v>50.625185774000002</v>
      </c>
      <c r="AZ29" s="783">
        <v>49.281306428999997</v>
      </c>
      <c r="BA29" s="783">
        <v>47.219464451999997</v>
      </c>
      <c r="BB29" s="783">
        <v>46.4127005</v>
      </c>
      <c r="BC29" s="783">
        <v>46.928435645</v>
      </c>
      <c r="BD29" s="783">
        <v>47.671417167000001</v>
      </c>
      <c r="BE29" s="783">
        <v>47.679216322999999</v>
      </c>
      <c r="BF29" s="783">
        <v>48.065885645000002</v>
      </c>
      <c r="BG29" s="783">
        <v>46.215922567</v>
      </c>
      <c r="BH29" s="783">
        <v>45.895899999999997</v>
      </c>
      <c r="BI29" s="783">
        <v>49.360599999999998</v>
      </c>
      <c r="BJ29" s="787">
        <v>50.169359999999998</v>
      </c>
      <c r="BK29" s="787">
        <v>48.22269</v>
      </c>
      <c r="BL29" s="787">
        <v>48.384360000000001</v>
      </c>
      <c r="BM29" s="787">
        <v>49.207030000000003</v>
      </c>
      <c r="BN29" s="787">
        <v>49.403170000000003</v>
      </c>
      <c r="BO29" s="787">
        <v>50.157760000000003</v>
      </c>
      <c r="BP29" s="787">
        <v>51.47269</v>
      </c>
      <c r="BQ29" s="787">
        <v>52.174599999999998</v>
      </c>
      <c r="BR29" s="787">
        <v>51.872959999999999</v>
      </c>
      <c r="BS29" s="787">
        <v>50.405560000000001</v>
      </c>
      <c r="BT29" s="787">
        <v>48.696680000000001</v>
      </c>
      <c r="BU29" s="787">
        <v>51.348669999999998</v>
      </c>
      <c r="BV29" s="787">
        <v>51.988120000000002</v>
      </c>
    </row>
    <row r="30" spans="1:74" ht="12" customHeight="1" x14ac:dyDescent="0.25">
      <c r="A30" s="773" t="s">
        <v>1322</v>
      </c>
      <c r="B30" s="771" t="s">
        <v>1301</v>
      </c>
      <c r="C30" s="783">
        <v>32.629488387000002</v>
      </c>
      <c r="D30" s="783">
        <v>31.822961428999999</v>
      </c>
      <c r="E30" s="783">
        <v>31.854617096999998</v>
      </c>
      <c r="F30" s="783">
        <v>25.870425333</v>
      </c>
      <c r="G30" s="783">
        <v>29.609058387000001</v>
      </c>
      <c r="H30" s="783">
        <v>33.106343000000003</v>
      </c>
      <c r="I30" s="783">
        <v>35.244296452</v>
      </c>
      <c r="J30" s="783">
        <v>38.770752903000002</v>
      </c>
      <c r="K30" s="783">
        <v>36.299539666999998</v>
      </c>
      <c r="L30" s="783">
        <v>33.553181613</v>
      </c>
      <c r="M30" s="783">
        <v>36.943953999999998</v>
      </c>
      <c r="N30" s="783">
        <v>38.494801934999998</v>
      </c>
      <c r="O30" s="783">
        <v>41.061807096999999</v>
      </c>
      <c r="P30" s="783">
        <v>41.069020000000002</v>
      </c>
      <c r="Q30" s="783">
        <v>41.647726773999999</v>
      </c>
      <c r="R30" s="783">
        <v>34.653494000000002</v>
      </c>
      <c r="S30" s="783">
        <v>32.473550322999998</v>
      </c>
      <c r="T30" s="783">
        <v>43.896634333000002</v>
      </c>
      <c r="U30" s="783">
        <v>44.336116128999997</v>
      </c>
      <c r="V30" s="783">
        <v>44.246277419000002</v>
      </c>
      <c r="W30" s="783">
        <v>42.920817333000002</v>
      </c>
      <c r="X30" s="783">
        <v>39.947626774</v>
      </c>
      <c r="Y30" s="783">
        <v>44.356699999999996</v>
      </c>
      <c r="Z30" s="783">
        <v>43.445388387000001</v>
      </c>
      <c r="AA30" s="783">
        <v>42.164897418999999</v>
      </c>
      <c r="AB30" s="783">
        <v>44.070830000000001</v>
      </c>
      <c r="AC30" s="783">
        <v>39.589369677000001</v>
      </c>
      <c r="AD30" s="783">
        <v>34.161166000000001</v>
      </c>
      <c r="AE30" s="783">
        <v>35.257516129000003</v>
      </c>
      <c r="AF30" s="783">
        <v>41.460238666999999</v>
      </c>
      <c r="AG30" s="783">
        <v>44.036533548000001</v>
      </c>
      <c r="AH30" s="783">
        <v>45.470650323000001</v>
      </c>
      <c r="AI30" s="783">
        <v>40.029043667000003</v>
      </c>
      <c r="AJ30" s="783">
        <v>33.759218386999997</v>
      </c>
      <c r="AK30" s="783">
        <v>38.570886332999997</v>
      </c>
      <c r="AL30" s="783">
        <v>40.437460000000002</v>
      </c>
      <c r="AM30" s="783">
        <v>38.784125355</v>
      </c>
      <c r="AN30" s="783">
        <v>40.797815309999997</v>
      </c>
      <c r="AO30" s="783">
        <v>36.598320774000001</v>
      </c>
      <c r="AP30" s="783">
        <v>29.440232000000002</v>
      </c>
      <c r="AQ30" s="783">
        <v>30.559718355000001</v>
      </c>
      <c r="AR30" s="783">
        <v>36.478950666999999</v>
      </c>
      <c r="AS30" s="783">
        <v>40.073103934999999</v>
      </c>
      <c r="AT30" s="783">
        <v>42.362860742000002</v>
      </c>
      <c r="AU30" s="783">
        <v>38.930110732999999</v>
      </c>
      <c r="AV30" s="783">
        <v>30.697026225999998</v>
      </c>
      <c r="AW30" s="783">
        <v>35.540992766999999</v>
      </c>
      <c r="AX30" s="783">
        <v>39.797394613000002</v>
      </c>
      <c r="AY30" s="783">
        <v>39.009717580999997</v>
      </c>
      <c r="AZ30" s="783">
        <v>40.838395820999999</v>
      </c>
      <c r="BA30" s="783">
        <v>42.278140483999998</v>
      </c>
      <c r="BB30" s="783">
        <v>36.887142500000003</v>
      </c>
      <c r="BC30" s="783">
        <v>38.430521226000003</v>
      </c>
      <c r="BD30" s="783">
        <v>42.923938333000002</v>
      </c>
      <c r="BE30" s="783">
        <v>44.877176419000001</v>
      </c>
      <c r="BF30" s="783">
        <v>43.818029064999998</v>
      </c>
      <c r="BG30" s="783">
        <v>39.710297167</v>
      </c>
      <c r="BH30" s="783">
        <v>35.006749999999997</v>
      </c>
      <c r="BI30" s="783">
        <v>37.654330000000002</v>
      </c>
      <c r="BJ30" s="787">
        <v>38.732810000000001</v>
      </c>
      <c r="BK30" s="787">
        <v>38.573480000000004</v>
      </c>
      <c r="BL30" s="787">
        <v>38.839799999999997</v>
      </c>
      <c r="BM30" s="787">
        <v>36.294490000000003</v>
      </c>
      <c r="BN30" s="787">
        <v>30.57638</v>
      </c>
      <c r="BO30" s="787">
        <v>31.465440000000001</v>
      </c>
      <c r="BP30" s="787">
        <v>38.942830000000001</v>
      </c>
      <c r="BQ30" s="787">
        <v>41.014479999999999</v>
      </c>
      <c r="BR30" s="787">
        <v>42.346780000000003</v>
      </c>
      <c r="BS30" s="787">
        <v>38.718229999999998</v>
      </c>
      <c r="BT30" s="787">
        <v>34.082509999999999</v>
      </c>
      <c r="BU30" s="787">
        <v>36.724139999999998</v>
      </c>
      <c r="BV30" s="787">
        <v>38.354489999999998</v>
      </c>
    </row>
    <row r="31" spans="1:74" ht="12" customHeight="1" x14ac:dyDescent="0.25">
      <c r="A31" s="773" t="s">
        <v>1323</v>
      </c>
      <c r="B31" s="771" t="s">
        <v>1302</v>
      </c>
      <c r="C31" s="783">
        <v>790.35728257999995</v>
      </c>
      <c r="D31" s="783">
        <v>716.11273643000004</v>
      </c>
      <c r="E31" s="783">
        <v>652.50721483999996</v>
      </c>
      <c r="F31" s="783">
        <v>828.08329100000003</v>
      </c>
      <c r="G31" s="783">
        <v>907.02011903000005</v>
      </c>
      <c r="H31" s="783">
        <v>901.70374000000004</v>
      </c>
      <c r="I31" s="783">
        <v>868.68241096999998</v>
      </c>
      <c r="J31" s="783">
        <v>689.98073323000006</v>
      </c>
      <c r="K31" s="783">
        <v>557.30513599999995</v>
      </c>
      <c r="L31" s="783">
        <v>547.03130128999999</v>
      </c>
      <c r="M31" s="783">
        <v>582.28435566999997</v>
      </c>
      <c r="N31" s="783">
        <v>671.06578096999999</v>
      </c>
      <c r="O31" s="783">
        <v>693.87258741999995</v>
      </c>
      <c r="P31" s="783">
        <v>617.46223070999997</v>
      </c>
      <c r="Q31" s="783">
        <v>778.67002387000002</v>
      </c>
      <c r="R31" s="783">
        <v>843.65035733000002</v>
      </c>
      <c r="S31" s="783">
        <v>851.94775064999999</v>
      </c>
      <c r="T31" s="783">
        <v>854.68270232999998</v>
      </c>
      <c r="U31" s="783">
        <v>782.73989773999995</v>
      </c>
      <c r="V31" s="783">
        <v>635.75736773999995</v>
      </c>
      <c r="W31" s="783">
        <v>532.86006099999997</v>
      </c>
      <c r="X31" s="783">
        <v>550.43442547999996</v>
      </c>
      <c r="Y31" s="783">
        <v>617.46225332999995</v>
      </c>
      <c r="Z31" s="783">
        <v>716.17800645</v>
      </c>
      <c r="AA31" s="783">
        <v>774.64563128999998</v>
      </c>
      <c r="AB31" s="783">
        <v>792.10246036000001</v>
      </c>
      <c r="AC31" s="783">
        <v>778.96744032000004</v>
      </c>
      <c r="AD31" s="783">
        <v>744.35115332999999</v>
      </c>
      <c r="AE31" s="783">
        <v>645.01380676999997</v>
      </c>
      <c r="AF31" s="783">
        <v>676.553988</v>
      </c>
      <c r="AG31" s="783">
        <v>674.06131289999996</v>
      </c>
      <c r="AH31" s="783">
        <v>613.85539613000003</v>
      </c>
      <c r="AI31" s="783">
        <v>533.83639966999999</v>
      </c>
      <c r="AJ31" s="783">
        <v>532.68520612999998</v>
      </c>
      <c r="AK31" s="783">
        <v>640.06554332999997</v>
      </c>
      <c r="AL31" s="783">
        <v>742.46820322999997</v>
      </c>
      <c r="AM31" s="783">
        <v>821.41559173999997</v>
      </c>
      <c r="AN31" s="783">
        <v>827.78719228</v>
      </c>
      <c r="AO31" s="783">
        <v>878.24659818999999</v>
      </c>
      <c r="AP31" s="783">
        <v>857.82958467000003</v>
      </c>
      <c r="AQ31" s="783">
        <v>817.91647909999995</v>
      </c>
      <c r="AR31" s="783">
        <v>770.84956152999996</v>
      </c>
      <c r="AS31" s="783">
        <v>688.27956602999996</v>
      </c>
      <c r="AT31" s="783">
        <v>627.67774148000001</v>
      </c>
      <c r="AU31" s="783">
        <v>542.63058426999999</v>
      </c>
      <c r="AV31" s="783">
        <v>555.78585625999995</v>
      </c>
      <c r="AW31" s="783">
        <v>624.04957812999999</v>
      </c>
      <c r="AX31" s="783">
        <v>722.26894384000002</v>
      </c>
      <c r="AY31" s="783">
        <v>893.92267826</v>
      </c>
      <c r="AZ31" s="783">
        <v>871.80383582000002</v>
      </c>
      <c r="BA31" s="783">
        <v>969.97011154999996</v>
      </c>
      <c r="BB31" s="783">
        <v>972.42520750000006</v>
      </c>
      <c r="BC31" s="783">
        <v>1032.8829854999999</v>
      </c>
      <c r="BD31" s="783">
        <v>1009.13694</v>
      </c>
      <c r="BE31" s="783">
        <v>825.79639257999997</v>
      </c>
      <c r="BF31" s="783">
        <v>681.07685309999999</v>
      </c>
      <c r="BG31" s="783">
        <v>628.34182186999999</v>
      </c>
      <c r="BH31" s="783">
        <v>554.14102265999998</v>
      </c>
      <c r="BI31" s="783">
        <v>610.98028595000005</v>
      </c>
      <c r="BJ31" s="787">
        <v>729.53899999999999</v>
      </c>
      <c r="BK31" s="787">
        <v>771.11009999999999</v>
      </c>
      <c r="BL31" s="787">
        <v>713.77620000000002</v>
      </c>
      <c r="BM31" s="787">
        <v>727.95569999999998</v>
      </c>
      <c r="BN31" s="787">
        <v>741.18230000000005</v>
      </c>
      <c r="BO31" s="787">
        <v>774.38940000000002</v>
      </c>
      <c r="BP31" s="787">
        <v>844.38189999999997</v>
      </c>
      <c r="BQ31" s="787">
        <v>806.67319999999995</v>
      </c>
      <c r="BR31" s="787">
        <v>694.82429999999999</v>
      </c>
      <c r="BS31" s="787">
        <v>628.56280000000004</v>
      </c>
      <c r="BT31" s="787">
        <v>570.70000000000005</v>
      </c>
      <c r="BU31" s="787">
        <v>598.02829999999994</v>
      </c>
      <c r="BV31" s="787">
        <v>749.50419999999997</v>
      </c>
    </row>
    <row r="32" spans="1:74" ht="12" customHeight="1" x14ac:dyDescent="0.25">
      <c r="A32" s="773" t="s">
        <v>1324</v>
      </c>
      <c r="B32" s="771" t="s">
        <v>1325</v>
      </c>
      <c r="C32" s="783">
        <v>44.576782581000003</v>
      </c>
      <c r="D32" s="783">
        <v>44.151258571</v>
      </c>
      <c r="E32" s="783">
        <v>44.458589031999999</v>
      </c>
      <c r="F32" s="783">
        <v>42.471941000000001</v>
      </c>
      <c r="G32" s="783">
        <v>42.184238065000002</v>
      </c>
      <c r="H32" s="783">
        <v>42.608481333</v>
      </c>
      <c r="I32" s="783">
        <v>43.125232257999997</v>
      </c>
      <c r="J32" s="783">
        <v>42.659239354999997</v>
      </c>
      <c r="K32" s="783">
        <v>43.309987667000001</v>
      </c>
      <c r="L32" s="783">
        <v>43.983846452000002</v>
      </c>
      <c r="M32" s="783">
        <v>41.016033999999998</v>
      </c>
      <c r="N32" s="783">
        <v>44.052240644999998</v>
      </c>
      <c r="O32" s="783">
        <v>43.710177418999997</v>
      </c>
      <c r="P32" s="783">
        <v>43.076061428999999</v>
      </c>
      <c r="Q32" s="783">
        <v>43.150503225999998</v>
      </c>
      <c r="R32" s="783">
        <v>43.784486999999999</v>
      </c>
      <c r="S32" s="783">
        <v>42.979379999999999</v>
      </c>
      <c r="T32" s="783">
        <v>43.112500666999999</v>
      </c>
      <c r="U32" s="783">
        <v>42.566835806</v>
      </c>
      <c r="V32" s="783">
        <v>42.877702257999999</v>
      </c>
      <c r="W32" s="783">
        <v>43.583976999999997</v>
      </c>
      <c r="X32" s="783">
        <v>43.390032257999998</v>
      </c>
      <c r="Y32" s="783">
        <v>45.415638999999999</v>
      </c>
      <c r="Z32" s="783">
        <v>44.354815160999998</v>
      </c>
      <c r="AA32" s="783">
        <v>43.932736452</v>
      </c>
      <c r="AB32" s="783">
        <v>45.003540000000001</v>
      </c>
      <c r="AC32" s="783">
        <v>44.967559354999999</v>
      </c>
      <c r="AD32" s="783">
        <v>42.414259999999999</v>
      </c>
      <c r="AE32" s="783">
        <v>44.843578065000003</v>
      </c>
      <c r="AF32" s="783">
        <v>43.386921332999997</v>
      </c>
      <c r="AG32" s="783">
        <v>43.765389999999996</v>
      </c>
      <c r="AH32" s="783">
        <v>43.359441935</v>
      </c>
      <c r="AI32" s="783">
        <v>40.095380667000001</v>
      </c>
      <c r="AJ32" s="783">
        <v>42.678458065000001</v>
      </c>
      <c r="AK32" s="783">
        <v>44.454274333000001</v>
      </c>
      <c r="AL32" s="783">
        <v>44.418981934999998</v>
      </c>
      <c r="AM32" s="783">
        <v>42.967938484000001</v>
      </c>
      <c r="AN32" s="783">
        <v>42.875303655000003</v>
      </c>
      <c r="AO32" s="783">
        <v>42.424472968000003</v>
      </c>
      <c r="AP32" s="783">
        <v>40.298994499999999</v>
      </c>
      <c r="AQ32" s="783">
        <v>43.285174742000002</v>
      </c>
      <c r="AR32" s="783">
        <v>41.713088632999998</v>
      </c>
      <c r="AS32" s="783">
        <v>42.297267677000001</v>
      </c>
      <c r="AT32" s="783">
        <v>42.718182032000001</v>
      </c>
      <c r="AU32" s="783">
        <v>44.222528333</v>
      </c>
      <c r="AV32" s="783">
        <v>43.650561838999998</v>
      </c>
      <c r="AW32" s="783">
        <v>45.461656232999999</v>
      </c>
      <c r="AX32" s="783">
        <v>46.899472031999998</v>
      </c>
      <c r="AY32" s="783">
        <v>45.143930644999998</v>
      </c>
      <c r="AZ32" s="783">
        <v>44.332765821000002</v>
      </c>
      <c r="BA32" s="783">
        <v>44.510655129</v>
      </c>
      <c r="BB32" s="783">
        <v>45.2449595</v>
      </c>
      <c r="BC32" s="783">
        <v>41.776177644999997</v>
      </c>
      <c r="BD32" s="783">
        <v>42.158126766999999</v>
      </c>
      <c r="BE32" s="783">
        <v>44.122834032</v>
      </c>
      <c r="BF32" s="783">
        <v>43.775544676999999</v>
      </c>
      <c r="BG32" s="783">
        <v>44.181193432999997</v>
      </c>
      <c r="BH32" s="783">
        <v>44.639409999999998</v>
      </c>
      <c r="BI32" s="783">
        <v>45.56259</v>
      </c>
      <c r="BJ32" s="787">
        <v>46.555669999999999</v>
      </c>
      <c r="BK32" s="787">
        <v>47.905360000000002</v>
      </c>
      <c r="BL32" s="787">
        <v>47.250360000000001</v>
      </c>
      <c r="BM32" s="787">
        <v>47.242699999999999</v>
      </c>
      <c r="BN32" s="787">
        <v>46.038020000000003</v>
      </c>
      <c r="BO32" s="787">
        <v>45.990870000000001</v>
      </c>
      <c r="BP32" s="787">
        <v>47.186300000000003</v>
      </c>
      <c r="BQ32" s="787">
        <v>47.147669999999998</v>
      </c>
      <c r="BR32" s="787">
        <v>46.964770000000001</v>
      </c>
      <c r="BS32" s="787">
        <v>46.951839999999997</v>
      </c>
      <c r="BT32" s="787">
        <v>46.712609999999998</v>
      </c>
      <c r="BU32" s="787">
        <v>47.175829999999998</v>
      </c>
      <c r="BV32" s="787">
        <v>47.973329999999997</v>
      </c>
    </row>
    <row r="33" spans="1:74" ht="12" customHeight="1" x14ac:dyDescent="0.25">
      <c r="A33" s="773" t="s">
        <v>1326</v>
      </c>
      <c r="B33" s="771" t="s">
        <v>1303</v>
      </c>
      <c r="C33" s="783">
        <v>9.6730300000000007</v>
      </c>
      <c r="D33" s="783">
        <v>14.888270714000001</v>
      </c>
      <c r="E33" s="783">
        <v>19.235051290000001</v>
      </c>
      <c r="F33" s="783">
        <v>21.328956000000002</v>
      </c>
      <c r="G33" s="783">
        <v>23.344104516000002</v>
      </c>
      <c r="H33" s="783">
        <v>27.974985332999999</v>
      </c>
      <c r="I33" s="783">
        <v>25.786756451999999</v>
      </c>
      <c r="J33" s="783">
        <v>29.468994515999999</v>
      </c>
      <c r="K33" s="783">
        <v>30.562738332999999</v>
      </c>
      <c r="L33" s="783">
        <v>30.789604838999999</v>
      </c>
      <c r="M33" s="783">
        <v>26.621027333000001</v>
      </c>
      <c r="N33" s="783">
        <v>26.637205806000001</v>
      </c>
      <c r="O33" s="783">
        <v>23.678541613</v>
      </c>
      <c r="P33" s="783">
        <v>29.068266071</v>
      </c>
      <c r="Q33" s="783">
        <v>41.498713871</v>
      </c>
      <c r="R33" s="783">
        <v>48.430068333000001</v>
      </c>
      <c r="S33" s="783">
        <v>55.165593225999999</v>
      </c>
      <c r="T33" s="783">
        <v>62.759624666999997</v>
      </c>
      <c r="U33" s="783">
        <v>56.394265161</v>
      </c>
      <c r="V33" s="783">
        <v>59.312938064999997</v>
      </c>
      <c r="W33" s="783">
        <v>59.847546999999999</v>
      </c>
      <c r="X33" s="783">
        <v>54.191311290000002</v>
      </c>
      <c r="Y33" s="783">
        <v>45.030520000000003</v>
      </c>
      <c r="Z33" s="783">
        <v>32.603484516000002</v>
      </c>
      <c r="AA33" s="783">
        <v>36.585473548000003</v>
      </c>
      <c r="AB33" s="783">
        <v>52.11927</v>
      </c>
      <c r="AC33" s="783">
        <v>65.720646129000002</v>
      </c>
      <c r="AD33" s="783">
        <v>77.927199666999996</v>
      </c>
      <c r="AE33" s="783">
        <v>79.228675160999998</v>
      </c>
      <c r="AF33" s="783">
        <v>83.734214332999997</v>
      </c>
      <c r="AG33" s="783">
        <v>83.208725161000004</v>
      </c>
      <c r="AH33" s="783">
        <v>85.140890967999994</v>
      </c>
      <c r="AI33" s="783">
        <v>72.591643332999993</v>
      </c>
      <c r="AJ33" s="783">
        <v>60.496674515999999</v>
      </c>
      <c r="AK33" s="783">
        <v>56.718111999999998</v>
      </c>
      <c r="AL33" s="783">
        <v>49.846796128999998</v>
      </c>
      <c r="AM33" s="783">
        <v>47.038123484000003</v>
      </c>
      <c r="AN33" s="783">
        <v>75.880890241000003</v>
      </c>
      <c r="AO33" s="783">
        <v>82.928116580999998</v>
      </c>
      <c r="AP33" s="783">
        <v>94.370485532999993</v>
      </c>
      <c r="AQ33" s="783">
        <v>108.87104909999999</v>
      </c>
      <c r="AR33" s="783">
        <v>113.924206</v>
      </c>
      <c r="AS33" s="783">
        <v>125.37023055</v>
      </c>
      <c r="AT33" s="783">
        <v>126.07758368</v>
      </c>
      <c r="AU33" s="783">
        <v>119.47264149999999</v>
      </c>
      <c r="AV33" s="783">
        <v>101.50333177</v>
      </c>
      <c r="AW33" s="783">
        <v>90.980201667000003</v>
      </c>
      <c r="AX33" s="783">
        <v>77.063449774000006</v>
      </c>
      <c r="AY33" s="783">
        <v>68.491385581000003</v>
      </c>
      <c r="AZ33" s="783">
        <v>87.963600713999995</v>
      </c>
      <c r="BA33" s="783">
        <v>140.96456265</v>
      </c>
      <c r="BB33" s="783">
        <v>156.85587817000001</v>
      </c>
      <c r="BC33" s="783">
        <v>183.15757087</v>
      </c>
      <c r="BD33" s="783">
        <v>205.05718612999999</v>
      </c>
      <c r="BE33" s="783">
        <v>174.591262</v>
      </c>
      <c r="BF33" s="783">
        <v>171.34073771000001</v>
      </c>
      <c r="BG33" s="783">
        <v>169.32088246999999</v>
      </c>
      <c r="BH33" s="783">
        <v>138.31299999999999</v>
      </c>
      <c r="BI33" s="783">
        <v>107.2625</v>
      </c>
      <c r="BJ33" s="787">
        <v>81.334630000000004</v>
      </c>
      <c r="BK33" s="787">
        <v>78.465000000000003</v>
      </c>
      <c r="BL33" s="787">
        <v>113.3163</v>
      </c>
      <c r="BM33" s="787">
        <v>156.27690000000001</v>
      </c>
      <c r="BN33" s="787">
        <v>181.64930000000001</v>
      </c>
      <c r="BO33" s="787">
        <v>200.97479999999999</v>
      </c>
      <c r="BP33" s="787">
        <v>216.8143</v>
      </c>
      <c r="BQ33" s="787">
        <v>199.81229999999999</v>
      </c>
      <c r="BR33" s="787">
        <v>195.08420000000001</v>
      </c>
      <c r="BS33" s="787">
        <v>179.11449999999999</v>
      </c>
      <c r="BT33" s="787">
        <v>147.8749</v>
      </c>
      <c r="BU33" s="787">
        <v>115.2465</v>
      </c>
      <c r="BV33" s="787">
        <v>84.433059999999998</v>
      </c>
    </row>
    <row r="34" spans="1:74" ht="12" customHeight="1" x14ac:dyDescent="0.25">
      <c r="A34" s="773" t="s">
        <v>1327</v>
      </c>
      <c r="B34" s="771" t="s">
        <v>1328</v>
      </c>
      <c r="C34" s="783">
        <v>475.14114289999998</v>
      </c>
      <c r="D34" s="783">
        <v>502.43459892999999</v>
      </c>
      <c r="E34" s="783">
        <v>507.99044161</v>
      </c>
      <c r="F34" s="783">
        <v>582.27531799999997</v>
      </c>
      <c r="G34" s="783">
        <v>523.53631484000005</v>
      </c>
      <c r="H34" s="783">
        <v>458.05169999999998</v>
      </c>
      <c r="I34" s="783">
        <v>357.68307613000002</v>
      </c>
      <c r="J34" s="783">
        <v>310.62828741999999</v>
      </c>
      <c r="K34" s="783">
        <v>388.92909832999999</v>
      </c>
      <c r="L34" s="783">
        <v>439.57070773999999</v>
      </c>
      <c r="M34" s="783">
        <v>526.33322932999999</v>
      </c>
      <c r="N34" s="783">
        <v>450.15509257999997</v>
      </c>
      <c r="O34" s="783">
        <v>577.24604354999997</v>
      </c>
      <c r="P34" s="783">
        <v>499.87699393000003</v>
      </c>
      <c r="Q34" s="783">
        <v>571.68033871</v>
      </c>
      <c r="R34" s="783">
        <v>620.708438</v>
      </c>
      <c r="S34" s="783">
        <v>502.92152871000002</v>
      </c>
      <c r="T34" s="783">
        <v>526.20689400000003</v>
      </c>
      <c r="U34" s="783">
        <v>392.78762581000001</v>
      </c>
      <c r="V34" s="783">
        <v>327.81068902999999</v>
      </c>
      <c r="W34" s="783">
        <v>383.66045600000001</v>
      </c>
      <c r="X34" s="783">
        <v>467.49221548000003</v>
      </c>
      <c r="Y34" s="783">
        <v>628.25040100000001</v>
      </c>
      <c r="Z34" s="783">
        <v>474.07960387000003</v>
      </c>
      <c r="AA34" s="783">
        <v>488.58888516000002</v>
      </c>
      <c r="AB34" s="783">
        <v>532.41565178999997</v>
      </c>
      <c r="AC34" s="783">
        <v>493.32166354999998</v>
      </c>
      <c r="AD34" s="783">
        <v>595.01529300000004</v>
      </c>
      <c r="AE34" s="783">
        <v>552.78653548</v>
      </c>
      <c r="AF34" s="783">
        <v>446.98553199999998</v>
      </c>
      <c r="AG34" s="783">
        <v>440.82438547999999</v>
      </c>
      <c r="AH34" s="783">
        <v>421.61836032000002</v>
      </c>
      <c r="AI34" s="783">
        <v>465.36499566999998</v>
      </c>
      <c r="AJ34" s="783">
        <v>527.85582515999999</v>
      </c>
      <c r="AK34" s="783">
        <v>655.43803500000001</v>
      </c>
      <c r="AL34" s="783">
        <v>647.74718355000005</v>
      </c>
      <c r="AM34" s="783">
        <v>595.06077534999997</v>
      </c>
      <c r="AN34" s="783">
        <v>693.73912707</v>
      </c>
      <c r="AO34" s="783">
        <v>707.09007252000004</v>
      </c>
      <c r="AP34" s="783">
        <v>692.69870536999997</v>
      </c>
      <c r="AQ34" s="783">
        <v>607.48353328999997</v>
      </c>
      <c r="AR34" s="783">
        <v>542.99437893000004</v>
      </c>
      <c r="AS34" s="783">
        <v>567.90677597000001</v>
      </c>
      <c r="AT34" s="783">
        <v>438.02675541999997</v>
      </c>
      <c r="AU34" s="783">
        <v>546.35599282999999</v>
      </c>
      <c r="AV34" s="783">
        <v>655.41744918999996</v>
      </c>
      <c r="AW34" s="783">
        <v>646.26067663000003</v>
      </c>
      <c r="AX34" s="783">
        <v>745.87159828999995</v>
      </c>
      <c r="AY34" s="783">
        <v>664.26020581</v>
      </c>
      <c r="AZ34" s="783">
        <v>788.31079989</v>
      </c>
      <c r="BA34" s="783">
        <v>838.96952216</v>
      </c>
      <c r="BB34" s="783">
        <v>856.73097389999998</v>
      </c>
      <c r="BC34" s="783">
        <v>728.62318822999998</v>
      </c>
      <c r="BD34" s="783">
        <v>654.22173842999996</v>
      </c>
      <c r="BE34" s="783">
        <v>510.77251961000002</v>
      </c>
      <c r="BF34" s="783">
        <v>423.76084126000001</v>
      </c>
      <c r="BG34" s="783">
        <v>575.91957803000003</v>
      </c>
      <c r="BH34" s="783">
        <v>648.72019999999998</v>
      </c>
      <c r="BI34" s="783">
        <v>775.9366</v>
      </c>
      <c r="BJ34" s="787">
        <v>691.9701</v>
      </c>
      <c r="BK34" s="787">
        <v>727.81730000000005</v>
      </c>
      <c r="BL34" s="787">
        <v>742.74480000000005</v>
      </c>
      <c r="BM34" s="787">
        <v>791.71029999999996</v>
      </c>
      <c r="BN34" s="787">
        <v>847.99339999999995</v>
      </c>
      <c r="BO34" s="787">
        <v>752.9742</v>
      </c>
      <c r="BP34" s="787">
        <v>699.87549999999999</v>
      </c>
      <c r="BQ34" s="787">
        <v>546.5838</v>
      </c>
      <c r="BR34" s="787">
        <v>503.90960000000001</v>
      </c>
      <c r="BS34" s="787">
        <v>561.28039999999999</v>
      </c>
      <c r="BT34" s="787">
        <v>697.48410000000001</v>
      </c>
      <c r="BU34" s="787">
        <v>837.54690000000005</v>
      </c>
      <c r="BV34" s="787">
        <v>757.23400000000004</v>
      </c>
    </row>
    <row r="35" spans="1:74" ht="12" customHeight="1" x14ac:dyDescent="0.25">
      <c r="A35" s="773"/>
      <c r="B35" s="772" t="s">
        <v>1304</v>
      </c>
      <c r="C35" s="772"/>
      <c r="D35" s="772"/>
      <c r="E35" s="772"/>
      <c r="F35" s="772"/>
      <c r="G35" s="772"/>
      <c r="H35" s="772"/>
      <c r="I35" s="772"/>
      <c r="J35" s="772"/>
      <c r="K35" s="772"/>
      <c r="L35" s="772"/>
      <c r="M35" s="772"/>
      <c r="N35" s="772"/>
      <c r="O35" s="772"/>
      <c r="P35" s="772"/>
      <c r="Q35" s="772"/>
      <c r="R35" s="772"/>
      <c r="S35" s="772"/>
      <c r="T35" s="772"/>
      <c r="U35" s="772"/>
      <c r="V35" s="772"/>
      <c r="W35" s="772"/>
      <c r="X35" s="772"/>
      <c r="Y35" s="772"/>
      <c r="Z35" s="772"/>
      <c r="AA35" s="772"/>
      <c r="AB35" s="772"/>
      <c r="AC35" s="772"/>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2"/>
      <c r="BA35" s="772"/>
      <c r="BB35" s="772"/>
      <c r="BC35" s="772"/>
      <c r="BD35" s="772"/>
      <c r="BE35" s="772"/>
      <c r="BF35" s="772"/>
      <c r="BG35" s="772"/>
      <c r="BH35" s="772"/>
      <c r="BI35" s="772"/>
      <c r="BJ35" s="788"/>
      <c r="BK35" s="788"/>
      <c r="BL35" s="788"/>
      <c r="BM35" s="788"/>
      <c r="BN35" s="788"/>
      <c r="BO35" s="788"/>
      <c r="BP35" s="788"/>
      <c r="BQ35" s="788"/>
      <c r="BR35" s="788"/>
      <c r="BS35" s="788"/>
      <c r="BT35" s="788"/>
      <c r="BU35" s="788"/>
      <c r="BV35" s="788"/>
    </row>
    <row r="36" spans="1:74" ht="12" customHeight="1" x14ac:dyDescent="0.25">
      <c r="A36" s="773" t="s">
        <v>1329</v>
      </c>
      <c r="B36" s="771" t="s">
        <v>1299</v>
      </c>
      <c r="C36" s="783">
        <v>86.991830968000002</v>
      </c>
      <c r="D36" s="783">
        <v>87.978165000000004</v>
      </c>
      <c r="E36" s="783">
        <v>84.619132902999993</v>
      </c>
      <c r="F36" s="783">
        <v>80.345480667000004</v>
      </c>
      <c r="G36" s="783">
        <v>83.391209677000006</v>
      </c>
      <c r="H36" s="783">
        <v>88.683115000000001</v>
      </c>
      <c r="I36" s="783">
        <v>90.018791613000005</v>
      </c>
      <c r="J36" s="783">
        <v>89.846785483999994</v>
      </c>
      <c r="K36" s="783">
        <v>86.296792667000005</v>
      </c>
      <c r="L36" s="783">
        <v>85.119825805999994</v>
      </c>
      <c r="M36" s="783">
        <v>87.708643332999998</v>
      </c>
      <c r="N36" s="783">
        <v>89.145685161000003</v>
      </c>
      <c r="O36" s="783">
        <v>87.500478709999996</v>
      </c>
      <c r="P36" s="783">
        <v>86.302346786000001</v>
      </c>
      <c r="Q36" s="783">
        <v>85.642770644999999</v>
      </c>
      <c r="R36" s="783">
        <v>84.462328666999994</v>
      </c>
      <c r="S36" s="783">
        <v>84.268663226000001</v>
      </c>
      <c r="T36" s="783">
        <v>88.029601333000002</v>
      </c>
      <c r="U36" s="783">
        <v>90.355813225999995</v>
      </c>
      <c r="V36" s="783">
        <v>88.529014516000004</v>
      </c>
      <c r="W36" s="783">
        <v>83.582504</v>
      </c>
      <c r="X36" s="783">
        <v>81.211909031999994</v>
      </c>
      <c r="Y36" s="783">
        <v>83.163648332999998</v>
      </c>
      <c r="Z36" s="783">
        <v>87.896596451999997</v>
      </c>
      <c r="AA36" s="783">
        <v>87.867138065000006</v>
      </c>
      <c r="AB36" s="783">
        <v>85.755869642999997</v>
      </c>
      <c r="AC36" s="783">
        <v>82.213852903000003</v>
      </c>
      <c r="AD36" s="783">
        <v>84.973880667000003</v>
      </c>
      <c r="AE36" s="783">
        <v>82.615485160999995</v>
      </c>
      <c r="AF36" s="783">
        <v>85.444905000000006</v>
      </c>
      <c r="AG36" s="783">
        <v>90.044173225999998</v>
      </c>
      <c r="AH36" s="783">
        <v>87.530528709999999</v>
      </c>
      <c r="AI36" s="783">
        <v>85.796890667</v>
      </c>
      <c r="AJ36" s="783">
        <v>81.926635805999993</v>
      </c>
      <c r="AK36" s="783">
        <v>86.592538332999993</v>
      </c>
      <c r="AL36" s="783">
        <v>86.535071290000005</v>
      </c>
      <c r="AM36" s="783">
        <v>87.178166742000002</v>
      </c>
      <c r="AN36" s="783">
        <v>86.459425103000001</v>
      </c>
      <c r="AO36" s="783">
        <v>83.44631871</v>
      </c>
      <c r="AP36" s="783">
        <v>79.804488899999996</v>
      </c>
      <c r="AQ36" s="783">
        <v>82.701061644999996</v>
      </c>
      <c r="AR36" s="783">
        <v>86.599029166999998</v>
      </c>
      <c r="AS36" s="783">
        <v>87.787971773999999</v>
      </c>
      <c r="AT36" s="783">
        <v>87.509193257999996</v>
      </c>
      <c r="AU36" s="783">
        <v>84.055173066999998</v>
      </c>
      <c r="AV36" s="783">
        <v>81.03151871</v>
      </c>
      <c r="AW36" s="783">
        <v>87.973009867000002</v>
      </c>
      <c r="AX36" s="783">
        <v>87.028349742000003</v>
      </c>
      <c r="AY36" s="783">
        <v>86.235976289999996</v>
      </c>
      <c r="AZ36" s="783">
        <v>90.281464643000007</v>
      </c>
      <c r="BA36" s="783">
        <v>85.181375645000003</v>
      </c>
      <c r="BB36" s="783">
        <v>84.571713833000004</v>
      </c>
      <c r="BC36" s="783">
        <v>81.303463097000005</v>
      </c>
      <c r="BD36" s="783">
        <v>86.498755399999993</v>
      </c>
      <c r="BE36" s="783">
        <v>90.480527934999998</v>
      </c>
      <c r="BF36" s="783">
        <v>90.301799064999997</v>
      </c>
      <c r="BG36" s="783">
        <v>82.726665533000002</v>
      </c>
      <c r="BH36" s="783">
        <v>81.03152</v>
      </c>
      <c r="BI36" s="783">
        <v>87.973010000000002</v>
      </c>
      <c r="BJ36" s="787">
        <v>87.028350000000003</v>
      </c>
      <c r="BK36" s="787">
        <v>86.235979999999998</v>
      </c>
      <c r="BL36" s="787">
        <v>90.281459999999996</v>
      </c>
      <c r="BM36" s="787">
        <v>85.181380000000004</v>
      </c>
      <c r="BN36" s="787">
        <v>84.571709999999996</v>
      </c>
      <c r="BO36" s="787">
        <v>81.303460000000001</v>
      </c>
      <c r="BP36" s="787">
        <v>86.498760000000004</v>
      </c>
      <c r="BQ36" s="787">
        <v>90.480530000000002</v>
      </c>
      <c r="BR36" s="787">
        <v>90.3018</v>
      </c>
      <c r="BS36" s="787">
        <v>82.726669999999999</v>
      </c>
      <c r="BT36" s="787">
        <v>81.031499999999994</v>
      </c>
      <c r="BU36" s="787">
        <v>87.972999999999999</v>
      </c>
      <c r="BV36" s="787">
        <v>87.028350000000003</v>
      </c>
    </row>
    <row r="37" spans="1:74" ht="12" customHeight="1" x14ac:dyDescent="0.25">
      <c r="A37" s="773" t="s">
        <v>1330</v>
      </c>
      <c r="B37" s="771" t="s">
        <v>1300</v>
      </c>
      <c r="C37" s="783">
        <v>77.039814839000002</v>
      </c>
      <c r="D37" s="783">
        <v>78.285178928999997</v>
      </c>
      <c r="E37" s="783">
        <v>74.589633547999995</v>
      </c>
      <c r="F37" s="783">
        <v>69.567527999999996</v>
      </c>
      <c r="G37" s="783">
        <v>72.775891935000004</v>
      </c>
      <c r="H37" s="783">
        <v>77.901338667000005</v>
      </c>
      <c r="I37" s="783">
        <v>78.826564516000005</v>
      </c>
      <c r="J37" s="783">
        <v>78.456126452000007</v>
      </c>
      <c r="K37" s="783">
        <v>75.480089000000007</v>
      </c>
      <c r="L37" s="783">
        <v>74.220190645000002</v>
      </c>
      <c r="M37" s="783">
        <v>76.622878666999995</v>
      </c>
      <c r="N37" s="783">
        <v>77.830499032000006</v>
      </c>
      <c r="O37" s="783">
        <v>75.917154194000005</v>
      </c>
      <c r="P37" s="783">
        <v>75.523926786000004</v>
      </c>
      <c r="Q37" s="783">
        <v>74.774653548000003</v>
      </c>
      <c r="R37" s="783">
        <v>73.014704332999997</v>
      </c>
      <c r="S37" s="783">
        <v>73.647710322999998</v>
      </c>
      <c r="T37" s="783">
        <v>76.845729000000006</v>
      </c>
      <c r="U37" s="783">
        <v>78.483995805999996</v>
      </c>
      <c r="V37" s="783">
        <v>77.084068387000002</v>
      </c>
      <c r="W37" s="783">
        <v>72.486692332999993</v>
      </c>
      <c r="X37" s="783">
        <v>70.446855161000002</v>
      </c>
      <c r="Y37" s="783">
        <v>72.573921666999993</v>
      </c>
      <c r="Z37" s="783">
        <v>77.088945805999998</v>
      </c>
      <c r="AA37" s="783">
        <v>77.734065483999998</v>
      </c>
      <c r="AB37" s="783">
        <v>76.355656070999999</v>
      </c>
      <c r="AC37" s="783">
        <v>71.921558387000005</v>
      </c>
      <c r="AD37" s="783">
        <v>74.052329</v>
      </c>
      <c r="AE37" s="783">
        <v>72.413695484000002</v>
      </c>
      <c r="AF37" s="783">
        <v>75.076522667000006</v>
      </c>
      <c r="AG37" s="783">
        <v>78.753087097000005</v>
      </c>
      <c r="AH37" s="783">
        <v>76.730671935000004</v>
      </c>
      <c r="AI37" s="783">
        <v>74.982308333000006</v>
      </c>
      <c r="AJ37" s="783">
        <v>71.150958064999998</v>
      </c>
      <c r="AK37" s="783">
        <v>75.358210333000002</v>
      </c>
      <c r="AL37" s="783">
        <v>75.284815805999997</v>
      </c>
      <c r="AM37" s="783">
        <v>77.353409677000002</v>
      </c>
      <c r="AN37" s="783">
        <v>76.663921793</v>
      </c>
      <c r="AO37" s="783">
        <v>73.170490548000004</v>
      </c>
      <c r="AP37" s="783">
        <v>69.459926866999993</v>
      </c>
      <c r="AQ37" s="783">
        <v>72.250847226000005</v>
      </c>
      <c r="AR37" s="783">
        <v>77.306471200000004</v>
      </c>
      <c r="AS37" s="783">
        <v>77.917152903000002</v>
      </c>
      <c r="AT37" s="783">
        <v>77.709261323000007</v>
      </c>
      <c r="AU37" s="783">
        <v>74.648483467000005</v>
      </c>
      <c r="AV37" s="783">
        <v>71.757256999999996</v>
      </c>
      <c r="AW37" s="783">
        <v>77.499744300000003</v>
      </c>
      <c r="AX37" s="783">
        <v>76.829980129000006</v>
      </c>
      <c r="AY37" s="783">
        <v>76.764564839000002</v>
      </c>
      <c r="AZ37" s="783">
        <v>80.765757856999997</v>
      </c>
      <c r="BA37" s="783">
        <v>75.848753419000005</v>
      </c>
      <c r="BB37" s="783">
        <v>75.537182567000002</v>
      </c>
      <c r="BC37" s="783">
        <v>72.256806581000006</v>
      </c>
      <c r="BD37" s="783">
        <v>77.894624766999996</v>
      </c>
      <c r="BE37" s="783">
        <v>81.631069870999994</v>
      </c>
      <c r="BF37" s="783">
        <v>81.334473806000005</v>
      </c>
      <c r="BG37" s="783">
        <v>74.181148199999996</v>
      </c>
      <c r="BH37" s="783">
        <v>71.757260000000002</v>
      </c>
      <c r="BI37" s="783">
        <v>77.499740000000003</v>
      </c>
      <c r="BJ37" s="787">
        <v>76.829980000000006</v>
      </c>
      <c r="BK37" s="787">
        <v>76.764560000000003</v>
      </c>
      <c r="BL37" s="787">
        <v>80.76576</v>
      </c>
      <c r="BM37" s="787">
        <v>75.848749999999995</v>
      </c>
      <c r="BN37" s="787">
        <v>75.537180000000006</v>
      </c>
      <c r="BO37" s="787">
        <v>72.256810000000002</v>
      </c>
      <c r="BP37" s="787">
        <v>77.894620000000003</v>
      </c>
      <c r="BQ37" s="787">
        <v>81.631069999999994</v>
      </c>
      <c r="BR37" s="787">
        <v>81.334469999999996</v>
      </c>
      <c r="BS37" s="787">
        <v>74.181150000000002</v>
      </c>
      <c r="BT37" s="787">
        <v>71.757239999999996</v>
      </c>
      <c r="BU37" s="787">
        <v>77.499740000000003</v>
      </c>
      <c r="BV37" s="787">
        <v>76.829980000000006</v>
      </c>
    </row>
    <row r="38" spans="1:74" ht="12" customHeight="1" x14ac:dyDescent="0.25">
      <c r="A38" s="773" t="s">
        <v>1331</v>
      </c>
      <c r="B38" s="771" t="s">
        <v>1301</v>
      </c>
      <c r="C38" s="783">
        <v>9.9520161290000004</v>
      </c>
      <c r="D38" s="783">
        <v>9.6929860714</v>
      </c>
      <c r="E38" s="783">
        <v>10.029499355</v>
      </c>
      <c r="F38" s="783">
        <v>10.777952666999999</v>
      </c>
      <c r="G38" s="783">
        <v>10.615317742</v>
      </c>
      <c r="H38" s="783">
        <v>10.781776333</v>
      </c>
      <c r="I38" s="783">
        <v>11.192227097</v>
      </c>
      <c r="J38" s="783">
        <v>11.390659032</v>
      </c>
      <c r="K38" s="783">
        <v>10.816703667000001</v>
      </c>
      <c r="L38" s="783">
        <v>10.899635161000001</v>
      </c>
      <c r="M38" s="783">
        <v>11.085764666999999</v>
      </c>
      <c r="N38" s="783">
        <v>11.315186129000001</v>
      </c>
      <c r="O38" s="783">
        <v>11.583324515999999</v>
      </c>
      <c r="P38" s="783">
        <v>10.778420000000001</v>
      </c>
      <c r="Q38" s="783">
        <v>10.868117097000001</v>
      </c>
      <c r="R38" s="783">
        <v>11.447624333</v>
      </c>
      <c r="S38" s="783">
        <v>10.620952902999999</v>
      </c>
      <c r="T38" s="783">
        <v>11.183872333</v>
      </c>
      <c r="U38" s="783">
        <v>11.871817418999999</v>
      </c>
      <c r="V38" s="783">
        <v>11.444946129</v>
      </c>
      <c r="W38" s="783">
        <v>11.095811667</v>
      </c>
      <c r="X38" s="783">
        <v>10.765053870999999</v>
      </c>
      <c r="Y38" s="783">
        <v>10.589726667000001</v>
      </c>
      <c r="Z38" s="783">
        <v>10.807650645000001</v>
      </c>
      <c r="AA38" s="783">
        <v>10.133072581</v>
      </c>
      <c r="AB38" s="783">
        <v>9.4002135714000001</v>
      </c>
      <c r="AC38" s="783">
        <v>10.292294516</v>
      </c>
      <c r="AD38" s="783">
        <v>10.921551666999999</v>
      </c>
      <c r="AE38" s="783">
        <v>10.201789677000001</v>
      </c>
      <c r="AF38" s="783">
        <v>10.368382333</v>
      </c>
      <c r="AG38" s="783">
        <v>11.291086129</v>
      </c>
      <c r="AH38" s="783">
        <v>10.799856774</v>
      </c>
      <c r="AI38" s="783">
        <v>10.814582333000001</v>
      </c>
      <c r="AJ38" s="783">
        <v>10.775677741999999</v>
      </c>
      <c r="AK38" s="783">
        <v>11.234328</v>
      </c>
      <c r="AL38" s="783">
        <v>11.250255484</v>
      </c>
      <c r="AM38" s="783">
        <v>9.8247570645</v>
      </c>
      <c r="AN38" s="783">
        <v>9.7955033103000009</v>
      </c>
      <c r="AO38" s="783">
        <v>10.275828161</v>
      </c>
      <c r="AP38" s="783">
        <v>10.344562033000001</v>
      </c>
      <c r="AQ38" s="783">
        <v>10.450214419</v>
      </c>
      <c r="AR38" s="783">
        <v>9.2925579667000004</v>
      </c>
      <c r="AS38" s="783">
        <v>9.8708188710000009</v>
      </c>
      <c r="AT38" s="783">
        <v>9.7999319355000001</v>
      </c>
      <c r="AU38" s="783">
        <v>9.4066896</v>
      </c>
      <c r="AV38" s="783">
        <v>9.2742617096999993</v>
      </c>
      <c r="AW38" s="783">
        <v>10.473265567</v>
      </c>
      <c r="AX38" s="783">
        <v>10.198369613000001</v>
      </c>
      <c r="AY38" s="783">
        <v>9.4714114515999999</v>
      </c>
      <c r="AZ38" s="783">
        <v>9.5157067857000008</v>
      </c>
      <c r="BA38" s="783">
        <v>9.3326222257999998</v>
      </c>
      <c r="BB38" s="783">
        <v>9.0345312667000002</v>
      </c>
      <c r="BC38" s="783">
        <v>9.0466565161000005</v>
      </c>
      <c r="BD38" s="783">
        <v>8.6041306333000005</v>
      </c>
      <c r="BE38" s="783">
        <v>8.8494580645000003</v>
      </c>
      <c r="BF38" s="783">
        <v>8.9673252581000007</v>
      </c>
      <c r="BG38" s="783">
        <v>8.5455173332999994</v>
      </c>
      <c r="BH38" s="783">
        <v>9.2742620000000002</v>
      </c>
      <c r="BI38" s="783">
        <v>10.473269999999999</v>
      </c>
      <c r="BJ38" s="787">
        <v>10.198370000000001</v>
      </c>
      <c r="BK38" s="787">
        <v>9.4714109999999998</v>
      </c>
      <c r="BL38" s="787">
        <v>9.5157070000000008</v>
      </c>
      <c r="BM38" s="787">
        <v>9.3326220000000006</v>
      </c>
      <c r="BN38" s="787">
        <v>9.0345309999999994</v>
      </c>
      <c r="BO38" s="787">
        <v>9.0466569999999997</v>
      </c>
      <c r="BP38" s="787">
        <v>8.6041310000000006</v>
      </c>
      <c r="BQ38" s="787">
        <v>8.8494580000000003</v>
      </c>
      <c r="BR38" s="787">
        <v>8.9673250000000007</v>
      </c>
      <c r="BS38" s="787">
        <v>8.5455170000000003</v>
      </c>
      <c r="BT38" s="787">
        <v>9.2742590000000007</v>
      </c>
      <c r="BU38" s="787">
        <v>10.473269999999999</v>
      </c>
      <c r="BV38" s="787">
        <v>10.198370000000001</v>
      </c>
    </row>
    <row r="39" spans="1:74" ht="12" customHeight="1" x14ac:dyDescent="0.25">
      <c r="A39" s="773" t="s">
        <v>1332</v>
      </c>
      <c r="B39" s="771" t="s">
        <v>1302</v>
      </c>
      <c r="C39" s="783">
        <v>10.562949677000001</v>
      </c>
      <c r="D39" s="783">
        <v>13.118147143</v>
      </c>
      <c r="E39" s="783">
        <v>9.8914161289999996</v>
      </c>
      <c r="F39" s="783">
        <v>8.4868536667000001</v>
      </c>
      <c r="G39" s="783">
        <v>10.724837742</v>
      </c>
      <c r="H39" s="783">
        <v>11.098463333</v>
      </c>
      <c r="I39" s="783">
        <v>10.497301289999999</v>
      </c>
      <c r="J39" s="783">
        <v>7.8681429031999999</v>
      </c>
      <c r="K39" s="783">
        <v>8.0665946667000004</v>
      </c>
      <c r="L39" s="783">
        <v>7.7620429032000002</v>
      </c>
      <c r="M39" s="783">
        <v>6.9434246667000004</v>
      </c>
      <c r="N39" s="783">
        <v>10.492244194</v>
      </c>
      <c r="O39" s="783">
        <v>3.9917419354999999</v>
      </c>
      <c r="P39" s="783">
        <v>3.8280735714</v>
      </c>
      <c r="Q39" s="783">
        <v>3.8180016128999998</v>
      </c>
      <c r="R39" s="783">
        <v>4.3465170000000004</v>
      </c>
      <c r="S39" s="783">
        <v>4.3065945160999997</v>
      </c>
      <c r="T39" s="783">
        <v>3.4465409999999999</v>
      </c>
      <c r="U39" s="783">
        <v>2.9827441934999999</v>
      </c>
      <c r="V39" s="783">
        <v>3.1860593547999998</v>
      </c>
      <c r="W39" s="783">
        <v>2.9508169999999998</v>
      </c>
      <c r="X39" s="783">
        <v>3.0885367742000001</v>
      </c>
      <c r="Y39" s="783">
        <v>3.3684943333000001</v>
      </c>
      <c r="Z39" s="783">
        <v>4.1054825806000004</v>
      </c>
      <c r="AA39" s="783">
        <v>4.0118999999999998</v>
      </c>
      <c r="AB39" s="783">
        <v>3.8288082143</v>
      </c>
      <c r="AC39" s="783">
        <v>4.2875383870999997</v>
      </c>
      <c r="AD39" s="783">
        <v>4.6814080000000002</v>
      </c>
      <c r="AE39" s="783">
        <v>4.1931348386999998</v>
      </c>
      <c r="AF39" s="783">
        <v>3.9154640000000001</v>
      </c>
      <c r="AG39" s="783">
        <v>3.8167854838999999</v>
      </c>
      <c r="AH39" s="783">
        <v>2.9866916129000001</v>
      </c>
      <c r="AI39" s="783">
        <v>2.6343320000000001</v>
      </c>
      <c r="AJ39" s="783">
        <v>3.7793458064999998</v>
      </c>
      <c r="AK39" s="783">
        <v>4.5288053333000002</v>
      </c>
      <c r="AL39" s="783">
        <v>4.8079764516000001</v>
      </c>
      <c r="AM39" s="783">
        <v>4.8599673548000002</v>
      </c>
      <c r="AN39" s="783">
        <v>4.5926518276000001</v>
      </c>
      <c r="AO39" s="783">
        <v>5.2978274515999999</v>
      </c>
      <c r="AP39" s="783">
        <v>4.7713745000000003</v>
      </c>
      <c r="AQ39" s="783">
        <v>4.2248572903000001</v>
      </c>
      <c r="AR39" s="783">
        <v>3.7126848333</v>
      </c>
      <c r="AS39" s="783">
        <v>3.8275607419000002</v>
      </c>
      <c r="AT39" s="783">
        <v>3.5980372258000002</v>
      </c>
      <c r="AU39" s="783">
        <v>2.9588833000000001</v>
      </c>
      <c r="AV39" s="783">
        <v>3.5320966774000002</v>
      </c>
      <c r="AW39" s="783">
        <v>2.8925979666999999</v>
      </c>
      <c r="AX39" s="783">
        <v>4.4331387096999997</v>
      </c>
      <c r="AY39" s="783">
        <v>4.7116933871000004</v>
      </c>
      <c r="AZ39" s="783">
        <v>4.7351458929000003</v>
      </c>
      <c r="BA39" s="783">
        <v>4.9067156129000002</v>
      </c>
      <c r="BB39" s="783">
        <v>4.9796642000000002</v>
      </c>
      <c r="BC39" s="783">
        <v>5.2265437096999996</v>
      </c>
      <c r="BD39" s="783">
        <v>4.9656228333000003</v>
      </c>
      <c r="BE39" s="783">
        <v>4.5575248387</v>
      </c>
      <c r="BF39" s="783">
        <v>4.0422802257999999</v>
      </c>
      <c r="BG39" s="783">
        <v>3.7508353667000001</v>
      </c>
      <c r="BH39" s="783">
        <v>3.5320969999999998</v>
      </c>
      <c r="BI39" s="783">
        <v>2.892598</v>
      </c>
      <c r="BJ39" s="787">
        <v>4.4331389999999997</v>
      </c>
      <c r="BK39" s="787">
        <v>4.7116930000000004</v>
      </c>
      <c r="BL39" s="787">
        <v>4.7351460000000003</v>
      </c>
      <c r="BM39" s="787">
        <v>4.9067160000000003</v>
      </c>
      <c r="BN39" s="787">
        <v>4.9796639999999996</v>
      </c>
      <c r="BO39" s="787">
        <v>5.2265439999999996</v>
      </c>
      <c r="BP39" s="787">
        <v>4.9656229999999999</v>
      </c>
      <c r="BQ39" s="787">
        <v>4.557525</v>
      </c>
      <c r="BR39" s="787">
        <v>4.0422799999999999</v>
      </c>
      <c r="BS39" s="787">
        <v>3.7508349999999999</v>
      </c>
      <c r="BT39" s="787">
        <v>3.5320999999999998</v>
      </c>
      <c r="BU39" s="787">
        <v>2.8925969999999999</v>
      </c>
      <c r="BV39" s="787">
        <v>4.4331389999999997</v>
      </c>
    </row>
    <row r="40" spans="1:74" ht="12" customHeight="1" x14ac:dyDescent="0.25">
      <c r="A40" s="773" t="s">
        <v>1333</v>
      </c>
      <c r="B40" s="771" t="s">
        <v>1303</v>
      </c>
      <c r="C40" s="783">
        <v>0.32128129032000002</v>
      </c>
      <c r="D40" s="783">
        <v>0.56324142857000004</v>
      </c>
      <c r="E40" s="783">
        <v>0.74555387097000003</v>
      </c>
      <c r="F40" s="783">
        <v>0.89566266667000005</v>
      </c>
      <c r="G40" s="783">
        <v>0.93674225806</v>
      </c>
      <c r="H40" s="783">
        <v>1.0478396667000001</v>
      </c>
      <c r="I40" s="783">
        <v>0.95024580645000001</v>
      </c>
      <c r="J40" s="783">
        <v>0.98556967742000001</v>
      </c>
      <c r="K40" s="783">
        <v>1.0632096666999999</v>
      </c>
      <c r="L40" s="783">
        <v>1.0663029032</v>
      </c>
      <c r="M40" s="783">
        <v>0.85737033333000001</v>
      </c>
      <c r="N40" s="783">
        <v>0.78283064516</v>
      </c>
      <c r="O40" s="783">
        <v>0.55108677418999996</v>
      </c>
      <c r="P40" s="783">
        <v>0.75287392857000002</v>
      </c>
      <c r="Q40" s="783">
        <v>0.98816903225999997</v>
      </c>
      <c r="R40" s="783">
        <v>1.1398303332999999</v>
      </c>
      <c r="S40" s="783">
        <v>1.2748706452</v>
      </c>
      <c r="T40" s="783">
        <v>1.3512280000000001</v>
      </c>
      <c r="U40" s="783">
        <v>1.2734312903</v>
      </c>
      <c r="V40" s="783">
        <v>1.3155058065</v>
      </c>
      <c r="W40" s="783">
        <v>1.227795</v>
      </c>
      <c r="X40" s="783">
        <v>1.1932916129</v>
      </c>
      <c r="Y40" s="783">
        <v>0.95746866666999997</v>
      </c>
      <c r="Z40" s="783">
        <v>0.67858387096999995</v>
      </c>
      <c r="AA40" s="783">
        <v>0.68389258065000003</v>
      </c>
      <c r="AB40" s="783">
        <v>0.86478571428999995</v>
      </c>
      <c r="AC40" s="783">
        <v>1.1263461290000001</v>
      </c>
      <c r="AD40" s="783">
        <v>1.3767263332999999</v>
      </c>
      <c r="AE40" s="783">
        <v>1.5503116129000001</v>
      </c>
      <c r="AF40" s="783">
        <v>1.5190483333</v>
      </c>
      <c r="AG40" s="783">
        <v>1.5352512903</v>
      </c>
      <c r="AH40" s="783">
        <v>1.5543638710000001</v>
      </c>
      <c r="AI40" s="783">
        <v>1.3124826667</v>
      </c>
      <c r="AJ40" s="783">
        <v>1.1026629031999999</v>
      </c>
      <c r="AK40" s="783">
        <v>0.93725433332999997</v>
      </c>
      <c r="AL40" s="783">
        <v>0.79496741935000004</v>
      </c>
      <c r="AM40" s="783">
        <v>0.89096735484</v>
      </c>
      <c r="AN40" s="783">
        <v>1.4144002068999999</v>
      </c>
      <c r="AO40" s="783">
        <v>1.5058270645</v>
      </c>
      <c r="AP40" s="783">
        <v>1.6189100000000001</v>
      </c>
      <c r="AQ40" s="783">
        <v>1.6187394839</v>
      </c>
      <c r="AR40" s="783">
        <v>1.8590552667</v>
      </c>
      <c r="AS40" s="783">
        <v>1.8811528387000001</v>
      </c>
      <c r="AT40" s="783">
        <v>1.9606819032</v>
      </c>
      <c r="AU40" s="783">
        <v>1.6963344667</v>
      </c>
      <c r="AV40" s="783">
        <v>1.4393836452</v>
      </c>
      <c r="AW40" s="783">
        <v>1.2579480667</v>
      </c>
      <c r="AX40" s="783">
        <v>1.1147256452000001</v>
      </c>
      <c r="AY40" s="783">
        <v>0.76506361290000002</v>
      </c>
      <c r="AZ40" s="783">
        <v>0.98620821429000005</v>
      </c>
      <c r="BA40" s="783">
        <v>1.6537966773999999</v>
      </c>
      <c r="BB40" s="783">
        <v>1.7733255667000001</v>
      </c>
      <c r="BC40" s="783">
        <v>2.2224812903000002</v>
      </c>
      <c r="BD40" s="783">
        <v>2.6226784332999999</v>
      </c>
      <c r="BE40" s="783">
        <v>2.2589379677000001</v>
      </c>
      <c r="BF40" s="783">
        <v>2.1671437418999999</v>
      </c>
      <c r="BG40" s="783">
        <v>2.1677586333000001</v>
      </c>
      <c r="BH40" s="783">
        <v>2.0495749999999999</v>
      </c>
      <c r="BI40" s="783">
        <v>1.986173</v>
      </c>
      <c r="BJ40" s="787">
        <v>1.9099839999999999</v>
      </c>
      <c r="BK40" s="787">
        <v>1.92489</v>
      </c>
      <c r="BL40" s="787">
        <v>2.207465</v>
      </c>
      <c r="BM40" s="787">
        <v>2.366968</v>
      </c>
      <c r="BN40" s="787">
        <v>2.5123150000000001</v>
      </c>
      <c r="BO40" s="787">
        <v>2.6056979999999998</v>
      </c>
      <c r="BP40" s="787">
        <v>2.7293340000000001</v>
      </c>
      <c r="BQ40" s="787">
        <v>2.6545589999999999</v>
      </c>
      <c r="BR40" s="787">
        <v>2.6791160000000001</v>
      </c>
      <c r="BS40" s="787">
        <v>2.6334390000000001</v>
      </c>
      <c r="BT40" s="787">
        <v>2.5495299999999999</v>
      </c>
      <c r="BU40" s="787">
        <v>2.4379960000000001</v>
      </c>
      <c r="BV40" s="787">
        <v>2.3271350000000002</v>
      </c>
    </row>
    <row r="41" spans="1:74" ht="12" customHeight="1" x14ac:dyDescent="0.25">
      <c r="A41" s="773" t="s">
        <v>1334</v>
      </c>
      <c r="B41" s="771" t="s">
        <v>1311</v>
      </c>
      <c r="C41" s="784" t="s">
        <v>1350</v>
      </c>
      <c r="D41" s="784" t="s">
        <v>1350</v>
      </c>
      <c r="E41" s="784" t="s">
        <v>1350</v>
      </c>
      <c r="F41" s="784" t="s">
        <v>1350</v>
      </c>
      <c r="G41" s="784" t="s">
        <v>1350</v>
      </c>
      <c r="H41" s="784" t="s">
        <v>1350</v>
      </c>
      <c r="I41" s="784" t="s">
        <v>1350</v>
      </c>
      <c r="J41" s="784" t="s">
        <v>1350</v>
      </c>
      <c r="K41" s="784" t="s">
        <v>1350</v>
      </c>
      <c r="L41" s="784" t="s">
        <v>1350</v>
      </c>
      <c r="M41" s="784" t="s">
        <v>1350</v>
      </c>
      <c r="N41" s="784" t="s">
        <v>1350</v>
      </c>
      <c r="O41" s="783">
        <v>20.130090323000001</v>
      </c>
      <c r="P41" s="783">
        <v>23.708167856999999</v>
      </c>
      <c r="Q41" s="783">
        <v>29.259029032000001</v>
      </c>
      <c r="R41" s="783">
        <v>32.94746</v>
      </c>
      <c r="S41" s="783">
        <v>35.226193547999998</v>
      </c>
      <c r="T41" s="783">
        <v>36.685366666999997</v>
      </c>
      <c r="U41" s="783">
        <v>37.049290323000001</v>
      </c>
      <c r="V41" s="783">
        <v>36.746290322999997</v>
      </c>
      <c r="W41" s="783">
        <v>34.878700000000002</v>
      </c>
      <c r="X41" s="783">
        <v>31.125096773999999</v>
      </c>
      <c r="Y41" s="783">
        <v>26.393383332999999</v>
      </c>
      <c r="Z41" s="783">
        <v>24.711877419</v>
      </c>
      <c r="AA41" s="783">
        <v>24.078896774</v>
      </c>
      <c r="AB41" s="783">
        <v>29.134446429</v>
      </c>
      <c r="AC41" s="783">
        <v>36.567</v>
      </c>
      <c r="AD41" s="783">
        <v>42.117600000000003</v>
      </c>
      <c r="AE41" s="783">
        <v>44.962483871000003</v>
      </c>
      <c r="AF41" s="783">
        <v>46.933799999999998</v>
      </c>
      <c r="AG41" s="783">
        <v>47.957483871000001</v>
      </c>
      <c r="AH41" s="783">
        <v>47.356387097000002</v>
      </c>
      <c r="AI41" s="783">
        <v>44.3217</v>
      </c>
      <c r="AJ41" s="783">
        <v>38.635741934999999</v>
      </c>
      <c r="AK41" s="783">
        <v>32.734943332999997</v>
      </c>
      <c r="AL41" s="783">
        <v>29.482706451999999</v>
      </c>
      <c r="AM41" s="783">
        <v>31.600177419000001</v>
      </c>
      <c r="AN41" s="783">
        <v>39.468034482999997</v>
      </c>
      <c r="AO41" s="783">
        <v>49.198064516000002</v>
      </c>
      <c r="AP41" s="783">
        <v>56.764566666999997</v>
      </c>
      <c r="AQ41" s="783">
        <v>60.612612902999999</v>
      </c>
      <c r="AR41" s="783">
        <v>64.258899999999997</v>
      </c>
      <c r="AS41" s="783">
        <v>64.525290322999993</v>
      </c>
      <c r="AT41" s="783">
        <v>62.633612903</v>
      </c>
      <c r="AU41" s="783">
        <v>57.845933332999998</v>
      </c>
      <c r="AV41" s="783">
        <v>50.066580645000002</v>
      </c>
      <c r="AW41" s="783">
        <v>41.894799999999996</v>
      </c>
      <c r="AX41" s="783">
        <v>37.649838709999997</v>
      </c>
      <c r="AY41" s="783">
        <v>39.676258064999999</v>
      </c>
      <c r="AZ41" s="783">
        <v>49.877571429</v>
      </c>
      <c r="BA41" s="783">
        <v>64.078064515999998</v>
      </c>
      <c r="BB41" s="783">
        <v>73.709766666999997</v>
      </c>
      <c r="BC41" s="783">
        <v>78.747322581000006</v>
      </c>
      <c r="BD41" s="783">
        <v>83.424666666999997</v>
      </c>
      <c r="BE41" s="783">
        <v>83.166935484000007</v>
      </c>
      <c r="BF41" s="783">
        <v>80.668903225999998</v>
      </c>
      <c r="BG41" s="783">
        <v>74.635099999999994</v>
      </c>
      <c r="BH41" s="783">
        <v>65.48</v>
      </c>
      <c r="BI41" s="783">
        <v>54.835340000000002</v>
      </c>
      <c r="BJ41" s="787">
        <v>49.191679999999998</v>
      </c>
      <c r="BK41" s="787">
        <v>51.114719999999998</v>
      </c>
      <c r="BL41" s="787">
        <v>62.68526</v>
      </c>
      <c r="BM41" s="787">
        <v>79.101020000000005</v>
      </c>
      <c r="BN41" s="787">
        <v>90.74418</v>
      </c>
      <c r="BO41" s="787">
        <v>96.608800000000002</v>
      </c>
      <c r="BP41" s="787">
        <v>101.13809999999999</v>
      </c>
      <c r="BQ41" s="787">
        <v>101.3486</v>
      </c>
      <c r="BR41" s="787">
        <v>98.529759999999996</v>
      </c>
      <c r="BS41" s="787">
        <v>91.445740000000001</v>
      </c>
      <c r="BT41" s="787">
        <v>79.520870000000002</v>
      </c>
      <c r="BU41" s="787">
        <v>66.533739999999995</v>
      </c>
      <c r="BV41" s="787">
        <v>59.614420000000003</v>
      </c>
    </row>
    <row r="42" spans="1:74" ht="12" customHeight="1" x14ac:dyDescent="0.25">
      <c r="A42" s="773" t="s">
        <v>1335</v>
      </c>
      <c r="B42" s="771" t="s">
        <v>1336</v>
      </c>
      <c r="C42" s="784" t="s">
        <v>1350</v>
      </c>
      <c r="D42" s="784" t="s">
        <v>1350</v>
      </c>
      <c r="E42" s="784" t="s">
        <v>1350</v>
      </c>
      <c r="F42" s="784" t="s">
        <v>1350</v>
      </c>
      <c r="G42" s="784" t="s">
        <v>1350</v>
      </c>
      <c r="H42" s="784" t="s">
        <v>1350</v>
      </c>
      <c r="I42" s="784" t="s">
        <v>1350</v>
      </c>
      <c r="J42" s="784" t="s">
        <v>1350</v>
      </c>
      <c r="K42" s="784" t="s">
        <v>1350</v>
      </c>
      <c r="L42" s="784" t="s">
        <v>1350</v>
      </c>
      <c r="M42" s="784" t="s">
        <v>1350</v>
      </c>
      <c r="N42" s="784" t="s">
        <v>1350</v>
      </c>
      <c r="O42" s="783">
        <v>8.4758580645000006</v>
      </c>
      <c r="P42" s="783">
        <v>9.8903464285999991</v>
      </c>
      <c r="Q42" s="783">
        <v>12.334748386999999</v>
      </c>
      <c r="R42" s="783">
        <v>14.019450000000001</v>
      </c>
      <c r="S42" s="783">
        <v>15.104432257999999</v>
      </c>
      <c r="T42" s="783">
        <v>15.938029999999999</v>
      </c>
      <c r="U42" s="783">
        <v>16.208664515999999</v>
      </c>
      <c r="V42" s="783">
        <v>16.224496773999999</v>
      </c>
      <c r="W42" s="783">
        <v>15.729256667</v>
      </c>
      <c r="X42" s="783">
        <v>14.368212903</v>
      </c>
      <c r="Y42" s="783">
        <v>12.426833332999999</v>
      </c>
      <c r="Z42" s="783">
        <v>11.707964516000001</v>
      </c>
      <c r="AA42" s="783">
        <v>10.959777419</v>
      </c>
      <c r="AB42" s="783">
        <v>13.381132143</v>
      </c>
      <c r="AC42" s="783">
        <v>17.274567741999999</v>
      </c>
      <c r="AD42" s="783">
        <v>20.316063332999999</v>
      </c>
      <c r="AE42" s="783">
        <v>21.811970968000001</v>
      </c>
      <c r="AF42" s="783">
        <v>23.105706667</v>
      </c>
      <c r="AG42" s="783">
        <v>23.893312903000002</v>
      </c>
      <c r="AH42" s="783">
        <v>24.051677419000001</v>
      </c>
      <c r="AI42" s="783">
        <v>22.648313333000001</v>
      </c>
      <c r="AJ42" s="783">
        <v>19.929990322999998</v>
      </c>
      <c r="AK42" s="783">
        <v>17.160830000000001</v>
      </c>
      <c r="AL42" s="783">
        <v>15.205951613</v>
      </c>
      <c r="AM42" s="783">
        <v>16.771761290000001</v>
      </c>
      <c r="AN42" s="783">
        <v>21.442851724000001</v>
      </c>
      <c r="AO42" s="783">
        <v>26.921129032</v>
      </c>
      <c r="AP42" s="783">
        <v>31.69913</v>
      </c>
      <c r="AQ42" s="783">
        <v>34.117064515999999</v>
      </c>
      <c r="AR42" s="783">
        <v>36.633033333</v>
      </c>
      <c r="AS42" s="783">
        <v>36.980935484</v>
      </c>
      <c r="AT42" s="783">
        <v>35.897354839000002</v>
      </c>
      <c r="AU42" s="783">
        <v>32.970500000000001</v>
      </c>
      <c r="AV42" s="783">
        <v>28.528380644999999</v>
      </c>
      <c r="AW42" s="783">
        <v>24.190596667000001</v>
      </c>
      <c r="AX42" s="783">
        <v>21.049419355000001</v>
      </c>
      <c r="AY42" s="783">
        <v>22.242067742</v>
      </c>
      <c r="AZ42" s="783">
        <v>28.257046428999999</v>
      </c>
      <c r="BA42" s="783">
        <v>37.033451612999997</v>
      </c>
      <c r="BB42" s="783">
        <v>42.83</v>
      </c>
      <c r="BC42" s="783">
        <v>45.683064516000002</v>
      </c>
      <c r="BD42" s="783">
        <v>48.933399999999999</v>
      </c>
      <c r="BE42" s="783">
        <v>48.233838710000001</v>
      </c>
      <c r="BF42" s="783">
        <v>46.644096773999998</v>
      </c>
      <c r="BG42" s="783">
        <v>43.028766666999999</v>
      </c>
      <c r="BH42" s="783">
        <v>37.528590000000001</v>
      </c>
      <c r="BI42" s="783">
        <v>31.73434</v>
      </c>
      <c r="BJ42" s="787">
        <v>27.945430000000002</v>
      </c>
      <c r="BK42" s="787">
        <v>28.529340000000001</v>
      </c>
      <c r="BL42" s="787">
        <v>35.350879999999997</v>
      </c>
      <c r="BM42" s="787">
        <v>45.26267</v>
      </c>
      <c r="BN42" s="787">
        <v>52.428080000000001</v>
      </c>
      <c r="BO42" s="787">
        <v>55.833329999999997</v>
      </c>
      <c r="BP42" s="787">
        <v>58.818750000000001</v>
      </c>
      <c r="BQ42" s="787">
        <v>58.871459999999999</v>
      </c>
      <c r="BR42" s="787">
        <v>57.237169999999999</v>
      </c>
      <c r="BS42" s="787">
        <v>52.936520000000002</v>
      </c>
      <c r="BT42" s="787">
        <v>46.024169999999998</v>
      </c>
      <c r="BU42" s="787">
        <v>38.839709999999997</v>
      </c>
      <c r="BV42" s="787">
        <v>34.136200000000002</v>
      </c>
    </row>
    <row r="43" spans="1:74" ht="12" customHeight="1" x14ac:dyDescent="0.25">
      <c r="A43" s="773" t="s">
        <v>1337</v>
      </c>
      <c r="B43" s="771" t="s">
        <v>1338</v>
      </c>
      <c r="C43" s="784" t="s">
        <v>1350</v>
      </c>
      <c r="D43" s="784" t="s">
        <v>1350</v>
      </c>
      <c r="E43" s="784" t="s">
        <v>1350</v>
      </c>
      <c r="F43" s="784" t="s">
        <v>1350</v>
      </c>
      <c r="G43" s="784" t="s">
        <v>1350</v>
      </c>
      <c r="H43" s="784" t="s">
        <v>1350</v>
      </c>
      <c r="I43" s="784" t="s">
        <v>1350</v>
      </c>
      <c r="J43" s="784" t="s">
        <v>1350</v>
      </c>
      <c r="K43" s="784" t="s">
        <v>1350</v>
      </c>
      <c r="L43" s="784" t="s">
        <v>1350</v>
      </c>
      <c r="M43" s="784" t="s">
        <v>1350</v>
      </c>
      <c r="N43" s="784" t="s">
        <v>1350</v>
      </c>
      <c r="O43" s="783">
        <v>9.6637258065000005</v>
      </c>
      <c r="P43" s="783">
        <v>11.486242857000001</v>
      </c>
      <c r="Q43" s="783">
        <v>13.930680645000001</v>
      </c>
      <c r="R43" s="783">
        <v>15.555963332999999</v>
      </c>
      <c r="S43" s="783">
        <v>16.528199999999998</v>
      </c>
      <c r="T43" s="783">
        <v>16.993839999999999</v>
      </c>
      <c r="U43" s="783">
        <v>17.058367742000001</v>
      </c>
      <c r="V43" s="783">
        <v>16.778180644999999</v>
      </c>
      <c r="W43" s="783">
        <v>15.619906667</v>
      </c>
      <c r="X43" s="783">
        <v>13.522696774</v>
      </c>
      <c r="Y43" s="783">
        <v>11.27994</v>
      </c>
      <c r="Z43" s="783">
        <v>10.602180645000001</v>
      </c>
      <c r="AA43" s="783">
        <v>10.553883871</v>
      </c>
      <c r="AB43" s="783">
        <v>12.721660714</v>
      </c>
      <c r="AC43" s="783">
        <v>15.437729032</v>
      </c>
      <c r="AD43" s="783">
        <v>17.487513332999999</v>
      </c>
      <c r="AE43" s="783">
        <v>18.505664516</v>
      </c>
      <c r="AF43" s="783">
        <v>19.033693332999999</v>
      </c>
      <c r="AG43" s="783">
        <v>19.226690323</v>
      </c>
      <c r="AH43" s="783">
        <v>18.559412902999998</v>
      </c>
      <c r="AI43" s="783">
        <v>17.179466667</v>
      </c>
      <c r="AJ43" s="783">
        <v>14.679674194</v>
      </c>
      <c r="AK43" s="783">
        <v>12.237016667000001</v>
      </c>
      <c r="AL43" s="783">
        <v>11.261835484000001</v>
      </c>
      <c r="AM43" s="783">
        <v>11.176829032000001</v>
      </c>
      <c r="AN43" s="783">
        <v>13.7363</v>
      </c>
      <c r="AO43" s="783">
        <v>16.759032258000001</v>
      </c>
      <c r="AP43" s="783">
        <v>18.858656667000002</v>
      </c>
      <c r="AQ43" s="783">
        <v>19.858767742000001</v>
      </c>
      <c r="AR43" s="783">
        <v>20.756273332999999</v>
      </c>
      <c r="AS43" s="783">
        <v>20.652212902999999</v>
      </c>
      <c r="AT43" s="783">
        <v>19.986780645</v>
      </c>
      <c r="AU43" s="783">
        <v>18.546420000000001</v>
      </c>
      <c r="AV43" s="783">
        <v>15.915516129</v>
      </c>
      <c r="AW43" s="783">
        <v>13.086813333</v>
      </c>
      <c r="AX43" s="783">
        <v>12.487280645</v>
      </c>
      <c r="AY43" s="783">
        <v>13.094854839</v>
      </c>
      <c r="AZ43" s="783">
        <v>16.414310713999999</v>
      </c>
      <c r="BA43" s="783">
        <v>20.314945161000001</v>
      </c>
      <c r="BB43" s="783">
        <v>23.353356667</v>
      </c>
      <c r="BC43" s="783">
        <v>24.965596774000002</v>
      </c>
      <c r="BD43" s="783">
        <v>26.033583332999999</v>
      </c>
      <c r="BE43" s="783">
        <v>26.405461290000002</v>
      </c>
      <c r="BF43" s="783">
        <v>25.710432258000001</v>
      </c>
      <c r="BG43" s="783">
        <v>23.781993332999999</v>
      </c>
      <c r="BH43" s="783">
        <v>20.900410000000001</v>
      </c>
      <c r="BI43" s="783">
        <v>17.30226</v>
      </c>
      <c r="BJ43" s="787">
        <v>16.117280000000001</v>
      </c>
      <c r="BK43" s="787">
        <v>17.12435</v>
      </c>
      <c r="BL43" s="787">
        <v>20.950220000000002</v>
      </c>
      <c r="BM43" s="787">
        <v>25.66798</v>
      </c>
      <c r="BN43" s="787">
        <v>29.162880000000001</v>
      </c>
      <c r="BO43" s="787">
        <v>30.981870000000001</v>
      </c>
      <c r="BP43" s="787">
        <v>32.159669999999998</v>
      </c>
      <c r="BQ43" s="787">
        <v>32.329630000000002</v>
      </c>
      <c r="BR43" s="787">
        <v>31.378810000000001</v>
      </c>
      <c r="BS43" s="787">
        <v>29.171620000000001</v>
      </c>
      <c r="BT43" s="787">
        <v>25.169329999999999</v>
      </c>
      <c r="BU43" s="787">
        <v>20.847819999999999</v>
      </c>
      <c r="BV43" s="787">
        <v>19.427479999999999</v>
      </c>
    </row>
    <row r="44" spans="1:74" ht="12" customHeight="1" x14ac:dyDescent="0.25">
      <c r="A44" s="773" t="s">
        <v>1339</v>
      </c>
      <c r="B44" s="771" t="s">
        <v>1340</v>
      </c>
      <c r="C44" s="784" t="s">
        <v>1350</v>
      </c>
      <c r="D44" s="784" t="s">
        <v>1350</v>
      </c>
      <c r="E44" s="784" t="s">
        <v>1350</v>
      </c>
      <c r="F44" s="784" t="s">
        <v>1350</v>
      </c>
      <c r="G44" s="784" t="s">
        <v>1350</v>
      </c>
      <c r="H44" s="784" t="s">
        <v>1350</v>
      </c>
      <c r="I44" s="784" t="s">
        <v>1350</v>
      </c>
      <c r="J44" s="784" t="s">
        <v>1350</v>
      </c>
      <c r="K44" s="784" t="s">
        <v>1350</v>
      </c>
      <c r="L44" s="784" t="s">
        <v>1350</v>
      </c>
      <c r="M44" s="784" t="s">
        <v>1350</v>
      </c>
      <c r="N44" s="784" t="s">
        <v>1350</v>
      </c>
      <c r="O44" s="783">
        <v>1.9905077418999999</v>
      </c>
      <c r="P44" s="783">
        <v>2.3315807142999998</v>
      </c>
      <c r="Q44" s="783">
        <v>2.9936029032000002</v>
      </c>
      <c r="R44" s="783">
        <v>3.3720433333000002</v>
      </c>
      <c r="S44" s="783">
        <v>3.5935580644999998</v>
      </c>
      <c r="T44" s="783">
        <v>3.7534900000000002</v>
      </c>
      <c r="U44" s="783">
        <v>3.7822516129000001</v>
      </c>
      <c r="V44" s="783">
        <v>3.7435999999999998</v>
      </c>
      <c r="W44" s="783">
        <v>3.5295233332999998</v>
      </c>
      <c r="X44" s="783">
        <v>3.2341870967999999</v>
      </c>
      <c r="Y44" s="783">
        <v>2.6866099999999999</v>
      </c>
      <c r="Z44" s="783">
        <v>2.4017303226000002</v>
      </c>
      <c r="AA44" s="783">
        <v>2.5652374193999998</v>
      </c>
      <c r="AB44" s="783">
        <v>3.0316528571000001</v>
      </c>
      <c r="AC44" s="783">
        <v>3.8547096773999998</v>
      </c>
      <c r="AD44" s="783">
        <v>4.3140333333000003</v>
      </c>
      <c r="AE44" s="783">
        <v>4.6448387097000001</v>
      </c>
      <c r="AF44" s="783">
        <v>4.7943866667000004</v>
      </c>
      <c r="AG44" s="783">
        <v>4.8374677419000003</v>
      </c>
      <c r="AH44" s="783">
        <v>4.7453064516000003</v>
      </c>
      <c r="AI44" s="783">
        <v>4.4939366666999998</v>
      </c>
      <c r="AJ44" s="783">
        <v>4.0260645160999999</v>
      </c>
      <c r="AK44" s="783">
        <v>3.3370966666999999</v>
      </c>
      <c r="AL44" s="783">
        <v>3.0149216128999998</v>
      </c>
      <c r="AM44" s="783">
        <v>3.6515870968000002</v>
      </c>
      <c r="AN44" s="783">
        <v>4.2888724138000001</v>
      </c>
      <c r="AO44" s="783">
        <v>5.5179</v>
      </c>
      <c r="AP44" s="783">
        <v>6.2067699999999997</v>
      </c>
      <c r="AQ44" s="783">
        <v>6.6367903225999996</v>
      </c>
      <c r="AR44" s="783">
        <v>6.8695833332999996</v>
      </c>
      <c r="AS44" s="783">
        <v>6.8921548386999998</v>
      </c>
      <c r="AT44" s="783">
        <v>6.7494870968000003</v>
      </c>
      <c r="AU44" s="783">
        <v>6.3290266666999999</v>
      </c>
      <c r="AV44" s="783">
        <v>5.6226677419</v>
      </c>
      <c r="AW44" s="783">
        <v>4.6173966667000004</v>
      </c>
      <c r="AX44" s="783">
        <v>4.1131451613000003</v>
      </c>
      <c r="AY44" s="783">
        <v>4.3393290323000002</v>
      </c>
      <c r="AZ44" s="783">
        <v>5.2061999999999999</v>
      </c>
      <c r="BA44" s="783">
        <v>6.7296741935000002</v>
      </c>
      <c r="BB44" s="783">
        <v>7.5263900000000001</v>
      </c>
      <c r="BC44" s="783">
        <v>8.0986419354999999</v>
      </c>
      <c r="BD44" s="783">
        <v>8.4576733333000007</v>
      </c>
      <c r="BE44" s="783">
        <v>8.5276419355000002</v>
      </c>
      <c r="BF44" s="783">
        <v>8.3143774193999995</v>
      </c>
      <c r="BG44" s="783">
        <v>7.8243400000000003</v>
      </c>
      <c r="BH44" s="783">
        <v>7.0509950000000003</v>
      </c>
      <c r="BI44" s="783">
        <v>5.7987399999999996</v>
      </c>
      <c r="BJ44" s="787">
        <v>5.1289730000000002</v>
      </c>
      <c r="BK44" s="787">
        <v>5.4610339999999997</v>
      </c>
      <c r="BL44" s="787">
        <v>6.3841570000000001</v>
      </c>
      <c r="BM44" s="787">
        <v>8.1703650000000003</v>
      </c>
      <c r="BN44" s="787">
        <v>9.1532199999999992</v>
      </c>
      <c r="BO44" s="787">
        <v>9.7935979999999994</v>
      </c>
      <c r="BP44" s="787">
        <v>10.159700000000001</v>
      </c>
      <c r="BQ44" s="787">
        <v>10.14756</v>
      </c>
      <c r="BR44" s="787">
        <v>9.9137710000000006</v>
      </c>
      <c r="BS44" s="787">
        <v>9.3375990000000009</v>
      </c>
      <c r="BT44" s="787">
        <v>8.3273770000000003</v>
      </c>
      <c r="BU44" s="787">
        <v>6.8462149999999999</v>
      </c>
      <c r="BV44" s="787">
        <v>6.0507479999999996</v>
      </c>
    </row>
    <row r="45" spans="1:74" ht="12" customHeight="1" x14ac:dyDescent="0.25">
      <c r="A45" s="777" t="s">
        <v>1341</v>
      </c>
      <c r="B45" s="778" t="s">
        <v>1328</v>
      </c>
      <c r="C45" s="786">
        <v>0.29446967742000002</v>
      </c>
      <c r="D45" s="786">
        <v>0.26505928570999998</v>
      </c>
      <c r="E45" s="786">
        <v>0.25643290323000001</v>
      </c>
      <c r="F45" s="786">
        <v>0.26715100000000003</v>
      </c>
      <c r="G45" s="786">
        <v>0.29277774194</v>
      </c>
      <c r="H45" s="786">
        <v>0.21848433333</v>
      </c>
      <c r="I45" s="786">
        <v>0.17541774194000001</v>
      </c>
      <c r="J45" s="786">
        <v>0.14214451613000001</v>
      </c>
      <c r="K45" s="786">
        <v>0.206931</v>
      </c>
      <c r="L45" s="786">
        <v>0.26857806451999999</v>
      </c>
      <c r="M45" s="786">
        <v>0.44208399999999998</v>
      </c>
      <c r="N45" s="786">
        <v>0.39518354838999997</v>
      </c>
      <c r="O45" s="786">
        <v>0.53505419354999995</v>
      </c>
      <c r="P45" s="786">
        <v>0.43229857143</v>
      </c>
      <c r="Q45" s="786">
        <v>0.44490645160999998</v>
      </c>
      <c r="R45" s="786">
        <v>0.47652499999999998</v>
      </c>
      <c r="S45" s="786">
        <v>0.34835903225999998</v>
      </c>
      <c r="T45" s="786">
        <v>0.42033266667000002</v>
      </c>
      <c r="U45" s="786">
        <v>0.35405612903</v>
      </c>
      <c r="V45" s="786">
        <v>0.27061612902999999</v>
      </c>
      <c r="W45" s="786">
        <v>0.33181500000000003</v>
      </c>
      <c r="X45" s="786">
        <v>0.50555258064999997</v>
      </c>
      <c r="Y45" s="786">
        <v>0.64721533333000003</v>
      </c>
      <c r="Z45" s="786">
        <v>0.47682193548000001</v>
      </c>
      <c r="AA45" s="786">
        <v>0.51260032257999999</v>
      </c>
      <c r="AB45" s="786">
        <v>0.49667214286</v>
      </c>
      <c r="AC45" s="786">
        <v>0.48248709677000001</v>
      </c>
      <c r="AD45" s="786">
        <v>0.55633666667000004</v>
      </c>
      <c r="AE45" s="786">
        <v>0.48252935483999998</v>
      </c>
      <c r="AF45" s="786">
        <v>0.38999866666999999</v>
      </c>
      <c r="AG45" s="786">
        <v>0.31913258065</v>
      </c>
      <c r="AH45" s="786">
        <v>0.31800225805999999</v>
      </c>
      <c r="AI45" s="786">
        <v>0.35388033333000002</v>
      </c>
      <c r="AJ45" s="786">
        <v>0.53250580645000001</v>
      </c>
      <c r="AK45" s="786">
        <v>0.61914400000000003</v>
      </c>
      <c r="AL45" s="786">
        <v>0.58741225805999997</v>
      </c>
      <c r="AM45" s="786">
        <v>0.62959583871000002</v>
      </c>
      <c r="AN45" s="786">
        <v>0.68252127586</v>
      </c>
      <c r="AO45" s="786">
        <v>0.63280916128999998</v>
      </c>
      <c r="AP45" s="786">
        <v>0.61140966666999996</v>
      </c>
      <c r="AQ45" s="786">
        <v>0.51319803226000005</v>
      </c>
      <c r="AR45" s="786">
        <v>0.45366453333000001</v>
      </c>
      <c r="AS45" s="786">
        <v>0.42732461290000001</v>
      </c>
      <c r="AT45" s="786">
        <v>0.33860435484000001</v>
      </c>
      <c r="AU45" s="786">
        <v>0.43201266666999999</v>
      </c>
      <c r="AV45" s="786">
        <v>0.56286619355</v>
      </c>
      <c r="AW45" s="786">
        <v>0.59406029999999999</v>
      </c>
      <c r="AX45" s="786">
        <v>0.75823206452000003</v>
      </c>
      <c r="AY45" s="786">
        <v>0.4947006129</v>
      </c>
      <c r="AZ45" s="786">
        <v>0.55362496428999997</v>
      </c>
      <c r="BA45" s="786">
        <v>0.70303980644999997</v>
      </c>
      <c r="BB45" s="786">
        <v>0.67236799999999997</v>
      </c>
      <c r="BC45" s="786">
        <v>0.59664467742000005</v>
      </c>
      <c r="BD45" s="786">
        <v>0.52440563333000001</v>
      </c>
      <c r="BE45" s="786">
        <v>0.39475487097</v>
      </c>
      <c r="BF45" s="786">
        <v>0.33186312902999998</v>
      </c>
      <c r="BG45" s="786">
        <v>0.45995743333</v>
      </c>
      <c r="BH45" s="786">
        <v>0.6188361</v>
      </c>
      <c r="BI45" s="786">
        <v>0.73566489999999995</v>
      </c>
      <c r="BJ45" s="790">
        <v>0.72987000000000002</v>
      </c>
      <c r="BK45" s="790">
        <v>0.78518100000000002</v>
      </c>
      <c r="BL45" s="790">
        <v>0.78647719999999999</v>
      </c>
      <c r="BM45" s="790">
        <v>0.79016580000000003</v>
      </c>
      <c r="BN45" s="790">
        <v>0.81557749999999996</v>
      </c>
      <c r="BO45" s="790">
        <v>0.77555419999999997</v>
      </c>
      <c r="BP45" s="790">
        <v>0.75383900000000004</v>
      </c>
      <c r="BQ45" s="790">
        <v>0.71145530000000001</v>
      </c>
      <c r="BR45" s="790">
        <v>0.68919980000000003</v>
      </c>
      <c r="BS45" s="790">
        <v>0.7180396</v>
      </c>
      <c r="BT45" s="790">
        <v>0.81066369999999999</v>
      </c>
      <c r="BU45" s="790">
        <v>0.88865559999999999</v>
      </c>
      <c r="BV45" s="790">
        <v>0.85989689999999996</v>
      </c>
    </row>
    <row r="46" spans="1:74" ht="12" customHeight="1" x14ac:dyDescent="0.25">
      <c r="A46" s="779"/>
      <c r="B46" s="782" t="s">
        <v>1349</v>
      </c>
      <c r="C46" s="780"/>
      <c r="D46" s="780"/>
      <c r="E46" s="780"/>
      <c r="F46" s="780"/>
      <c r="G46" s="780"/>
      <c r="H46" s="780"/>
      <c r="I46" s="780"/>
      <c r="J46" s="780"/>
      <c r="K46" s="780"/>
      <c r="L46" s="780"/>
      <c r="M46" s="780"/>
      <c r="N46" s="780"/>
      <c r="O46" s="780"/>
      <c r="P46" s="780"/>
      <c r="Q46" s="780"/>
      <c r="R46" s="781"/>
      <c r="S46" s="781"/>
      <c r="T46" s="781"/>
      <c r="U46" s="781"/>
      <c r="V46" s="781"/>
      <c r="W46" s="781"/>
      <c r="X46" s="781"/>
      <c r="Y46" s="781"/>
      <c r="Z46" s="781"/>
      <c r="AA46" s="781"/>
      <c r="AB46" s="781"/>
      <c r="AC46" s="781"/>
      <c r="AD46" s="781"/>
      <c r="AE46" s="781"/>
      <c r="AF46" s="781"/>
      <c r="AG46" s="781"/>
      <c r="AH46" s="781"/>
      <c r="AI46" s="781"/>
      <c r="AJ46" s="781"/>
      <c r="AK46" s="781"/>
      <c r="AL46" s="781"/>
      <c r="AM46" s="781"/>
      <c r="AN46" s="781"/>
      <c r="AO46" s="781"/>
      <c r="AP46" s="781"/>
      <c r="AQ46" s="781"/>
      <c r="AR46" s="781"/>
      <c r="AS46" s="781"/>
      <c r="AT46" s="781"/>
      <c r="AU46" s="781"/>
      <c r="AV46" s="781"/>
      <c r="AW46" s="781"/>
      <c r="AX46" s="781"/>
      <c r="AY46" s="781"/>
      <c r="AZ46" s="781"/>
      <c r="BA46" s="781"/>
      <c r="BB46" s="781"/>
      <c r="BC46" s="781"/>
      <c r="BD46" s="796"/>
      <c r="BE46" s="796"/>
      <c r="BF46" s="796"/>
      <c r="BG46" s="781"/>
      <c r="BH46" s="781"/>
      <c r="BI46" s="781"/>
      <c r="BJ46" s="781"/>
      <c r="BK46" s="781"/>
      <c r="BL46" s="781"/>
      <c r="BM46" s="781"/>
      <c r="BN46" s="781"/>
      <c r="BO46" s="781"/>
      <c r="BP46" s="781"/>
      <c r="BQ46" s="781"/>
      <c r="BR46" s="781"/>
      <c r="BS46" s="781"/>
      <c r="BT46" s="781"/>
      <c r="BU46" s="781"/>
      <c r="BV46" s="781"/>
    </row>
    <row r="47" spans="1:74" ht="12" customHeight="1" x14ac:dyDescent="0.25">
      <c r="A47" s="773"/>
      <c r="B47" s="768" t="s">
        <v>1346</v>
      </c>
      <c r="C47" s="768"/>
      <c r="D47" s="768"/>
      <c r="E47" s="768"/>
      <c r="F47" s="768"/>
      <c r="G47" s="768"/>
      <c r="H47" s="768"/>
      <c r="I47" s="768"/>
      <c r="J47" s="768"/>
      <c r="K47" s="768"/>
      <c r="L47" s="768"/>
      <c r="M47" s="768"/>
      <c r="N47" s="768"/>
      <c r="O47" s="768"/>
      <c r="P47" s="768"/>
      <c r="Q47" s="768"/>
    </row>
    <row r="48" spans="1:74" ht="12" customHeight="1" x14ac:dyDescent="0.25">
      <c r="A48" s="773"/>
      <c r="B48" s="768" t="s">
        <v>1342</v>
      </c>
      <c r="C48" s="768"/>
      <c r="D48" s="768"/>
      <c r="E48" s="768"/>
      <c r="F48" s="768"/>
      <c r="G48" s="768"/>
      <c r="H48" s="768"/>
      <c r="I48" s="768"/>
      <c r="J48" s="768"/>
      <c r="K48" s="768"/>
      <c r="L48" s="768"/>
      <c r="M48" s="768"/>
      <c r="N48" s="768"/>
      <c r="O48" s="768"/>
      <c r="P48" s="768"/>
      <c r="Q48" s="768"/>
    </row>
    <row r="49" spans="1:17" ht="12" customHeight="1" x14ac:dyDescent="0.25">
      <c r="A49" s="773"/>
      <c r="B49" s="768" t="s">
        <v>1343</v>
      </c>
      <c r="C49" s="768"/>
      <c r="D49" s="768"/>
      <c r="E49" s="768"/>
      <c r="F49" s="768"/>
      <c r="G49" s="768"/>
      <c r="H49" s="768"/>
      <c r="I49" s="768"/>
      <c r="J49" s="768"/>
      <c r="K49" s="768"/>
      <c r="L49" s="768"/>
      <c r="M49" s="768"/>
      <c r="N49" s="768"/>
      <c r="O49" s="768"/>
      <c r="P49" s="768"/>
      <c r="Q49" s="768"/>
    </row>
    <row r="50" spans="1:17" ht="12" customHeight="1" x14ac:dyDescent="0.25">
      <c r="A50" s="773"/>
      <c r="B50" s="768" t="s">
        <v>1344</v>
      </c>
      <c r="C50" s="768"/>
      <c r="D50" s="768"/>
      <c r="E50" s="768"/>
      <c r="F50" s="768"/>
      <c r="G50" s="768"/>
      <c r="H50" s="768"/>
      <c r="I50" s="768"/>
      <c r="J50" s="768"/>
      <c r="K50" s="768"/>
      <c r="L50" s="768"/>
      <c r="M50" s="768"/>
      <c r="N50" s="768"/>
      <c r="O50" s="768"/>
      <c r="P50" s="768"/>
      <c r="Q50" s="768"/>
    </row>
    <row r="51" spans="1:17" ht="12" customHeight="1" x14ac:dyDescent="0.25">
      <c r="A51" s="773"/>
      <c r="B51" s="768" t="s">
        <v>1345</v>
      </c>
      <c r="C51" s="768"/>
      <c r="D51" s="768"/>
      <c r="E51" s="768"/>
      <c r="F51" s="768"/>
      <c r="G51" s="768"/>
      <c r="H51" s="768"/>
      <c r="I51" s="768"/>
      <c r="J51" s="768"/>
      <c r="K51" s="768"/>
      <c r="L51" s="768"/>
      <c r="M51" s="768"/>
      <c r="N51" s="768"/>
      <c r="O51" s="768"/>
      <c r="P51" s="768"/>
      <c r="Q51" s="768"/>
    </row>
    <row r="52" spans="1:17" ht="12" customHeight="1" x14ac:dyDescent="0.25">
      <c r="A52" s="773"/>
      <c r="B52" s="768" t="s">
        <v>1347</v>
      </c>
      <c r="C52" s="768"/>
      <c r="D52" s="768"/>
      <c r="E52" s="768"/>
      <c r="F52" s="768"/>
      <c r="G52" s="768"/>
      <c r="H52" s="768"/>
      <c r="I52" s="768"/>
      <c r="J52" s="768"/>
      <c r="K52" s="768"/>
      <c r="L52" s="768"/>
      <c r="M52" s="768"/>
      <c r="N52" s="768"/>
      <c r="O52" s="768"/>
      <c r="P52" s="768"/>
      <c r="Q52" s="768"/>
    </row>
    <row r="53" spans="1:17" ht="12" customHeight="1" x14ac:dyDescent="0.25">
      <c r="A53" s="773"/>
      <c r="B53" s="768" t="s">
        <v>1045</v>
      </c>
      <c r="C53" s="768"/>
      <c r="D53" s="768"/>
      <c r="E53" s="768"/>
      <c r="F53" s="768"/>
      <c r="G53" s="768"/>
      <c r="H53" s="768"/>
      <c r="I53" s="768"/>
      <c r="J53" s="768"/>
      <c r="K53" s="768"/>
      <c r="L53" s="768"/>
      <c r="M53" s="768"/>
      <c r="N53" s="768"/>
      <c r="O53" s="768"/>
      <c r="P53" s="768"/>
      <c r="Q53" s="768"/>
    </row>
    <row r="54" spans="1:17" ht="12" customHeight="1" x14ac:dyDescent="0.25">
      <c r="A54" s="773"/>
      <c r="B54" s="768" t="s">
        <v>1348</v>
      </c>
      <c r="C54" s="768"/>
      <c r="D54" s="768"/>
      <c r="E54" s="768"/>
      <c r="F54" s="768"/>
      <c r="G54" s="768"/>
      <c r="H54" s="768"/>
      <c r="I54" s="768"/>
      <c r="J54" s="768"/>
      <c r="K54" s="768"/>
      <c r="L54" s="768"/>
      <c r="M54" s="768"/>
      <c r="N54" s="768"/>
      <c r="O54" s="768"/>
      <c r="P54" s="768"/>
      <c r="Q54" s="76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Q38" transitionEvaluation="1" transitionEntry="1" codeName="Sheet6">
    <pageSetUpPr fitToPage="1"/>
  </sheetPr>
  <dimension ref="A1:BV160"/>
  <sheetViews>
    <sheetView showGridLines="0" workbookViewId="0">
      <pane xSplit="2" ySplit="4" topLeftCell="Q38" activePane="bottomRight" state="frozen"/>
      <selection activeCell="BF63" sqref="BF63"/>
      <selection pane="topRight" activeCell="BF63" sqref="BF63"/>
      <selection pane="bottomLeft" activeCell="BF63" sqref="BF63"/>
      <selection pane="bottomRight" activeCell="B80" sqref="B80:Q80"/>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7" customWidth="1"/>
    <col min="59" max="62" width="7.42578125" style="359" customWidth="1"/>
    <col min="63" max="74" width="7.42578125" style="135" customWidth="1"/>
    <col min="75" max="16384" width="9.5703125" style="135"/>
  </cols>
  <sheetData>
    <row r="1" spans="1:74" ht="13.35" customHeight="1" x14ac:dyDescent="0.25">
      <c r="A1" s="812" t="s">
        <v>995</v>
      </c>
      <c r="B1" s="871" t="s">
        <v>109</v>
      </c>
      <c r="C1" s="872"/>
      <c r="D1" s="872"/>
      <c r="E1" s="872"/>
      <c r="F1" s="872"/>
      <c r="G1" s="872"/>
      <c r="H1" s="872"/>
      <c r="I1" s="872"/>
      <c r="J1" s="872"/>
      <c r="K1" s="872"/>
      <c r="L1" s="872"/>
      <c r="M1" s="872"/>
      <c r="N1" s="872"/>
      <c r="O1" s="872"/>
      <c r="P1" s="872"/>
      <c r="Q1" s="872"/>
      <c r="R1" s="872"/>
      <c r="S1" s="872"/>
      <c r="T1" s="872"/>
      <c r="U1" s="872"/>
      <c r="V1" s="872"/>
      <c r="W1" s="872"/>
      <c r="X1" s="872"/>
      <c r="Y1" s="872"/>
      <c r="Z1" s="872"/>
      <c r="AA1" s="872"/>
      <c r="AB1" s="872"/>
      <c r="AC1" s="872"/>
      <c r="AD1" s="872"/>
      <c r="AE1" s="872"/>
      <c r="AF1" s="872"/>
      <c r="AG1" s="872"/>
      <c r="AH1" s="872"/>
      <c r="AI1" s="872"/>
      <c r="AJ1" s="872"/>
      <c r="AK1" s="872"/>
      <c r="AL1" s="872"/>
      <c r="AM1" s="260"/>
    </row>
    <row r="2" spans="1:74" s="47"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660"/>
      <c r="BE2" s="660"/>
      <c r="BF2" s="660"/>
      <c r="BG2" s="408"/>
      <c r="BH2" s="408"/>
      <c r="BI2" s="408"/>
      <c r="BJ2" s="408"/>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8"/>
      <c r="BE5" s="718"/>
      <c r="BF5" s="718"/>
      <c r="BG5" s="718"/>
      <c r="BH5" s="718"/>
      <c r="BI5" s="718"/>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6"/>
      <c r="BE6" s="546"/>
      <c r="BF6" s="546"/>
      <c r="BG6" s="546"/>
      <c r="BH6" s="546"/>
      <c r="BI6" s="546"/>
      <c r="BJ6" s="420"/>
      <c r="BK6" s="420"/>
      <c r="BL6" s="420"/>
      <c r="BM6" s="420"/>
      <c r="BN6" s="420"/>
      <c r="BO6" s="420"/>
      <c r="BP6" s="420"/>
      <c r="BQ6" s="420"/>
      <c r="BR6" s="420"/>
      <c r="BS6" s="420"/>
      <c r="BT6" s="420"/>
      <c r="BU6" s="420"/>
      <c r="BV6" s="420"/>
    </row>
    <row r="7" spans="1:74" ht="11.1" customHeight="1" x14ac:dyDescent="0.2">
      <c r="A7" s="140" t="s">
        <v>695</v>
      </c>
      <c r="B7" s="39" t="s">
        <v>1114</v>
      </c>
      <c r="C7" s="240">
        <v>15491.878000000001</v>
      </c>
      <c r="D7" s="240">
        <v>15491.878000000001</v>
      </c>
      <c r="E7" s="240">
        <v>15491.878000000001</v>
      </c>
      <c r="F7" s="240">
        <v>15521.558999999999</v>
      </c>
      <c r="G7" s="240">
        <v>15521.558999999999</v>
      </c>
      <c r="H7" s="240">
        <v>15521.558999999999</v>
      </c>
      <c r="I7" s="240">
        <v>15641.335999999999</v>
      </c>
      <c r="J7" s="240">
        <v>15641.335999999999</v>
      </c>
      <c r="K7" s="240">
        <v>15641.335999999999</v>
      </c>
      <c r="L7" s="240">
        <v>15793.928</v>
      </c>
      <c r="M7" s="240">
        <v>15793.928</v>
      </c>
      <c r="N7" s="240">
        <v>15793.928</v>
      </c>
      <c r="O7" s="240">
        <v>15757.57</v>
      </c>
      <c r="P7" s="240">
        <v>15757.57</v>
      </c>
      <c r="Q7" s="240">
        <v>15757.57</v>
      </c>
      <c r="R7" s="240">
        <v>15935.825000000001</v>
      </c>
      <c r="S7" s="240">
        <v>15935.825000000001</v>
      </c>
      <c r="T7" s="240">
        <v>15935.825000000001</v>
      </c>
      <c r="U7" s="240">
        <v>16139.513000000001</v>
      </c>
      <c r="V7" s="240">
        <v>16139.513000000001</v>
      </c>
      <c r="W7" s="240">
        <v>16139.513000000001</v>
      </c>
      <c r="X7" s="240">
        <v>16220.222</v>
      </c>
      <c r="Y7" s="240">
        <v>16220.222</v>
      </c>
      <c r="Z7" s="240">
        <v>16220.222</v>
      </c>
      <c r="AA7" s="240">
        <v>16349.97</v>
      </c>
      <c r="AB7" s="240">
        <v>16349.97</v>
      </c>
      <c r="AC7" s="240">
        <v>16349.97</v>
      </c>
      <c r="AD7" s="240">
        <v>16460.888999999999</v>
      </c>
      <c r="AE7" s="240">
        <v>16460.888999999999</v>
      </c>
      <c r="AF7" s="240">
        <v>16460.888999999999</v>
      </c>
      <c r="AG7" s="240">
        <v>16527.587</v>
      </c>
      <c r="AH7" s="240">
        <v>16527.587</v>
      </c>
      <c r="AI7" s="240">
        <v>16527.587</v>
      </c>
      <c r="AJ7" s="240">
        <v>16547.618999999999</v>
      </c>
      <c r="AK7" s="240">
        <v>16547.618999999999</v>
      </c>
      <c r="AL7" s="240">
        <v>16547.618999999999</v>
      </c>
      <c r="AM7" s="240">
        <v>16571.573</v>
      </c>
      <c r="AN7" s="240">
        <v>16571.573</v>
      </c>
      <c r="AO7" s="240">
        <v>16571.573</v>
      </c>
      <c r="AP7" s="240">
        <v>16663.516</v>
      </c>
      <c r="AQ7" s="240">
        <v>16663.516</v>
      </c>
      <c r="AR7" s="240">
        <v>16663.516</v>
      </c>
      <c r="AS7" s="240">
        <v>16778.148000000001</v>
      </c>
      <c r="AT7" s="240">
        <v>16778.148000000001</v>
      </c>
      <c r="AU7" s="240">
        <v>16778.148000000001</v>
      </c>
      <c r="AV7" s="240">
        <v>16851.419999999998</v>
      </c>
      <c r="AW7" s="240">
        <v>16851.419999999998</v>
      </c>
      <c r="AX7" s="240">
        <v>16851.419999999998</v>
      </c>
      <c r="AY7" s="240">
        <v>16903.240000000002</v>
      </c>
      <c r="AZ7" s="240">
        <v>16903.240000000002</v>
      </c>
      <c r="BA7" s="240">
        <v>16903.240000000002</v>
      </c>
      <c r="BB7" s="240">
        <v>17031.084999999999</v>
      </c>
      <c r="BC7" s="240">
        <v>17031.084999999999</v>
      </c>
      <c r="BD7" s="240">
        <v>17031.084999999999</v>
      </c>
      <c r="BE7" s="240">
        <v>17156.946</v>
      </c>
      <c r="BF7" s="240">
        <v>17156.946</v>
      </c>
      <c r="BG7" s="240">
        <v>17156.946</v>
      </c>
      <c r="BH7" s="240">
        <v>17229.284073999999</v>
      </c>
      <c r="BI7" s="240">
        <v>17262.400518999999</v>
      </c>
      <c r="BJ7" s="333">
        <v>17293.689999999999</v>
      </c>
      <c r="BK7" s="333">
        <v>17320.560000000001</v>
      </c>
      <c r="BL7" s="333">
        <v>17350.12</v>
      </c>
      <c r="BM7" s="333">
        <v>17379.78</v>
      </c>
      <c r="BN7" s="333">
        <v>17409.66</v>
      </c>
      <c r="BO7" s="333">
        <v>17439.439999999999</v>
      </c>
      <c r="BP7" s="333">
        <v>17469.22</v>
      </c>
      <c r="BQ7" s="333">
        <v>17497.98</v>
      </c>
      <c r="BR7" s="333">
        <v>17528.55</v>
      </c>
      <c r="BS7" s="333">
        <v>17559.89</v>
      </c>
      <c r="BT7" s="333">
        <v>17592.7</v>
      </c>
      <c r="BU7" s="333">
        <v>17625.080000000002</v>
      </c>
      <c r="BV7" s="333">
        <v>17657.73</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333"/>
      <c r="BK8" s="333"/>
      <c r="BL8" s="333"/>
      <c r="BM8" s="333"/>
      <c r="BN8" s="333"/>
      <c r="BO8" s="333"/>
      <c r="BP8" s="333"/>
      <c r="BQ8" s="333"/>
      <c r="BR8" s="333"/>
      <c r="BS8" s="333"/>
      <c r="BT8" s="333"/>
      <c r="BU8" s="333"/>
      <c r="BV8" s="333"/>
    </row>
    <row r="9" spans="1:74" ht="11.1" customHeight="1" x14ac:dyDescent="0.2">
      <c r="A9" s="140" t="s">
        <v>1022</v>
      </c>
      <c r="B9" s="39" t="s">
        <v>1114</v>
      </c>
      <c r="C9" s="240">
        <v>10495.5</v>
      </c>
      <c r="D9" s="240">
        <v>10509.1</v>
      </c>
      <c r="E9" s="240">
        <v>10502.3</v>
      </c>
      <c r="F9" s="240">
        <v>10504.4</v>
      </c>
      <c r="G9" s="240">
        <v>10523.6</v>
      </c>
      <c r="H9" s="240">
        <v>10543.8</v>
      </c>
      <c r="I9" s="240">
        <v>10554</v>
      </c>
      <c r="J9" s="240">
        <v>10564.1</v>
      </c>
      <c r="K9" s="240">
        <v>10601.3</v>
      </c>
      <c r="L9" s="240">
        <v>10624.7</v>
      </c>
      <c r="M9" s="240">
        <v>10679.6</v>
      </c>
      <c r="N9" s="240">
        <v>10682.3</v>
      </c>
      <c r="O9" s="240">
        <v>10666.1</v>
      </c>
      <c r="P9" s="240">
        <v>10706.4</v>
      </c>
      <c r="Q9" s="240">
        <v>10767.6</v>
      </c>
      <c r="R9" s="240">
        <v>10778.6</v>
      </c>
      <c r="S9" s="240">
        <v>10799.3</v>
      </c>
      <c r="T9" s="240">
        <v>10837.4</v>
      </c>
      <c r="U9" s="240">
        <v>10856.5</v>
      </c>
      <c r="V9" s="240">
        <v>10937.6</v>
      </c>
      <c r="W9" s="240">
        <v>10935.5</v>
      </c>
      <c r="X9" s="240">
        <v>11004.4</v>
      </c>
      <c r="Y9" s="240">
        <v>11055.4</v>
      </c>
      <c r="Z9" s="240">
        <v>11075.8</v>
      </c>
      <c r="AA9" s="240">
        <v>11114.7</v>
      </c>
      <c r="AB9" s="240">
        <v>11133.2</v>
      </c>
      <c r="AC9" s="240">
        <v>11188</v>
      </c>
      <c r="AD9" s="240">
        <v>11200.7</v>
      </c>
      <c r="AE9" s="240">
        <v>11243</v>
      </c>
      <c r="AF9" s="240">
        <v>11240.2</v>
      </c>
      <c r="AG9" s="240">
        <v>11272.9</v>
      </c>
      <c r="AH9" s="240">
        <v>11303.2</v>
      </c>
      <c r="AI9" s="240">
        <v>11337.6</v>
      </c>
      <c r="AJ9" s="240">
        <v>11347.3</v>
      </c>
      <c r="AK9" s="240">
        <v>11376.6</v>
      </c>
      <c r="AL9" s="240">
        <v>11413.9</v>
      </c>
      <c r="AM9" s="240">
        <v>11399.8</v>
      </c>
      <c r="AN9" s="240">
        <v>11447.5</v>
      </c>
      <c r="AO9" s="240">
        <v>11444.3</v>
      </c>
      <c r="AP9" s="240">
        <v>11505.1</v>
      </c>
      <c r="AQ9" s="240">
        <v>11532.9</v>
      </c>
      <c r="AR9" s="240">
        <v>11575.3</v>
      </c>
      <c r="AS9" s="240">
        <v>11594.1</v>
      </c>
      <c r="AT9" s="240">
        <v>11604</v>
      </c>
      <c r="AU9" s="240">
        <v>11656.3</v>
      </c>
      <c r="AV9" s="240">
        <v>11668.3</v>
      </c>
      <c r="AW9" s="240">
        <v>11698</v>
      </c>
      <c r="AX9" s="240">
        <v>11740.1</v>
      </c>
      <c r="AY9" s="240">
        <v>11728.4</v>
      </c>
      <c r="AZ9" s="240">
        <v>11729.6</v>
      </c>
      <c r="BA9" s="240">
        <v>11816.1</v>
      </c>
      <c r="BB9" s="240">
        <v>11827.4</v>
      </c>
      <c r="BC9" s="240">
        <v>11859.8</v>
      </c>
      <c r="BD9" s="240">
        <v>11871.6</v>
      </c>
      <c r="BE9" s="240">
        <v>11902.6</v>
      </c>
      <c r="BF9" s="240">
        <v>11893.9</v>
      </c>
      <c r="BG9" s="240">
        <v>11969.8</v>
      </c>
      <c r="BH9" s="240">
        <v>11982.180741</v>
      </c>
      <c r="BI9" s="240">
        <v>12008.695185</v>
      </c>
      <c r="BJ9" s="333">
        <v>12033.09</v>
      </c>
      <c r="BK9" s="333">
        <v>12052.92</v>
      </c>
      <c r="BL9" s="333">
        <v>12074.93</v>
      </c>
      <c r="BM9" s="333">
        <v>12096.66</v>
      </c>
      <c r="BN9" s="333">
        <v>12118.6</v>
      </c>
      <c r="BO9" s="333">
        <v>12139.42</v>
      </c>
      <c r="BP9" s="333">
        <v>12159.61</v>
      </c>
      <c r="BQ9" s="333">
        <v>12178.09</v>
      </c>
      <c r="BR9" s="333">
        <v>12197.8</v>
      </c>
      <c r="BS9" s="333">
        <v>12217.69</v>
      </c>
      <c r="BT9" s="333">
        <v>12236.65</v>
      </c>
      <c r="BU9" s="333">
        <v>12257.67</v>
      </c>
      <c r="BV9" s="333">
        <v>12279.68</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242"/>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2482.6689999999999</v>
      </c>
      <c r="D11" s="240">
        <v>2482.6689999999999</v>
      </c>
      <c r="E11" s="240">
        <v>2482.6689999999999</v>
      </c>
      <c r="F11" s="240">
        <v>2508.7950000000001</v>
      </c>
      <c r="G11" s="240">
        <v>2508.7950000000001</v>
      </c>
      <c r="H11" s="240">
        <v>2508.7950000000001</v>
      </c>
      <c r="I11" s="240">
        <v>2526.739</v>
      </c>
      <c r="J11" s="240">
        <v>2526.739</v>
      </c>
      <c r="K11" s="240">
        <v>2526.739</v>
      </c>
      <c r="L11" s="240">
        <v>2567.201</v>
      </c>
      <c r="M11" s="240">
        <v>2567.201</v>
      </c>
      <c r="N11" s="240">
        <v>2567.201</v>
      </c>
      <c r="O11" s="240">
        <v>2599.3760000000002</v>
      </c>
      <c r="P11" s="240">
        <v>2599.3760000000002</v>
      </c>
      <c r="Q11" s="240">
        <v>2599.3760000000002</v>
      </c>
      <c r="R11" s="240">
        <v>2663</v>
      </c>
      <c r="S11" s="240">
        <v>2663</v>
      </c>
      <c r="T11" s="240">
        <v>2663</v>
      </c>
      <c r="U11" s="240">
        <v>2722.4789999999998</v>
      </c>
      <c r="V11" s="240">
        <v>2722.4789999999998</v>
      </c>
      <c r="W11" s="240">
        <v>2722.4789999999998</v>
      </c>
      <c r="X11" s="240">
        <v>2724.24</v>
      </c>
      <c r="Y11" s="240">
        <v>2724.24</v>
      </c>
      <c r="Z11" s="240">
        <v>2724.24</v>
      </c>
      <c r="AA11" s="240">
        <v>2751.5219999999999</v>
      </c>
      <c r="AB11" s="240">
        <v>2751.5219999999999</v>
      </c>
      <c r="AC11" s="240">
        <v>2751.5219999999999</v>
      </c>
      <c r="AD11" s="240">
        <v>2783.39</v>
      </c>
      <c r="AE11" s="240">
        <v>2783.39</v>
      </c>
      <c r="AF11" s="240">
        <v>2783.39</v>
      </c>
      <c r="AG11" s="240">
        <v>2806.596</v>
      </c>
      <c r="AH11" s="240">
        <v>2806.596</v>
      </c>
      <c r="AI11" s="240">
        <v>2806.596</v>
      </c>
      <c r="AJ11" s="240">
        <v>2789.4470000000001</v>
      </c>
      <c r="AK11" s="240">
        <v>2789.4470000000001</v>
      </c>
      <c r="AL11" s="240">
        <v>2789.4470000000001</v>
      </c>
      <c r="AM11" s="240">
        <v>2787.837</v>
      </c>
      <c r="AN11" s="240">
        <v>2787.837</v>
      </c>
      <c r="AO11" s="240">
        <v>2787.837</v>
      </c>
      <c r="AP11" s="240">
        <v>2797.4639999999999</v>
      </c>
      <c r="AQ11" s="240">
        <v>2797.4639999999999</v>
      </c>
      <c r="AR11" s="240">
        <v>2797.4639999999999</v>
      </c>
      <c r="AS11" s="240">
        <v>2808.15</v>
      </c>
      <c r="AT11" s="240">
        <v>2808.15</v>
      </c>
      <c r="AU11" s="240">
        <v>2808.15</v>
      </c>
      <c r="AV11" s="240">
        <v>2820.3310000000001</v>
      </c>
      <c r="AW11" s="240">
        <v>2820.3310000000001</v>
      </c>
      <c r="AX11" s="240">
        <v>2820.3310000000001</v>
      </c>
      <c r="AY11" s="240">
        <v>2875.663</v>
      </c>
      <c r="AZ11" s="240">
        <v>2875.663</v>
      </c>
      <c r="BA11" s="240">
        <v>2875.663</v>
      </c>
      <c r="BB11" s="240">
        <v>2898.4589999999998</v>
      </c>
      <c r="BC11" s="240">
        <v>2898.4589999999998</v>
      </c>
      <c r="BD11" s="240">
        <v>2898.4589999999998</v>
      </c>
      <c r="BE11" s="240">
        <v>2904.1613704000001</v>
      </c>
      <c r="BF11" s="240">
        <v>2908.9712592999999</v>
      </c>
      <c r="BG11" s="240">
        <v>2914.9563704000002</v>
      </c>
      <c r="BH11" s="240">
        <v>2923.5344814999999</v>
      </c>
      <c r="BI11" s="240">
        <v>2930.8067037000001</v>
      </c>
      <c r="BJ11" s="333">
        <v>2938.1909999999998</v>
      </c>
      <c r="BK11" s="333">
        <v>2947.3510000000001</v>
      </c>
      <c r="BL11" s="333">
        <v>2953.7109999999998</v>
      </c>
      <c r="BM11" s="333">
        <v>2958.9349999999999</v>
      </c>
      <c r="BN11" s="333">
        <v>2959.0630000000001</v>
      </c>
      <c r="BO11" s="333">
        <v>2964.9850000000001</v>
      </c>
      <c r="BP11" s="333">
        <v>2972.74</v>
      </c>
      <c r="BQ11" s="333">
        <v>2983.6460000000002</v>
      </c>
      <c r="BR11" s="333">
        <v>2994.0810000000001</v>
      </c>
      <c r="BS11" s="333">
        <v>3005.3620000000001</v>
      </c>
      <c r="BT11" s="333">
        <v>3018.8429999999998</v>
      </c>
      <c r="BU11" s="333">
        <v>3030.8009999999999</v>
      </c>
      <c r="BV11" s="333">
        <v>3042.5909999999999</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4">
        <v>63.63</v>
      </c>
      <c r="D13" s="634">
        <v>63.63</v>
      </c>
      <c r="E13" s="634">
        <v>63.63</v>
      </c>
      <c r="F13" s="634">
        <v>64.543999999999997</v>
      </c>
      <c r="G13" s="634">
        <v>64.543999999999997</v>
      </c>
      <c r="H13" s="634">
        <v>64.543999999999997</v>
      </c>
      <c r="I13" s="634">
        <v>125.51</v>
      </c>
      <c r="J13" s="634">
        <v>125.51</v>
      </c>
      <c r="K13" s="634">
        <v>125.51</v>
      </c>
      <c r="L13" s="634">
        <v>115.944</v>
      </c>
      <c r="M13" s="634">
        <v>115.944</v>
      </c>
      <c r="N13" s="634">
        <v>115.944</v>
      </c>
      <c r="O13" s="634">
        <v>43.844999999999999</v>
      </c>
      <c r="P13" s="634">
        <v>43.844999999999999</v>
      </c>
      <c r="Q13" s="634">
        <v>43.844999999999999</v>
      </c>
      <c r="R13" s="634">
        <v>82.701999999999998</v>
      </c>
      <c r="S13" s="634">
        <v>82.701999999999998</v>
      </c>
      <c r="T13" s="634">
        <v>82.701999999999998</v>
      </c>
      <c r="U13" s="634">
        <v>98.587000000000003</v>
      </c>
      <c r="V13" s="634">
        <v>98.587000000000003</v>
      </c>
      <c r="W13" s="634">
        <v>98.587000000000003</v>
      </c>
      <c r="X13" s="634">
        <v>86.811999999999998</v>
      </c>
      <c r="Y13" s="634">
        <v>86.811999999999998</v>
      </c>
      <c r="Z13" s="634">
        <v>86.811999999999998</v>
      </c>
      <c r="AA13" s="634">
        <v>148.602</v>
      </c>
      <c r="AB13" s="634">
        <v>148.602</v>
      </c>
      <c r="AC13" s="634">
        <v>148.602</v>
      </c>
      <c r="AD13" s="634">
        <v>118.119</v>
      </c>
      <c r="AE13" s="634">
        <v>118.119</v>
      </c>
      <c r="AF13" s="634">
        <v>118.119</v>
      </c>
      <c r="AG13" s="634">
        <v>105.65</v>
      </c>
      <c r="AH13" s="634">
        <v>105.65</v>
      </c>
      <c r="AI13" s="634">
        <v>105.65</v>
      </c>
      <c r="AJ13" s="634">
        <v>75.402000000000001</v>
      </c>
      <c r="AK13" s="634">
        <v>75.402000000000001</v>
      </c>
      <c r="AL13" s="634">
        <v>75.402000000000001</v>
      </c>
      <c r="AM13" s="634">
        <v>42.194000000000003</v>
      </c>
      <c r="AN13" s="634">
        <v>42.194000000000003</v>
      </c>
      <c r="AO13" s="634">
        <v>42.194000000000003</v>
      </c>
      <c r="AP13" s="634">
        <v>12.189</v>
      </c>
      <c r="AQ13" s="634">
        <v>12.189</v>
      </c>
      <c r="AR13" s="634">
        <v>12.189</v>
      </c>
      <c r="AS13" s="634">
        <v>16.474</v>
      </c>
      <c r="AT13" s="634">
        <v>16.474</v>
      </c>
      <c r="AU13" s="634">
        <v>16.474</v>
      </c>
      <c r="AV13" s="634">
        <v>69.453999999999994</v>
      </c>
      <c r="AW13" s="634">
        <v>69.453999999999994</v>
      </c>
      <c r="AX13" s="634">
        <v>69.453999999999994</v>
      </c>
      <c r="AY13" s="634">
        <v>-0.13900000000000001</v>
      </c>
      <c r="AZ13" s="634">
        <v>-0.13900000000000001</v>
      </c>
      <c r="BA13" s="634">
        <v>-0.13900000000000001</v>
      </c>
      <c r="BB13" s="634">
        <v>4.8520000000000003</v>
      </c>
      <c r="BC13" s="634">
        <v>4.8520000000000003</v>
      </c>
      <c r="BD13" s="634">
        <v>4.8520000000000003</v>
      </c>
      <c r="BE13" s="634">
        <v>38.405999999999999</v>
      </c>
      <c r="BF13" s="634">
        <v>38.405999999999999</v>
      </c>
      <c r="BG13" s="634">
        <v>38.405999999999999</v>
      </c>
      <c r="BH13" s="634">
        <v>45.800582222000003</v>
      </c>
      <c r="BI13" s="634">
        <v>49.217512222000003</v>
      </c>
      <c r="BJ13" s="635">
        <v>52.466225555999998</v>
      </c>
      <c r="BK13" s="635">
        <v>56.475628888999999</v>
      </c>
      <c r="BL13" s="635">
        <v>58.691228889000001</v>
      </c>
      <c r="BM13" s="635">
        <v>60.041932222</v>
      </c>
      <c r="BN13" s="635">
        <v>59.557844074000002</v>
      </c>
      <c r="BO13" s="635">
        <v>59.906175185000002</v>
      </c>
      <c r="BP13" s="635">
        <v>60.117030741000001</v>
      </c>
      <c r="BQ13" s="635">
        <v>60.390769259000002</v>
      </c>
      <c r="BR13" s="635">
        <v>60.176404814999998</v>
      </c>
      <c r="BS13" s="635">
        <v>59.674295925999999</v>
      </c>
      <c r="BT13" s="635">
        <v>59.269734444000001</v>
      </c>
      <c r="BU13" s="635">
        <v>57.903167777999997</v>
      </c>
      <c r="BV13" s="635">
        <v>55.959887778000002</v>
      </c>
    </row>
    <row r="14" spans="1:74" ht="11.1" customHeight="1" x14ac:dyDescent="0.2">
      <c r="A14" s="140"/>
      <c r="B14" s="141" t="s">
        <v>1142</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355"/>
      <c r="BK14" s="355"/>
      <c r="BL14" s="355"/>
      <c r="BM14" s="355"/>
      <c r="BN14" s="355"/>
      <c r="BO14" s="355"/>
      <c r="BP14" s="355"/>
      <c r="BQ14" s="355"/>
      <c r="BR14" s="355"/>
      <c r="BS14" s="355"/>
      <c r="BT14" s="355"/>
      <c r="BU14" s="355"/>
      <c r="BV14" s="355"/>
    </row>
    <row r="15" spans="1:74" ht="11.1" customHeight="1" x14ac:dyDescent="0.2">
      <c r="A15" s="140" t="s">
        <v>1144</v>
      </c>
      <c r="B15" s="39" t="s">
        <v>1114</v>
      </c>
      <c r="C15" s="240">
        <v>2880.5740000000001</v>
      </c>
      <c r="D15" s="240">
        <v>2880.5740000000001</v>
      </c>
      <c r="E15" s="240">
        <v>2880.5740000000001</v>
      </c>
      <c r="F15" s="240">
        <v>2866.2310000000002</v>
      </c>
      <c r="G15" s="240">
        <v>2866.2310000000002</v>
      </c>
      <c r="H15" s="240">
        <v>2866.2310000000002</v>
      </c>
      <c r="I15" s="240">
        <v>2851.9549999999999</v>
      </c>
      <c r="J15" s="240">
        <v>2851.9549999999999</v>
      </c>
      <c r="K15" s="240">
        <v>2851.9549999999999</v>
      </c>
      <c r="L15" s="240">
        <v>2831.451</v>
      </c>
      <c r="M15" s="240">
        <v>2831.451</v>
      </c>
      <c r="N15" s="240">
        <v>2831.451</v>
      </c>
      <c r="O15" s="240">
        <v>2827.201</v>
      </c>
      <c r="P15" s="240">
        <v>2827.201</v>
      </c>
      <c r="Q15" s="240">
        <v>2827.201</v>
      </c>
      <c r="R15" s="240">
        <v>2834.6680000000001</v>
      </c>
      <c r="S15" s="240">
        <v>2834.6680000000001</v>
      </c>
      <c r="T15" s="240">
        <v>2834.6680000000001</v>
      </c>
      <c r="U15" s="240">
        <v>2849.5070000000001</v>
      </c>
      <c r="V15" s="240">
        <v>2849.5070000000001</v>
      </c>
      <c r="W15" s="240">
        <v>2849.5070000000001</v>
      </c>
      <c r="X15" s="240">
        <v>2845.038</v>
      </c>
      <c r="Y15" s="240">
        <v>2845.038</v>
      </c>
      <c r="Z15" s="240">
        <v>2845.038</v>
      </c>
      <c r="AA15" s="240">
        <v>2855.7260000000001</v>
      </c>
      <c r="AB15" s="240">
        <v>2855.7260000000001</v>
      </c>
      <c r="AC15" s="240">
        <v>2855.7260000000001</v>
      </c>
      <c r="AD15" s="240">
        <v>2879.8850000000002</v>
      </c>
      <c r="AE15" s="240">
        <v>2879.8850000000002</v>
      </c>
      <c r="AF15" s="240">
        <v>2879.8850000000002</v>
      </c>
      <c r="AG15" s="240">
        <v>2888.2510000000002</v>
      </c>
      <c r="AH15" s="240">
        <v>2888.2510000000002</v>
      </c>
      <c r="AI15" s="240">
        <v>2888.2510000000002</v>
      </c>
      <c r="AJ15" s="240">
        <v>2890.2379999999998</v>
      </c>
      <c r="AK15" s="240">
        <v>2890.2379999999998</v>
      </c>
      <c r="AL15" s="240">
        <v>2890.2379999999998</v>
      </c>
      <c r="AM15" s="240">
        <v>2903.1869999999999</v>
      </c>
      <c r="AN15" s="240">
        <v>2903.1869999999999</v>
      </c>
      <c r="AO15" s="240">
        <v>2903.1869999999999</v>
      </c>
      <c r="AP15" s="240">
        <v>2896.3319999999999</v>
      </c>
      <c r="AQ15" s="240">
        <v>2896.3319999999999</v>
      </c>
      <c r="AR15" s="240">
        <v>2896.3319999999999</v>
      </c>
      <c r="AS15" s="240">
        <v>2899.9360000000001</v>
      </c>
      <c r="AT15" s="240">
        <v>2899.9360000000001</v>
      </c>
      <c r="AU15" s="240">
        <v>2899.9360000000001</v>
      </c>
      <c r="AV15" s="240">
        <v>2901.1840000000002</v>
      </c>
      <c r="AW15" s="240">
        <v>2901.1840000000002</v>
      </c>
      <c r="AX15" s="240">
        <v>2901.1840000000002</v>
      </c>
      <c r="AY15" s="240">
        <v>2896.627</v>
      </c>
      <c r="AZ15" s="240">
        <v>2896.627</v>
      </c>
      <c r="BA15" s="240">
        <v>2896.627</v>
      </c>
      <c r="BB15" s="240">
        <v>2895.23</v>
      </c>
      <c r="BC15" s="240">
        <v>2895.23</v>
      </c>
      <c r="BD15" s="240">
        <v>2895.23</v>
      </c>
      <c r="BE15" s="240">
        <v>2894.3510000000001</v>
      </c>
      <c r="BF15" s="240">
        <v>2894.3510000000001</v>
      </c>
      <c r="BG15" s="240">
        <v>2894.3510000000001</v>
      </c>
      <c r="BH15" s="240">
        <v>2893.8268518999998</v>
      </c>
      <c r="BI15" s="240">
        <v>2894.1982963</v>
      </c>
      <c r="BJ15" s="333">
        <v>2894.95</v>
      </c>
      <c r="BK15" s="333">
        <v>2896.5039999999999</v>
      </c>
      <c r="BL15" s="333">
        <v>2897.6990000000001</v>
      </c>
      <c r="BM15" s="333">
        <v>2898.9569999999999</v>
      </c>
      <c r="BN15" s="333">
        <v>2900.348</v>
      </c>
      <c r="BO15" s="333">
        <v>2901.68</v>
      </c>
      <c r="BP15" s="333">
        <v>2903.0239999999999</v>
      </c>
      <c r="BQ15" s="333">
        <v>2904.4630000000002</v>
      </c>
      <c r="BR15" s="333">
        <v>2905.7660000000001</v>
      </c>
      <c r="BS15" s="333">
        <v>2907.018</v>
      </c>
      <c r="BT15" s="333">
        <v>2908.096</v>
      </c>
      <c r="BU15" s="333">
        <v>2909.335</v>
      </c>
      <c r="BV15" s="333">
        <v>2910.6120000000001</v>
      </c>
    </row>
    <row r="16" spans="1:74" ht="11.1" customHeight="1" x14ac:dyDescent="0.2">
      <c r="A16" s="140"/>
      <c r="B16" s="141" t="s">
        <v>1143</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355"/>
      <c r="BK16" s="355"/>
      <c r="BL16" s="355"/>
      <c r="BM16" s="355"/>
      <c r="BN16" s="355"/>
      <c r="BO16" s="355"/>
      <c r="BP16" s="355"/>
      <c r="BQ16" s="355"/>
      <c r="BR16" s="355"/>
      <c r="BS16" s="355"/>
      <c r="BT16" s="355"/>
      <c r="BU16" s="355"/>
      <c r="BV16" s="355"/>
    </row>
    <row r="17" spans="1:74" ht="11.1" customHeight="1" x14ac:dyDescent="0.2">
      <c r="A17" s="140" t="s">
        <v>1145</v>
      </c>
      <c r="B17" s="39" t="s">
        <v>1114</v>
      </c>
      <c r="C17" s="240">
        <v>1991.13</v>
      </c>
      <c r="D17" s="240">
        <v>1991.13</v>
      </c>
      <c r="E17" s="240">
        <v>1991.13</v>
      </c>
      <c r="F17" s="240">
        <v>2015.4680000000001</v>
      </c>
      <c r="G17" s="240">
        <v>2015.4680000000001</v>
      </c>
      <c r="H17" s="240">
        <v>2015.4680000000001</v>
      </c>
      <c r="I17" s="240">
        <v>2030.9639999999999</v>
      </c>
      <c r="J17" s="240">
        <v>2030.9639999999999</v>
      </c>
      <c r="K17" s="240">
        <v>2030.9639999999999</v>
      </c>
      <c r="L17" s="240">
        <v>2088.5509999999999</v>
      </c>
      <c r="M17" s="240">
        <v>2088.5509999999999</v>
      </c>
      <c r="N17" s="240">
        <v>2088.5509999999999</v>
      </c>
      <c r="O17" s="240">
        <v>2075.7620000000002</v>
      </c>
      <c r="P17" s="240">
        <v>2075.7620000000002</v>
      </c>
      <c r="Q17" s="240">
        <v>2075.7620000000002</v>
      </c>
      <c r="R17" s="240">
        <v>2121.8020000000001</v>
      </c>
      <c r="S17" s="240">
        <v>2121.8020000000001</v>
      </c>
      <c r="T17" s="240">
        <v>2121.8020000000001</v>
      </c>
      <c r="U17" s="240">
        <v>2125.11</v>
      </c>
      <c r="V17" s="240">
        <v>2125.11</v>
      </c>
      <c r="W17" s="240">
        <v>2125.11</v>
      </c>
      <c r="X17" s="240">
        <v>2150.7959999999998</v>
      </c>
      <c r="Y17" s="240">
        <v>2150.7959999999998</v>
      </c>
      <c r="Z17" s="240">
        <v>2150.7959999999998</v>
      </c>
      <c r="AA17" s="240">
        <v>2126.3780000000002</v>
      </c>
      <c r="AB17" s="240">
        <v>2126.3780000000002</v>
      </c>
      <c r="AC17" s="240">
        <v>2126.3780000000002</v>
      </c>
      <c r="AD17" s="240">
        <v>2145.7809999999999</v>
      </c>
      <c r="AE17" s="240">
        <v>2145.7809999999999</v>
      </c>
      <c r="AF17" s="240">
        <v>2145.7809999999999</v>
      </c>
      <c r="AG17" s="240">
        <v>2124.1260000000002</v>
      </c>
      <c r="AH17" s="240">
        <v>2124.1260000000002</v>
      </c>
      <c r="AI17" s="240">
        <v>2124.1260000000002</v>
      </c>
      <c r="AJ17" s="240">
        <v>2111.9250000000002</v>
      </c>
      <c r="AK17" s="240">
        <v>2111.9250000000002</v>
      </c>
      <c r="AL17" s="240">
        <v>2111.9250000000002</v>
      </c>
      <c r="AM17" s="240">
        <v>2098.08</v>
      </c>
      <c r="AN17" s="240">
        <v>2098.08</v>
      </c>
      <c r="AO17" s="240">
        <v>2098.08</v>
      </c>
      <c r="AP17" s="240">
        <v>2112.4969999999998</v>
      </c>
      <c r="AQ17" s="240">
        <v>2112.4969999999998</v>
      </c>
      <c r="AR17" s="240">
        <v>2112.4969999999998</v>
      </c>
      <c r="AS17" s="240">
        <v>2145.2750000000001</v>
      </c>
      <c r="AT17" s="240">
        <v>2145.2750000000001</v>
      </c>
      <c r="AU17" s="240">
        <v>2145.2750000000001</v>
      </c>
      <c r="AV17" s="240">
        <v>2124.384</v>
      </c>
      <c r="AW17" s="240">
        <v>2124.384</v>
      </c>
      <c r="AX17" s="240">
        <v>2124.384</v>
      </c>
      <c r="AY17" s="240">
        <v>2162.2959999999998</v>
      </c>
      <c r="AZ17" s="240">
        <v>2162.2959999999998</v>
      </c>
      <c r="BA17" s="240">
        <v>2162.2959999999998</v>
      </c>
      <c r="BB17" s="240">
        <v>2181.1480000000001</v>
      </c>
      <c r="BC17" s="240">
        <v>2181.1480000000001</v>
      </c>
      <c r="BD17" s="240">
        <v>2181.1480000000001</v>
      </c>
      <c r="BE17" s="240">
        <v>2193.672</v>
      </c>
      <c r="BF17" s="240">
        <v>2193.672</v>
      </c>
      <c r="BG17" s="240">
        <v>2193.672</v>
      </c>
      <c r="BH17" s="240">
        <v>2201.6293332999999</v>
      </c>
      <c r="BI17" s="240">
        <v>2207.8413332999999</v>
      </c>
      <c r="BJ17" s="333">
        <v>2215.393</v>
      </c>
      <c r="BK17" s="333">
        <v>2226.0770000000002</v>
      </c>
      <c r="BL17" s="333">
        <v>2234.9650000000001</v>
      </c>
      <c r="BM17" s="333">
        <v>2243.8490000000002</v>
      </c>
      <c r="BN17" s="333">
        <v>2253.578</v>
      </c>
      <c r="BO17" s="333">
        <v>2261.817</v>
      </c>
      <c r="BP17" s="333">
        <v>2269.415</v>
      </c>
      <c r="BQ17" s="333">
        <v>2275.0239999999999</v>
      </c>
      <c r="BR17" s="333">
        <v>2282.3519999999999</v>
      </c>
      <c r="BS17" s="333">
        <v>2290.0520000000001</v>
      </c>
      <c r="BT17" s="333">
        <v>2298.7199999999998</v>
      </c>
      <c r="BU17" s="333">
        <v>2306.7139999999999</v>
      </c>
      <c r="BV17" s="333">
        <v>2314.6329999999998</v>
      </c>
    </row>
    <row r="18" spans="1:74" ht="11.1" customHeight="1" x14ac:dyDescent="0.2">
      <c r="A18" s="140"/>
      <c r="B18" s="141" t="s">
        <v>1147</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355"/>
      <c r="BK18" s="355"/>
      <c r="BL18" s="355"/>
      <c r="BM18" s="355"/>
      <c r="BN18" s="355"/>
      <c r="BO18" s="355"/>
      <c r="BP18" s="355"/>
      <c r="BQ18" s="355"/>
      <c r="BR18" s="355"/>
      <c r="BS18" s="355"/>
      <c r="BT18" s="355"/>
      <c r="BU18" s="355"/>
      <c r="BV18" s="355"/>
    </row>
    <row r="19" spans="1:74" ht="11.1" customHeight="1" x14ac:dyDescent="0.2">
      <c r="A19" s="629" t="s">
        <v>1146</v>
      </c>
      <c r="B19" s="39" t="s">
        <v>1114</v>
      </c>
      <c r="C19" s="240">
        <v>2405.489</v>
      </c>
      <c r="D19" s="240">
        <v>2405.489</v>
      </c>
      <c r="E19" s="240">
        <v>2405.489</v>
      </c>
      <c r="F19" s="240">
        <v>2436.5650000000001</v>
      </c>
      <c r="G19" s="240">
        <v>2436.5650000000001</v>
      </c>
      <c r="H19" s="240">
        <v>2436.5650000000001</v>
      </c>
      <c r="I19" s="240">
        <v>2447.0619999999999</v>
      </c>
      <c r="J19" s="240">
        <v>2447.0619999999999</v>
      </c>
      <c r="K19" s="240">
        <v>2447.0619999999999</v>
      </c>
      <c r="L19" s="240">
        <v>2456.623</v>
      </c>
      <c r="M19" s="240">
        <v>2456.623</v>
      </c>
      <c r="N19" s="240">
        <v>2456.623</v>
      </c>
      <c r="O19" s="240">
        <v>2486.7570000000001</v>
      </c>
      <c r="P19" s="240">
        <v>2486.7570000000001</v>
      </c>
      <c r="Q19" s="240">
        <v>2486.7570000000001</v>
      </c>
      <c r="R19" s="240">
        <v>2547.962</v>
      </c>
      <c r="S19" s="240">
        <v>2547.962</v>
      </c>
      <c r="T19" s="240">
        <v>2547.962</v>
      </c>
      <c r="U19" s="240">
        <v>2541.77</v>
      </c>
      <c r="V19" s="240">
        <v>2541.77</v>
      </c>
      <c r="W19" s="240">
        <v>2541.77</v>
      </c>
      <c r="X19" s="240">
        <v>2607.7249999999999</v>
      </c>
      <c r="Y19" s="240">
        <v>2607.7249999999999</v>
      </c>
      <c r="Z19" s="240">
        <v>2607.7249999999999</v>
      </c>
      <c r="AA19" s="240">
        <v>2650.5210000000002</v>
      </c>
      <c r="AB19" s="240">
        <v>2650.5210000000002</v>
      </c>
      <c r="AC19" s="240">
        <v>2650.5210000000002</v>
      </c>
      <c r="AD19" s="240">
        <v>2671.9949999999999</v>
      </c>
      <c r="AE19" s="240">
        <v>2671.9949999999999</v>
      </c>
      <c r="AF19" s="240">
        <v>2671.9949999999999</v>
      </c>
      <c r="AG19" s="240">
        <v>2683.4349999999999</v>
      </c>
      <c r="AH19" s="240">
        <v>2683.4349999999999</v>
      </c>
      <c r="AI19" s="240">
        <v>2683.4349999999999</v>
      </c>
      <c r="AJ19" s="240">
        <v>2683.45</v>
      </c>
      <c r="AK19" s="240">
        <v>2683.45</v>
      </c>
      <c r="AL19" s="240">
        <v>2683.45</v>
      </c>
      <c r="AM19" s="240">
        <v>2682.2979999999998</v>
      </c>
      <c r="AN19" s="240">
        <v>2682.2979999999998</v>
      </c>
      <c r="AO19" s="240">
        <v>2682.2979999999998</v>
      </c>
      <c r="AP19" s="240">
        <v>2684.9050000000002</v>
      </c>
      <c r="AQ19" s="240">
        <v>2684.9050000000002</v>
      </c>
      <c r="AR19" s="240">
        <v>2684.9050000000002</v>
      </c>
      <c r="AS19" s="240">
        <v>2702.569</v>
      </c>
      <c r="AT19" s="240">
        <v>2702.569</v>
      </c>
      <c r="AU19" s="240">
        <v>2702.569</v>
      </c>
      <c r="AV19" s="240">
        <v>2755.4639999999999</v>
      </c>
      <c r="AW19" s="240">
        <v>2755.4639999999999</v>
      </c>
      <c r="AX19" s="240">
        <v>2755.4639999999999</v>
      </c>
      <c r="AY19" s="240">
        <v>2784.5149999999999</v>
      </c>
      <c r="AZ19" s="240">
        <v>2784.5149999999999</v>
      </c>
      <c r="BA19" s="240">
        <v>2784.5149999999999</v>
      </c>
      <c r="BB19" s="240">
        <v>2794.7809999999999</v>
      </c>
      <c r="BC19" s="240">
        <v>2794.7809999999999</v>
      </c>
      <c r="BD19" s="240">
        <v>2794.7809999999999</v>
      </c>
      <c r="BE19" s="240">
        <v>2789.1529999999998</v>
      </c>
      <c r="BF19" s="240">
        <v>2789.1529999999998</v>
      </c>
      <c r="BG19" s="240">
        <v>2789.1529999999998</v>
      </c>
      <c r="BH19" s="240">
        <v>2804.0221852</v>
      </c>
      <c r="BI19" s="240">
        <v>2814.0652963000002</v>
      </c>
      <c r="BJ19" s="333">
        <v>2825.674</v>
      </c>
      <c r="BK19" s="333">
        <v>2843.89</v>
      </c>
      <c r="BL19" s="333">
        <v>2854.846</v>
      </c>
      <c r="BM19" s="333">
        <v>2863.585</v>
      </c>
      <c r="BN19" s="333">
        <v>2866.6329999999998</v>
      </c>
      <c r="BO19" s="333">
        <v>2873.5439999999999</v>
      </c>
      <c r="BP19" s="333">
        <v>2880.8449999999998</v>
      </c>
      <c r="BQ19" s="333">
        <v>2888.7510000000002</v>
      </c>
      <c r="BR19" s="333">
        <v>2896.6680000000001</v>
      </c>
      <c r="BS19" s="333">
        <v>2904.8130000000001</v>
      </c>
      <c r="BT19" s="333">
        <v>2913.4960000000001</v>
      </c>
      <c r="BU19" s="333">
        <v>2921.8629999999998</v>
      </c>
      <c r="BV19" s="333">
        <v>2930.2240000000002</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751"/>
      <c r="BI20" s="751"/>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11649.3</v>
      </c>
      <c r="P21" s="240">
        <v>11721.3</v>
      </c>
      <c r="Q21" s="240">
        <v>11790.7</v>
      </c>
      <c r="R21" s="240">
        <v>11824.2</v>
      </c>
      <c r="S21" s="240">
        <v>11867.7</v>
      </c>
      <c r="T21" s="240">
        <v>11922.6</v>
      </c>
      <c r="U21" s="240">
        <v>11943.1</v>
      </c>
      <c r="V21" s="240">
        <v>12006.1</v>
      </c>
      <c r="W21" s="240">
        <v>12036.7</v>
      </c>
      <c r="X21" s="240">
        <v>12105.2</v>
      </c>
      <c r="Y21" s="240">
        <v>12172</v>
      </c>
      <c r="Z21" s="240">
        <v>12231.6</v>
      </c>
      <c r="AA21" s="240">
        <v>12271</v>
      </c>
      <c r="AB21" s="240">
        <v>12315.9</v>
      </c>
      <c r="AC21" s="240">
        <v>12306.1</v>
      </c>
      <c r="AD21" s="240">
        <v>12378.7</v>
      </c>
      <c r="AE21" s="240">
        <v>12423.1</v>
      </c>
      <c r="AF21" s="240">
        <v>12440.8</v>
      </c>
      <c r="AG21" s="240">
        <v>12439</v>
      </c>
      <c r="AH21" s="240">
        <v>12470.2</v>
      </c>
      <c r="AI21" s="240">
        <v>12503.2</v>
      </c>
      <c r="AJ21" s="240">
        <v>12556</v>
      </c>
      <c r="AK21" s="240">
        <v>12556.8</v>
      </c>
      <c r="AL21" s="240">
        <v>12570.8</v>
      </c>
      <c r="AM21" s="240">
        <v>12563.9</v>
      </c>
      <c r="AN21" s="240">
        <v>12555.7</v>
      </c>
      <c r="AO21" s="240">
        <v>12583.5</v>
      </c>
      <c r="AP21" s="240">
        <v>12611.9</v>
      </c>
      <c r="AQ21" s="240">
        <v>12626.8</v>
      </c>
      <c r="AR21" s="240">
        <v>12643</v>
      </c>
      <c r="AS21" s="240">
        <v>12663.5</v>
      </c>
      <c r="AT21" s="240">
        <v>12646</v>
      </c>
      <c r="AU21" s="240">
        <v>12638.3</v>
      </c>
      <c r="AV21" s="240">
        <v>12613.4</v>
      </c>
      <c r="AW21" s="240">
        <v>12589.4</v>
      </c>
      <c r="AX21" s="240">
        <v>12569.9</v>
      </c>
      <c r="AY21" s="240">
        <v>12627.4</v>
      </c>
      <c r="AZ21" s="240">
        <v>12672.3</v>
      </c>
      <c r="BA21" s="240">
        <v>12741.5</v>
      </c>
      <c r="BB21" s="240">
        <v>12742.4</v>
      </c>
      <c r="BC21" s="240">
        <v>12805.5</v>
      </c>
      <c r="BD21" s="240">
        <v>12802</v>
      </c>
      <c r="BE21" s="240">
        <v>12810.2</v>
      </c>
      <c r="BF21" s="240">
        <v>12797</v>
      </c>
      <c r="BG21" s="240">
        <v>12796.1</v>
      </c>
      <c r="BH21" s="240">
        <v>12818.95363</v>
      </c>
      <c r="BI21" s="240">
        <v>12839.050074000001</v>
      </c>
      <c r="BJ21" s="333">
        <v>12865.85</v>
      </c>
      <c r="BK21" s="333">
        <v>12911.5</v>
      </c>
      <c r="BL21" s="333">
        <v>12942.59</v>
      </c>
      <c r="BM21" s="333">
        <v>12971.26</v>
      </c>
      <c r="BN21" s="333">
        <v>12992.75</v>
      </c>
      <c r="BO21" s="333">
        <v>13020.16</v>
      </c>
      <c r="BP21" s="333">
        <v>13048.73</v>
      </c>
      <c r="BQ21" s="333">
        <v>13079.43</v>
      </c>
      <c r="BR21" s="333">
        <v>13109.57</v>
      </c>
      <c r="BS21" s="333">
        <v>13140.14</v>
      </c>
      <c r="BT21" s="333">
        <v>13168.41</v>
      </c>
      <c r="BU21" s="333">
        <v>13201.86</v>
      </c>
      <c r="BV21" s="333">
        <v>13237.75</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145.82300000000001</v>
      </c>
      <c r="BB23" s="258">
        <v>146.03</v>
      </c>
      <c r="BC23" s="258">
        <v>146.17500000000001</v>
      </c>
      <c r="BD23" s="258">
        <v>146.38499999999999</v>
      </c>
      <c r="BE23" s="258">
        <v>146.523</v>
      </c>
      <c r="BF23" s="258">
        <v>146.73099999999999</v>
      </c>
      <c r="BG23" s="258">
        <v>146.749</v>
      </c>
      <c r="BH23" s="258">
        <v>147.01</v>
      </c>
      <c r="BI23" s="258">
        <v>147.17383086000001</v>
      </c>
      <c r="BJ23" s="346">
        <v>147.31960000000001</v>
      </c>
      <c r="BK23" s="346">
        <v>147.43870000000001</v>
      </c>
      <c r="BL23" s="346">
        <v>147.5744</v>
      </c>
      <c r="BM23" s="346">
        <v>147.71109999999999</v>
      </c>
      <c r="BN23" s="346">
        <v>147.8546</v>
      </c>
      <c r="BO23" s="346">
        <v>147.98859999999999</v>
      </c>
      <c r="BP23" s="346">
        <v>148.119</v>
      </c>
      <c r="BQ23" s="346">
        <v>148.23390000000001</v>
      </c>
      <c r="BR23" s="346">
        <v>148.36590000000001</v>
      </c>
      <c r="BS23" s="346">
        <v>148.5033</v>
      </c>
      <c r="BT23" s="346">
        <v>148.66380000000001</v>
      </c>
      <c r="BU23" s="346">
        <v>148.79830000000001</v>
      </c>
      <c r="BV23" s="346">
        <v>148.9247</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258"/>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4.3</v>
      </c>
      <c r="BD25" s="258">
        <v>4.4000000000000004</v>
      </c>
      <c r="BE25" s="258">
        <v>4.3</v>
      </c>
      <c r="BF25" s="258">
        <v>4.4000000000000004</v>
      </c>
      <c r="BG25" s="258">
        <v>4.2</v>
      </c>
      <c r="BH25" s="258">
        <v>4.0999999999999996</v>
      </c>
      <c r="BI25" s="258">
        <v>4.1736043703999997</v>
      </c>
      <c r="BJ25" s="346">
        <v>4.1311850000000003</v>
      </c>
      <c r="BK25" s="346">
        <v>4.0619620000000003</v>
      </c>
      <c r="BL25" s="346">
        <v>4.0392720000000004</v>
      </c>
      <c r="BM25" s="346">
        <v>4.0364449999999996</v>
      </c>
      <c r="BN25" s="346">
        <v>4.0905529999999999</v>
      </c>
      <c r="BO25" s="346">
        <v>4.099653</v>
      </c>
      <c r="BP25" s="346">
        <v>4.1008149999999999</v>
      </c>
      <c r="BQ25" s="346">
        <v>4.0838640000000002</v>
      </c>
      <c r="BR25" s="346">
        <v>4.0767829999999998</v>
      </c>
      <c r="BS25" s="346">
        <v>4.0693960000000002</v>
      </c>
      <c r="BT25" s="346">
        <v>4.0544390000000003</v>
      </c>
      <c r="BU25" s="346">
        <v>4.0518910000000004</v>
      </c>
      <c r="BV25" s="346">
        <v>4.0544849999999997</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0.88700000000000001</v>
      </c>
      <c r="AC27" s="486">
        <v>0.97399999999999998</v>
      </c>
      <c r="AD27" s="486">
        <v>1.2</v>
      </c>
      <c r="AE27" s="486">
        <v>1.0660000000000001</v>
      </c>
      <c r="AF27" s="486">
        <v>1.2010000000000001</v>
      </c>
      <c r="AG27" s="486">
        <v>1.1399999999999999</v>
      </c>
      <c r="AH27" s="486">
        <v>1.1339999999999999</v>
      </c>
      <c r="AI27" s="486">
        <v>1.2090000000000001</v>
      </c>
      <c r="AJ27" s="486">
        <v>1.0589999999999999</v>
      </c>
      <c r="AK27" s="486">
        <v>1.1759999999999999</v>
      </c>
      <c r="AL27" s="486">
        <v>1.1379999999999999</v>
      </c>
      <c r="AM27" s="486">
        <v>1.123</v>
      </c>
      <c r="AN27" s="486">
        <v>1.2090000000000001</v>
      </c>
      <c r="AO27" s="486">
        <v>1.1279999999999999</v>
      </c>
      <c r="AP27" s="486">
        <v>1.1639999999999999</v>
      </c>
      <c r="AQ27" s="486">
        <v>1.119</v>
      </c>
      <c r="AR27" s="486">
        <v>1.19</v>
      </c>
      <c r="AS27" s="486">
        <v>1.2230000000000001</v>
      </c>
      <c r="AT27" s="486">
        <v>1.1639999999999999</v>
      </c>
      <c r="AU27" s="486">
        <v>1.0620000000000001</v>
      </c>
      <c r="AV27" s="486">
        <v>1.3280000000000001</v>
      </c>
      <c r="AW27" s="486">
        <v>1.149</v>
      </c>
      <c r="AX27" s="486">
        <v>1.268</v>
      </c>
      <c r="AY27" s="486">
        <v>1.236</v>
      </c>
      <c r="AZ27" s="486">
        <v>1.288</v>
      </c>
      <c r="BA27" s="486">
        <v>1.1890000000000001</v>
      </c>
      <c r="BB27" s="486">
        <v>1.1539999999999999</v>
      </c>
      <c r="BC27" s="486">
        <v>1.129</v>
      </c>
      <c r="BD27" s="486">
        <v>1.2170000000000001</v>
      </c>
      <c r="BE27" s="486">
        <v>1.1850000000000001</v>
      </c>
      <c r="BF27" s="486">
        <v>1.1830000000000001</v>
      </c>
      <c r="BG27" s="486">
        <v>1.127</v>
      </c>
      <c r="BH27" s="486">
        <v>1.1808639999999999</v>
      </c>
      <c r="BI27" s="486">
        <v>1.1863743333000001</v>
      </c>
      <c r="BJ27" s="487">
        <v>1.1904319999999999</v>
      </c>
      <c r="BK27" s="487">
        <v>1.188118</v>
      </c>
      <c r="BL27" s="487">
        <v>1.192958</v>
      </c>
      <c r="BM27" s="487">
        <v>1.2000329999999999</v>
      </c>
      <c r="BN27" s="487">
        <v>1.211808</v>
      </c>
      <c r="BO27" s="487">
        <v>1.2215039999999999</v>
      </c>
      <c r="BP27" s="487">
        <v>1.231587</v>
      </c>
      <c r="BQ27" s="487">
        <v>1.24403</v>
      </c>
      <c r="BR27" s="487">
        <v>1.253403</v>
      </c>
      <c r="BS27" s="487">
        <v>1.2616810000000001</v>
      </c>
      <c r="BT27" s="487">
        <v>1.2649280000000001</v>
      </c>
      <c r="BU27" s="487">
        <v>1.273968</v>
      </c>
      <c r="BV27" s="487">
        <v>1.284864</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346"/>
      <c r="BK28" s="346"/>
      <c r="BL28" s="346"/>
      <c r="BM28" s="346"/>
      <c r="BN28" s="346"/>
      <c r="BO28" s="346"/>
      <c r="BP28" s="346"/>
      <c r="BQ28" s="346"/>
      <c r="BR28" s="346"/>
      <c r="BS28" s="346"/>
      <c r="BT28" s="346"/>
      <c r="BU28" s="346"/>
      <c r="BV28" s="346"/>
    </row>
    <row r="29" spans="1:74" ht="11.1" customHeight="1" x14ac:dyDescent="0.2">
      <c r="A29" s="134"/>
      <c r="B29" s="324" t="s">
        <v>1227</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334"/>
      <c r="BK29" s="334"/>
      <c r="BL29" s="334"/>
      <c r="BM29" s="334"/>
      <c r="BN29" s="334"/>
      <c r="BO29" s="334"/>
      <c r="BP29" s="334"/>
      <c r="BQ29" s="334"/>
      <c r="BR29" s="334"/>
      <c r="BS29" s="334"/>
      <c r="BT29" s="334"/>
      <c r="BU29" s="334"/>
      <c r="BV29" s="334"/>
    </row>
    <row r="30" spans="1:74" ht="11.1" customHeight="1" x14ac:dyDescent="0.2">
      <c r="A30" s="629" t="s">
        <v>723</v>
      </c>
      <c r="B30" s="630" t="s">
        <v>722</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102.9478</v>
      </c>
      <c r="AX30" s="258">
        <v>103.7675</v>
      </c>
      <c r="AY30" s="258">
        <v>103.4572</v>
      </c>
      <c r="AZ30" s="258">
        <v>103.7038</v>
      </c>
      <c r="BA30" s="258">
        <v>103.9162</v>
      </c>
      <c r="BB30" s="258">
        <v>105.0468</v>
      </c>
      <c r="BC30" s="258">
        <v>105.0136</v>
      </c>
      <c r="BD30" s="258">
        <v>105.2469</v>
      </c>
      <c r="BE30" s="258">
        <v>105.10380000000001</v>
      </c>
      <c r="BF30" s="258">
        <v>104.3403</v>
      </c>
      <c r="BG30" s="258">
        <v>104.6367</v>
      </c>
      <c r="BH30" s="258">
        <v>105.64263704</v>
      </c>
      <c r="BI30" s="258">
        <v>105.97552593</v>
      </c>
      <c r="BJ30" s="346">
        <v>106.2234</v>
      </c>
      <c r="BK30" s="346">
        <v>106.2711</v>
      </c>
      <c r="BL30" s="346">
        <v>106.4355</v>
      </c>
      <c r="BM30" s="346">
        <v>106.6014</v>
      </c>
      <c r="BN30" s="346">
        <v>106.7696</v>
      </c>
      <c r="BO30" s="346">
        <v>106.9379</v>
      </c>
      <c r="BP30" s="346">
        <v>107.1071</v>
      </c>
      <c r="BQ30" s="346">
        <v>107.26139999999999</v>
      </c>
      <c r="BR30" s="346">
        <v>107.4442</v>
      </c>
      <c r="BS30" s="346">
        <v>107.6399</v>
      </c>
      <c r="BT30" s="346">
        <v>107.86709999999999</v>
      </c>
      <c r="BU30" s="346">
        <v>108.0742</v>
      </c>
      <c r="BV30" s="346">
        <v>108.27979999999999</v>
      </c>
    </row>
    <row r="31" spans="1:74" ht="11.1" customHeight="1" x14ac:dyDescent="0.2">
      <c r="A31" s="325" t="s">
        <v>700</v>
      </c>
      <c r="B31" s="41" t="s">
        <v>1131</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103.10809999999999</v>
      </c>
      <c r="AX31" s="258">
        <v>103.32250000000001</v>
      </c>
      <c r="AY31" s="258">
        <v>103.75579999999999</v>
      </c>
      <c r="AZ31" s="258">
        <v>104.0198</v>
      </c>
      <c r="BA31" s="258">
        <v>103.34050000000001</v>
      </c>
      <c r="BB31" s="258">
        <v>104.76049999999999</v>
      </c>
      <c r="BC31" s="258">
        <v>104.1699</v>
      </c>
      <c r="BD31" s="258">
        <v>104.3417</v>
      </c>
      <c r="BE31" s="258">
        <v>103.9753</v>
      </c>
      <c r="BF31" s="258">
        <v>103.7688</v>
      </c>
      <c r="BG31" s="258">
        <v>103.8755</v>
      </c>
      <c r="BH31" s="258">
        <v>104.79110369999999</v>
      </c>
      <c r="BI31" s="258">
        <v>105.09925926</v>
      </c>
      <c r="BJ31" s="346">
        <v>105.3169</v>
      </c>
      <c r="BK31" s="346">
        <v>105.31180000000001</v>
      </c>
      <c r="BL31" s="346">
        <v>105.4478</v>
      </c>
      <c r="BM31" s="346">
        <v>105.5926</v>
      </c>
      <c r="BN31" s="346">
        <v>105.75700000000001</v>
      </c>
      <c r="BO31" s="346">
        <v>105.9113</v>
      </c>
      <c r="BP31" s="346">
        <v>106.06619999999999</v>
      </c>
      <c r="BQ31" s="346">
        <v>106.2024</v>
      </c>
      <c r="BR31" s="346">
        <v>106.3734</v>
      </c>
      <c r="BS31" s="346">
        <v>106.55970000000001</v>
      </c>
      <c r="BT31" s="346">
        <v>106.77970000000001</v>
      </c>
      <c r="BU31" s="346">
        <v>106.983</v>
      </c>
      <c r="BV31" s="346">
        <v>107.18810000000001</v>
      </c>
    </row>
    <row r="32" spans="1:74" ht="11.1" customHeight="1" x14ac:dyDescent="0.2">
      <c r="A32" s="631" t="s">
        <v>1106</v>
      </c>
      <c r="B32" s="632" t="s">
        <v>1132</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v>
      </c>
      <c r="AX32" s="258">
        <v>107.67100000000001</v>
      </c>
      <c r="AY32" s="258">
        <v>109.7043</v>
      </c>
      <c r="AZ32" s="258">
        <v>111.03619999999999</v>
      </c>
      <c r="BA32" s="258">
        <v>109.6485</v>
      </c>
      <c r="BB32" s="258">
        <v>111.77849999999999</v>
      </c>
      <c r="BC32" s="258">
        <v>110.9666</v>
      </c>
      <c r="BD32" s="258">
        <v>110.9734</v>
      </c>
      <c r="BE32" s="258">
        <v>112.15309999999999</v>
      </c>
      <c r="BF32" s="258">
        <v>112.994</v>
      </c>
      <c r="BG32" s="258">
        <v>113.4276</v>
      </c>
      <c r="BH32" s="258">
        <v>113.47183579999999</v>
      </c>
      <c r="BI32" s="258">
        <v>113.69160617</v>
      </c>
      <c r="BJ32" s="346">
        <v>113.8592</v>
      </c>
      <c r="BK32" s="346">
        <v>113.8909</v>
      </c>
      <c r="BL32" s="346">
        <v>114.0167</v>
      </c>
      <c r="BM32" s="346">
        <v>114.15300000000001</v>
      </c>
      <c r="BN32" s="346">
        <v>114.30119999999999</v>
      </c>
      <c r="BO32" s="346">
        <v>114.4572</v>
      </c>
      <c r="BP32" s="346">
        <v>114.6225</v>
      </c>
      <c r="BQ32" s="346">
        <v>114.80329999999999</v>
      </c>
      <c r="BR32" s="346">
        <v>114.9825</v>
      </c>
      <c r="BS32" s="346">
        <v>115.1665</v>
      </c>
      <c r="BT32" s="346">
        <v>115.34869999999999</v>
      </c>
      <c r="BU32" s="346">
        <v>115.5468</v>
      </c>
      <c r="BV32" s="346">
        <v>115.75449999999999</v>
      </c>
    </row>
    <row r="33" spans="1:74" ht="11.1" customHeight="1" x14ac:dyDescent="0.2">
      <c r="A33" s="631" t="s">
        <v>1107</v>
      </c>
      <c r="B33" s="632" t="s">
        <v>1133</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97.322000000000003</v>
      </c>
      <c r="AX33" s="258">
        <v>96.425299999999993</v>
      </c>
      <c r="AY33" s="258">
        <v>95.788300000000007</v>
      </c>
      <c r="AZ33" s="258">
        <v>96.917699999999996</v>
      </c>
      <c r="BA33" s="258">
        <v>96.113799999999998</v>
      </c>
      <c r="BB33" s="258">
        <v>96.122900000000001</v>
      </c>
      <c r="BC33" s="258">
        <v>95.247299999999996</v>
      </c>
      <c r="BD33" s="258">
        <v>95.221599999999995</v>
      </c>
      <c r="BE33" s="258">
        <v>94.101399999999998</v>
      </c>
      <c r="BF33" s="258">
        <v>96.177899999999994</v>
      </c>
      <c r="BG33" s="258">
        <v>95.350499999999997</v>
      </c>
      <c r="BH33" s="258">
        <v>95.083415802000005</v>
      </c>
      <c r="BI33" s="258">
        <v>94.996676172999997</v>
      </c>
      <c r="BJ33" s="346">
        <v>94.895849999999996</v>
      </c>
      <c r="BK33" s="346">
        <v>94.746949999999998</v>
      </c>
      <c r="BL33" s="346">
        <v>94.643429999999995</v>
      </c>
      <c r="BM33" s="346">
        <v>94.551299999999998</v>
      </c>
      <c r="BN33" s="346">
        <v>94.455089999999998</v>
      </c>
      <c r="BO33" s="346">
        <v>94.397360000000006</v>
      </c>
      <c r="BP33" s="346">
        <v>94.362639999999999</v>
      </c>
      <c r="BQ33" s="346">
        <v>94.340519999999998</v>
      </c>
      <c r="BR33" s="346">
        <v>94.3596</v>
      </c>
      <c r="BS33" s="346">
        <v>94.409490000000005</v>
      </c>
      <c r="BT33" s="346">
        <v>94.527630000000002</v>
      </c>
      <c r="BU33" s="346">
        <v>94.611040000000003</v>
      </c>
      <c r="BV33" s="346">
        <v>94.697149999999993</v>
      </c>
    </row>
    <row r="34" spans="1:74" ht="11.1" customHeight="1" x14ac:dyDescent="0.2">
      <c r="A34" s="631" t="s">
        <v>1108</v>
      </c>
      <c r="B34" s="632" t="s">
        <v>1134</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100.8969</v>
      </c>
      <c r="AY34" s="258">
        <v>102.61409999999999</v>
      </c>
      <c r="AZ34" s="258">
        <v>101.61190000000001</v>
      </c>
      <c r="BA34" s="258">
        <v>103.2734</v>
      </c>
      <c r="BB34" s="258">
        <v>105.56489999999999</v>
      </c>
      <c r="BC34" s="258">
        <v>106.26390000000001</v>
      </c>
      <c r="BD34" s="258">
        <v>106.34699999999999</v>
      </c>
      <c r="BE34" s="258">
        <v>103.0356</v>
      </c>
      <c r="BF34" s="258">
        <v>102.9504</v>
      </c>
      <c r="BG34" s="258">
        <v>101.19029999999999</v>
      </c>
      <c r="BH34" s="258">
        <v>105.73138889000001</v>
      </c>
      <c r="BI34" s="258">
        <v>107.06642222000001</v>
      </c>
      <c r="BJ34" s="346">
        <v>108.2007</v>
      </c>
      <c r="BK34" s="346">
        <v>109.04949999999999</v>
      </c>
      <c r="BL34" s="346">
        <v>109.8458</v>
      </c>
      <c r="BM34" s="346">
        <v>110.5047</v>
      </c>
      <c r="BN34" s="346">
        <v>110.9371</v>
      </c>
      <c r="BO34" s="346">
        <v>111.3884</v>
      </c>
      <c r="BP34" s="346">
        <v>111.76949999999999</v>
      </c>
      <c r="BQ34" s="346">
        <v>112.01139999999999</v>
      </c>
      <c r="BR34" s="346">
        <v>112.3036</v>
      </c>
      <c r="BS34" s="346">
        <v>112.5771</v>
      </c>
      <c r="BT34" s="346">
        <v>112.82380000000001</v>
      </c>
      <c r="BU34" s="346">
        <v>113.06619999999999</v>
      </c>
      <c r="BV34" s="346">
        <v>113.2963</v>
      </c>
    </row>
    <row r="35" spans="1:74" ht="11.1" customHeight="1" x14ac:dyDescent="0.2">
      <c r="A35" s="631" t="s">
        <v>1109</v>
      </c>
      <c r="B35" s="632" t="s">
        <v>1135</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98.412199999999999</v>
      </c>
      <c r="AX35" s="258">
        <v>98.458699999999993</v>
      </c>
      <c r="AY35" s="258">
        <v>98.138300000000001</v>
      </c>
      <c r="AZ35" s="258">
        <v>97.190700000000007</v>
      </c>
      <c r="BA35" s="258">
        <v>97.615700000000004</v>
      </c>
      <c r="BB35" s="258">
        <v>97.699799999999996</v>
      </c>
      <c r="BC35" s="258">
        <v>99.009</v>
      </c>
      <c r="BD35" s="258">
        <v>99.864900000000006</v>
      </c>
      <c r="BE35" s="258">
        <v>100.6695</v>
      </c>
      <c r="BF35" s="258">
        <v>98.340199999999996</v>
      </c>
      <c r="BG35" s="258">
        <v>95.7624</v>
      </c>
      <c r="BH35" s="258">
        <v>99.568135308999999</v>
      </c>
      <c r="BI35" s="258">
        <v>100.02339494</v>
      </c>
      <c r="BJ35" s="346">
        <v>100.3586</v>
      </c>
      <c r="BK35" s="346">
        <v>100.38930000000001</v>
      </c>
      <c r="BL35" s="346">
        <v>100.62260000000001</v>
      </c>
      <c r="BM35" s="346">
        <v>100.8742</v>
      </c>
      <c r="BN35" s="346">
        <v>101.1403</v>
      </c>
      <c r="BO35" s="346">
        <v>101.431</v>
      </c>
      <c r="BP35" s="346">
        <v>101.7427</v>
      </c>
      <c r="BQ35" s="346">
        <v>102.0886</v>
      </c>
      <c r="BR35" s="346">
        <v>102.4323</v>
      </c>
      <c r="BS35" s="346">
        <v>102.7871</v>
      </c>
      <c r="BT35" s="346">
        <v>103.1741</v>
      </c>
      <c r="BU35" s="346">
        <v>103.5351</v>
      </c>
      <c r="BV35" s="346">
        <v>103.8912</v>
      </c>
    </row>
    <row r="36" spans="1:74" ht="11.1" customHeight="1" x14ac:dyDescent="0.2">
      <c r="A36" s="631" t="s">
        <v>1110</v>
      </c>
      <c r="B36" s="632" t="s">
        <v>1136</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112.43170000000001</v>
      </c>
      <c r="AX36" s="258">
        <v>113.0329</v>
      </c>
      <c r="AY36" s="258">
        <v>114.7062</v>
      </c>
      <c r="AZ36" s="258">
        <v>117.7677</v>
      </c>
      <c r="BA36" s="258">
        <v>117.6643</v>
      </c>
      <c r="BB36" s="258">
        <v>116.10760000000001</v>
      </c>
      <c r="BC36" s="258">
        <v>114.6889</v>
      </c>
      <c r="BD36" s="258">
        <v>115.1374</v>
      </c>
      <c r="BE36" s="258">
        <v>115.3194</v>
      </c>
      <c r="BF36" s="258">
        <v>113.7371</v>
      </c>
      <c r="BG36" s="258">
        <v>117.30159999999999</v>
      </c>
      <c r="BH36" s="258">
        <v>117.32143333</v>
      </c>
      <c r="BI36" s="258">
        <v>118.04563333</v>
      </c>
      <c r="BJ36" s="346">
        <v>118.6437</v>
      </c>
      <c r="BK36" s="346">
        <v>118.95310000000001</v>
      </c>
      <c r="BL36" s="346">
        <v>119.42100000000001</v>
      </c>
      <c r="BM36" s="346">
        <v>119.8847</v>
      </c>
      <c r="BN36" s="346">
        <v>120.3402</v>
      </c>
      <c r="BO36" s="346">
        <v>120.7987</v>
      </c>
      <c r="BP36" s="346">
        <v>121.256</v>
      </c>
      <c r="BQ36" s="346">
        <v>121.7487</v>
      </c>
      <c r="BR36" s="346">
        <v>122.1764</v>
      </c>
      <c r="BS36" s="346">
        <v>122.57559999999999</v>
      </c>
      <c r="BT36" s="346">
        <v>122.98950000000001</v>
      </c>
      <c r="BU36" s="346">
        <v>123.29940000000001</v>
      </c>
      <c r="BV36" s="346">
        <v>123.5484</v>
      </c>
    </row>
    <row r="37" spans="1:74" ht="11.1" customHeight="1" x14ac:dyDescent="0.2">
      <c r="A37" s="631" t="s">
        <v>1111</v>
      </c>
      <c r="B37" s="632" t="s">
        <v>1137</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92.976399999999998</v>
      </c>
      <c r="AX37" s="258">
        <v>94.483099999999993</v>
      </c>
      <c r="AY37" s="258">
        <v>96.011899999999997</v>
      </c>
      <c r="AZ37" s="258">
        <v>97.784700000000001</v>
      </c>
      <c r="BA37" s="258">
        <v>96.559899999999999</v>
      </c>
      <c r="BB37" s="258">
        <v>96.869399999999999</v>
      </c>
      <c r="BC37" s="258">
        <v>94.037499999999994</v>
      </c>
      <c r="BD37" s="258">
        <v>95.228999999999999</v>
      </c>
      <c r="BE37" s="258">
        <v>93.977699999999999</v>
      </c>
      <c r="BF37" s="258">
        <v>95.084500000000006</v>
      </c>
      <c r="BG37" s="258">
        <v>95.297499999999999</v>
      </c>
      <c r="BH37" s="258">
        <v>94.961197530999996</v>
      </c>
      <c r="BI37" s="258">
        <v>94.951510494000004</v>
      </c>
      <c r="BJ37" s="346">
        <v>94.883619999999993</v>
      </c>
      <c r="BK37" s="346">
        <v>94.598240000000004</v>
      </c>
      <c r="BL37" s="346">
        <v>94.533420000000007</v>
      </c>
      <c r="BM37" s="346">
        <v>94.529859999999999</v>
      </c>
      <c r="BN37" s="346">
        <v>94.640100000000004</v>
      </c>
      <c r="BO37" s="346">
        <v>94.719660000000005</v>
      </c>
      <c r="BP37" s="346">
        <v>94.821079999999995</v>
      </c>
      <c r="BQ37" s="346">
        <v>94.901989999999998</v>
      </c>
      <c r="BR37" s="346">
        <v>95.078890000000001</v>
      </c>
      <c r="BS37" s="346">
        <v>95.309430000000006</v>
      </c>
      <c r="BT37" s="346">
        <v>95.664640000000006</v>
      </c>
      <c r="BU37" s="346">
        <v>95.949169999999995</v>
      </c>
      <c r="BV37" s="346">
        <v>96.234059999999999</v>
      </c>
    </row>
    <row r="38" spans="1:74" ht="11.1" customHeight="1" x14ac:dyDescent="0.2">
      <c r="A38" s="325" t="s">
        <v>1101</v>
      </c>
      <c r="B38" s="41" t="s">
        <v>1138</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100.62100206</v>
      </c>
      <c r="AX38" s="258">
        <v>100.78200888000001</v>
      </c>
      <c r="AY38" s="258">
        <v>102.07070041</v>
      </c>
      <c r="AZ38" s="258">
        <v>103.01292884999999</v>
      </c>
      <c r="BA38" s="258">
        <v>102.67734627999999</v>
      </c>
      <c r="BB38" s="258">
        <v>103.19899562000001</v>
      </c>
      <c r="BC38" s="258">
        <v>102.13647935</v>
      </c>
      <c r="BD38" s="258">
        <v>102.90035525</v>
      </c>
      <c r="BE38" s="258">
        <v>102.14024311</v>
      </c>
      <c r="BF38" s="258">
        <v>101.68393224</v>
      </c>
      <c r="BG38" s="258">
        <v>100.57263818</v>
      </c>
      <c r="BH38" s="258">
        <v>102.76124537</v>
      </c>
      <c r="BI38" s="258">
        <v>103.18888305</v>
      </c>
      <c r="BJ38" s="346">
        <v>103.48439999999999</v>
      </c>
      <c r="BK38" s="346">
        <v>103.4558</v>
      </c>
      <c r="BL38" s="346">
        <v>103.6311</v>
      </c>
      <c r="BM38" s="346">
        <v>103.8184</v>
      </c>
      <c r="BN38" s="346">
        <v>104.0142</v>
      </c>
      <c r="BO38" s="346">
        <v>104.2278</v>
      </c>
      <c r="BP38" s="346">
        <v>104.45569999999999</v>
      </c>
      <c r="BQ38" s="346">
        <v>104.6893</v>
      </c>
      <c r="BR38" s="346">
        <v>104.9526</v>
      </c>
      <c r="BS38" s="346">
        <v>105.23690000000001</v>
      </c>
      <c r="BT38" s="346">
        <v>105.58839999999999</v>
      </c>
      <c r="BU38" s="346">
        <v>105.8801</v>
      </c>
      <c r="BV38" s="346">
        <v>106.1581</v>
      </c>
    </row>
    <row r="39" spans="1:74" ht="11.1" customHeight="1" x14ac:dyDescent="0.2">
      <c r="A39" s="325" t="s">
        <v>1102</v>
      </c>
      <c r="B39" s="41" t="s">
        <v>1139</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106.65872111</v>
      </c>
      <c r="AX39" s="258">
        <v>106.73241748</v>
      </c>
      <c r="AY39" s="258">
        <v>107.85854098</v>
      </c>
      <c r="AZ39" s="258">
        <v>109.03475109999999</v>
      </c>
      <c r="BA39" s="258">
        <v>108.62844466</v>
      </c>
      <c r="BB39" s="258">
        <v>109.27128381</v>
      </c>
      <c r="BC39" s="258">
        <v>108.56677612</v>
      </c>
      <c r="BD39" s="258">
        <v>108.58248611</v>
      </c>
      <c r="BE39" s="258">
        <v>108.08383535999999</v>
      </c>
      <c r="BF39" s="258">
        <v>107.98591625</v>
      </c>
      <c r="BG39" s="258">
        <v>108.82921305000001</v>
      </c>
      <c r="BH39" s="258">
        <v>109.65626861</v>
      </c>
      <c r="BI39" s="258">
        <v>110.19526458</v>
      </c>
      <c r="BJ39" s="346">
        <v>110.6507</v>
      </c>
      <c r="BK39" s="346">
        <v>110.9288</v>
      </c>
      <c r="BL39" s="346">
        <v>111.2873</v>
      </c>
      <c r="BM39" s="346">
        <v>111.63249999999999</v>
      </c>
      <c r="BN39" s="346">
        <v>111.9508</v>
      </c>
      <c r="BO39" s="346">
        <v>112.2795</v>
      </c>
      <c r="BP39" s="346">
        <v>112.60509999999999</v>
      </c>
      <c r="BQ39" s="346">
        <v>112.93989999999999</v>
      </c>
      <c r="BR39" s="346">
        <v>113.24979999999999</v>
      </c>
      <c r="BS39" s="346">
        <v>113.5472</v>
      </c>
      <c r="BT39" s="346">
        <v>113.8446</v>
      </c>
      <c r="BU39" s="346">
        <v>114.1079</v>
      </c>
      <c r="BV39" s="346">
        <v>114.3494</v>
      </c>
    </row>
    <row r="40" spans="1:74" ht="11.1" customHeight="1" x14ac:dyDescent="0.2">
      <c r="A40" s="325" t="s">
        <v>1103</v>
      </c>
      <c r="B40" s="41" t="s">
        <v>1140</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101.85113137</v>
      </c>
      <c r="AX40" s="258">
        <v>101.98966953</v>
      </c>
      <c r="AY40" s="258">
        <v>102.90031184</v>
      </c>
      <c r="AZ40" s="258">
        <v>103.4702656</v>
      </c>
      <c r="BA40" s="258">
        <v>102.93378353999999</v>
      </c>
      <c r="BB40" s="258">
        <v>103.96535394999999</v>
      </c>
      <c r="BC40" s="258">
        <v>103.1490144</v>
      </c>
      <c r="BD40" s="258">
        <v>103.74723919</v>
      </c>
      <c r="BE40" s="258">
        <v>103.07232687</v>
      </c>
      <c r="BF40" s="258">
        <v>102.58457651000001</v>
      </c>
      <c r="BG40" s="258">
        <v>101.49951636</v>
      </c>
      <c r="BH40" s="258">
        <v>103.60506723</v>
      </c>
      <c r="BI40" s="258">
        <v>104.0219774</v>
      </c>
      <c r="BJ40" s="346">
        <v>104.3232</v>
      </c>
      <c r="BK40" s="346">
        <v>104.3351</v>
      </c>
      <c r="BL40" s="346">
        <v>104.53489999999999</v>
      </c>
      <c r="BM40" s="346">
        <v>104.7492</v>
      </c>
      <c r="BN40" s="346">
        <v>104.9819</v>
      </c>
      <c r="BO40" s="346">
        <v>105.2221</v>
      </c>
      <c r="BP40" s="346">
        <v>105.47369999999999</v>
      </c>
      <c r="BQ40" s="346">
        <v>105.7242</v>
      </c>
      <c r="BR40" s="346">
        <v>106.0082</v>
      </c>
      <c r="BS40" s="346">
        <v>106.31319999999999</v>
      </c>
      <c r="BT40" s="346">
        <v>106.6691</v>
      </c>
      <c r="BU40" s="346">
        <v>106.99339999999999</v>
      </c>
      <c r="BV40" s="346">
        <v>107.31619999999999</v>
      </c>
    </row>
    <row r="41" spans="1:74" ht="11.1" customHeight="1" x14ac:dyDescent="0.2">
      <c r="A41" s="325" t="s">
        <v>1104</v>
      </c>
      <c r="B41" s="41" t="s">
        <v>1141</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102.00623219000001</v>
      </c>
      <c r="AX41" s="258">
        <v>101.79471981</v>
      </c>
      <c r="AY41" s="258">
        <v>103.08623591</v>
      </c>
      <c r="AZ41" s="258">
        <v>102.86531311</v>
      </c>
      <c r="BA41" s="258">
        <v>102.95641670000001</v>
      </c>
      <c r="BB41" s="258">
        <v>104.14025508</v>
      </c>
      <c r="BC41" s="258">
        <v>104.05945174</v>
      </c>
      <c r="BD41" s="258">
        <v>104.70382796</v>
      </c>
      <c r="BE41" s="258">
        <v>103.98931335</v>
      </c>
      <c r="BF41" s="258">
        <v>102.51558974</v>
      </c>
      <c r="BG41" s="258">
        <v>100.13373951</v>
      </c>
      <c r="BH41" s="258">
        <v>104.09042839999999</v>
      </c>
      <c r="BI41" s="258">
        <v>104.73301183</v>
      </c>
      <c r="BJ41" s="346">
        <v>105.1979</v>
      </c>
      <c r="BK41" s="346">
        <v>105.2453</v>
      </c>
      <c r="BL41" s="346">
        <v>105.53449999999999</v>
      </c>
      <c r="BM41" s="346">
        <v>105.8259</v>
      </c>
      <c r="BN41" s="346">
        <v>106.1006</v>
      </c>
      <c r="BO41" s="346">
        <v>106.41030000000001</v>
      </c>
      <c r="BP41" s="346">
        <v>106.7363</v>
      </c>
      <c r="BQ41" s="346">
        <v>107.07470000000001</v>
      </c>
      <c r="BR41" s="346">
        <v>107.4359</v>
      </c>
      <c r="BS41" s="346">
        <v>107.81619999999999</v>
      </c>
      <c r="BT41" s="346">
        <v>108.2544</v>
      </c>
      <c r="BU41" s="346">
        <v>108.64360000000001</v>
      </c>
      <c r="BV41" s="346">
        <v>109.0227</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258"/>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2.4384600000000001</v>
      </c>
      <c r="BD45" s="214">
        <v>2.4379</v>
      </c>
      <c r="BE45" s="214">
        <v>2.44048</v>
      </c>
      <c r="BF45" s="214">
        <v>2.4502999999999999</v>
      </c>
      <c r="BG45" s="214">
        <v>2.46373</v>
      </c>
      <c r="BH45" s="214">
        <v>2.4643315062000002</v>
      </c>
      <c r="BI45" s="214">
        <v>2.4696750987999998</v>
      </c>
      <c r="BJ45" s="355">
        <v>2.4743759999999999</v>
      </c>
      <c r="BK45" s="355">
        <v>2.4779179999999998</v>
      </c>
      <c r="BL45" s="355">
        <v>2.4817230000000001</v>
      </c>
      <c r="BM45" s="355">
        <v>2.4852729999999998</v>
      </c>
      <c r="BN45" s="355">
        <v>2.487965</v>
      </c>
      <c r="BO45" s="355">
        <v>2.4914580000000002</v>
      </c>
      <c r="BP45" s="355">
        <v>2.4951479999999999</v>
      </c>
      <c r="BQ45" s="355">
        <v>2.4993280000000002</v>
      </c>
      <c r="BR45" s="355">
        <v>2.5031940000000001</v>
      </c>
      <c r="BS45" s="355">
        <v>2.5070389999999998</v>
      </c>
      <c r="BT45" s="355">
        <v>2.5101149999999999</v>
      </c>
      <c r="BU45" s="355">
        <v>2.5144760000000002</v>
      </c>
      <c r="BV45" s="355">
        <v>2.519377</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1.8465201502999999</v>
      </c>
      <c r="AT47" s="214">
        <v>1.8510128755999999</v>
      </c>
      <c r="AU47" s="214">
        <v>1.8579172625</v>
      </c>
      <c r="AV47" s="214">
        <v>1.8668576722000001</v>
      </c>
      <c r="AW47" s="214">
        <v>1.8788671114</v>
      </c>
      <c r="AX47" s="214">
        <v>1.8935699413</v>
      </c>
      <c r="AY47" s="214">
        <v>1.9235501308</v>
      </c>
      <c r="AZ47" s="214">
        <v>1.9342017653000001</v>
      </c>
      <c r="BA47" s="214">
        <v>1.9381088138</v>
      </c>
      <c r="BB47" s="214">
        <v>1.9257250282</v>
      </c>
      <c r="BC47" s="214">
        <v>1.9233025906000001</v>
      </c>
      <c r="BD47" s="214">
        <v>1.9212952528</v>
      </c>
      <c r="BE47" s="214">
        <v>1.9152941896</v>
      </c>
      <c r="BF47" s="214">
        <v>1.9174236706000001</v>
      </c>
      <c r="BG47" s="214">
        <v>1.9232748705</v>
      </c>
      <c r="BH47" s="214">
        <v>1.9404608598999999</v>
      </c>
      <c r="BI47" s="214">
        <v>1.9480456947</v>
      </c>
      <c r="BJ47" s="355">
        <v>1.9536420000000001</v>
      </c>
      <c r="BK47" s="355">
        <v>1.955541</v>
      </c>
      <c r="BL47" s="355">
        <v>1.9584440000000001</v>
      </c>
      <c r="BM47" s="355">
        <v>1.960642</v>
      </c>
      <c r="BN47" s="355">
        <v>1.9616579999999999</v>
      </c>
      <c r="BO47" s="355">
        <v>1.9628000000000001</v>
      </c>
      <c r="BP47" s="355">
        <v>1.9635940000000001</v>
      </c>
      <c r="BQ47" s="355">
        <v>1.9617199999999999</v>
      </c>
      <c r="BR47" s="355">
        <v>1.9635549999999999</v>
      </c>
      <c r="BS47" s="355">
        <v>1.9667790000000001</v>
      </c>
      <c r="BT47" s="355">
        <v>1.9735469999999999</v>
      </c>
      <c r="BU47" s="355">
        <v>1.9779340000000001</v>
      </c>
      <c r="BV47" s="355">
        <v>1.9820960000000001</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1.5629999999999999</v>
      </c>
      <c r="AY49" s="214">
        <v>1.653</v>
      </c>
      <c r="AZ49" s="214">
        <v>1.665</v>
      </c>
      <c r="BA49" s="214">
        <v>1.65</v>
      </c>
      <c r="BB49" s="214">
        <v>1.7090000000000001</v>
      </c>
      <c r="BC49" s="214">
        <v>1.6559999999999999</v>
      </c>
      <c r="BD49" s="214">
        <v>1.6539999999999999</v>
      </c>
      <c r="BE49" s="214">
        <v>1.661</v>
      </c>
      <c r="BF49" s="214">
        <v>1.743455</v>
      </c>
      <c r="BG49" s="214">
        <v>1.8508720000000001</v>
      </c>
      <c r="BH49" s="214">
        <v>1.8259110000000001</v>
      </c>
      <c r="BI49" s="214">
        <v>1.916901</v>
      </c>
      <c r="BJ49" s="355">
        <v>1.901516</v>
      </c>
      <c r="BK49" s="355">
        <v>1.810405</v>
      </c>
      <c r="BL49" s="355">
        <v>1.7937479999999999</v>
      </c>
      <c r="BM49" s="355">
        <v>1.793029</v>
      </c>
      <c r="BN49" s="355">
        <v>1.8072010000000001</v>
      </c>
      <c r="BO49" s="355">
        <v>1.8292619999999999</v>
      </c>
      <c r="BP49" s="355">
        <v>1.8393999999999999</v>
      </c>
      <c r="BQ49" s="355">
        <v>1.815421</v>
      </c>
      <c r="BR49" s="355">
        <v>1.824206</v>
      </c>
      <c r="BS49" s="355">
        <v>1.8274140000000001</v>
      </c>
      <c r="BT49" s="355">
        <v>1.829447</v>
      </c>
      <c r="BU49" s="355">
        <v>1.8225070000000001</v>
      </c>
      <c r="BV49" s="355">
        <v>1.803034</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106.318</v>
      </c>
      <c r="D51" s="258">
        <v>106.318</v>
      </c>
      <c r="E51" s="258">
        <v>106.318</v>
      </c>
      <c r="F51" s="258">
        <v>106.565</v>
      </c>
      <c r="G51" s="258">
        <v>106.565</v>
      </c>
      <c r="H51" s="258">
        <v>106.565</v>
      </c>
      <c r="I51" s="258">
        <v>107.11199999999999</v>
      </c>
      <c r="J51" s="258">
        <v>107.11199999999999</v>
      </c>
      <c r="K51" s="258">
        <v>107.11199999999999</v>
      </c>
      <c r="L51" s="258">
        <v>107.67400000000001</v>
      </c>
      <c r="M51" s="258">
        <v>107.67400000000001</v>
      </c>
      <c r="N51" s="258">
        <v>107.67400000000001</v>
      </c>
      <c r="O51" s="258">
        <v>108.10299999999999</v>
      </c>
      <c r="P51" s="258">
        <v>108.10299999999999</v>
      </c>
      <c r="Q51" s="258">
        <v>108.10299999999999</v>
      </c>
      <c r="R51" s="258">
        <v>108.694</v>
      </c>
      <c r="S51" s="258">
        <v>108.694</v>
      </c>
      <c r="T51" s="258">
        <v>108.694</v>
      </c>
      <c r="U51" s="258">
        <v>109.2</v>
      </c>
      <c r="V51" s="258">
        <v>109.2</v>
      </c>
      <c r="W51" s="258">
        <v>109.2</v>
      </c>
      <c r="X51" s="258">
        <v>109.35899999999999</v>
      </c>
      <c r="Y51" s="258">
        <v>109.35899999999999</v>
      </c>
      <c r="Z51" s="258">
        <v>109.35899999999999</v>
      </c>
      <c r="AA51" s="258">
        <v>109.322</v>
      </c>
      <c r="AB51" s="258">
        <v>109.322</v>
      </c>
      <c r="AC51" s="258">
        <v>109.322</v>
      </c>
      <c r="AD51" s="258">
        <v>109.92100000000001</v>
      </c>
      <c r="AE51" s="258">
        <v>109.92100000000001</v>
      </c>
      <c r="AF51" s="258">
        <v>109.92100000000001</v>
      </c>
      <c r="AG51" s="258">
        <v>110.298</v>
      </c>
      <c r="AH51" s="258">
        <v>110.298</v>
      </c>
      <c r="AI51" s="258">
        <v>110.298</v>
      </c>
      <c r="AJ51" s="258">
        <v>110.50700000000001</v>
      </c>
      <c r="AK51" s="258">
        <v>110.50700000000001</v>
      </c>
      <c r="AL51" s="258">
        <v>110.50700000000001</v>
      </c>
      <c r="AM51" s="258">
        <v>110.58799999999999</v>
      </c>
      <c r="AN51" s="258">
        <v>110.58799999999999</v>
      </c>
      <c r="AO51" s="258">
        <v>110.58799999999999</v>
      </c>
      <c r="AP51" s="258">
        <v>111.25700000000001</v>
      </c>
      <c r="AQ51" s="258">
        <v>111.25700000000001</v>
      </c>
      <c r="AR51" s="258">
        <v>111.25700000000001</v>
      </c>
      <c r="AS51" s="258">
        <v>111.64100000000001</v>
      </c>
      <c r="AT51" s="258">
        <v>111.64100000000001</v>
      </c>
      <c r="AU51" s="258">
        <v>111.64100000000001</v>
      </c>
      <c r="AV51" s="258">
        <v>112.19</v>
      </c>
      <c r="AW51" s="258">
        <v>112.19</v>
      </c>
      <c r="AX51" s="258">
        <v>112.19</v>
      </c>
      <c r="AY51" s="258">
        <v>112.752</v>
      </c>
      <c r="AZ51" s="258">
        <v>112.752</v>
      </c>
      <c r="BA51" s="258">
        <v>112.752</v>
      </c>
      <c r="BB51" s="258">
        <v>113.03700000000001</v>
      </c>
      <c r="BC51" s="258">
        <v>113.03700000000001</v>
      </c>
      <c r="BD51" s="258">
        <v>113.03700000000001</v>
      </c>
      <c r="BE51" s="258">
        <v>113.646</v>
      </c>
      <c r="BF51" s="258">
        <v>113.646</v>
      </c>
      <c r="BG51" s="258">
        <v>113.646</v>
      </c>
      <c r="BH51" s="258">
        <v>114.01498519</v>
      </c>
      <c r="BI51" s="258">
        <v>114.20616296</v>
      </c>
      <c r="BJ51" s="346">
        <v>114.4014</v>
      </c>
      <c r="BK51" s="346">
        <v>114.60129999999999</v>
      </c>
      <c r="BL51" s="346">
        <v>114.8039</v>
      </c>
      <c r="BM51" s="346">
        <v>115.01009999999999</v>
      </c>
      <c r="BN51" s="346">
        <v>115.2251</v>
      </c>
      <c r="BO51" s="346">
        <v>115.4342</v>
      </c>
      <c r="BP51" s="346">
        <v>115.6427</v>
      </c>
      <c r="BQ51" s="346">
        <v>115.8574</v>
      </c>
      <c r="BR51" s="346">
        <v>116.0596</v>
      </c>
      <c r="BS51" s="346">
        <v>116.2561</v>
      </c>
      <c r="BT51" s="346">
        <v>116.42100000000001</v>
      </c>
      <c r="BU51" s="346">
        <v>116.62569999999999</v>
      </c>
      <c r="BV51" s="346">
        <v>116.8441</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7628.3870968000001</v>
      </c>
      <c r="AN55" s="240">
        <v>7897.8965516999997</v>
      </c>
      <c r="AO55" s="240">
        <v>8700.2903225999999</v>
      </c>
      <c r="AP55" s="240">
        <v>8946.1</v>
      </c>
      <c r="AQ55" s="240">
        <v>8880.2580644999998</v>
      </c>
      <c r="AR55" s="240">
        <v>9249.8666666999998</v>
      </c>
      <c r="AS55" s="240">
        <v>9076.5806451999997</v>
      </c>
      <c r="AT55" s="240">
        <v>9013.4838710000004</v>
      </c>
      <c r="AU55" s="240">
        <v>8698.3333332999991</v>
      </c>
      <c r="AV55" s="240">
        <v>8739.7096774000001</v>
      </c>
      <c r="AW55" s="240">
        <v>8596.8333332999991</v>
      </c>
      <c r="AX55" s="240">
        <v>8363.0645160999993</v>
      </c>
      <c r="AY55" s="240">
        <v>7812.4838710000004</v>
      </c>
      <c r="AZ55" s="240">
        <v>8323.75</v>
      </c>
      <c r="BA55" s="240">
        <v>8769.8387096999995</v>
      </c>
      <c r="BB55" s="240">
        <v>9056.3666666999998</v>
      </c>
      <c r="BC55" s="240">
        <v>9071.8709677000006</v>
      </c>
      <c r="BD55" s="240">
        <v>9364.6</v>
      </c>
      <c r="BE55" s="240">
        <v>9145.0967741999993</v>
      </c>
      <c r="BF55" s="240">
        <v>9139.4516129000003</v>
      </c>
      <c r="BG55" s="240">
        <v>8751.4333332999995</v>
      </c>
      <c r="BH55" s="240">
        <v>8815.8220000000001</v>
      </c>
      <c r="BI55" s="240">
        <v>8548.8019999999997</v>
      </c>
      <c r="BJ55" s="333">
        <v>8464.8860000000004</v>
      </c>
      <c r="BK55" s="333">
        <v>7840.174</v>
      </c>
      <c r="BL55" s="333">
        <v>8077.36</v>
      </c>
      <c r="BM55" s="333">
        <v>8825.5370000000003</v>
      </c>
      <c r="BN55" s="333">
        <v>9228.8389999999999</v>
      </c>
      <c r="BO55" s="333">
        <v>9164.1090000000004</v>
      </c>
      <c r="BP55" s="333">
        <v>9426.6779999999999</v>
      </c>
      <c r="BQ55" s="333">
        <v>9288.8220000000001</v>
      </c>
      <c r="BR55" s="333">
        <v>9191.8420000000006</v>
      </c>
      <c r="BS55" s="333">
        <v>8904.1129999999994</v>
      </c>
      <c r="BT55" s="333">
        <v>8965.0550000000003</v>
      </c>
      <c r="BU55" s="333">
        <v>8726.9230000000007</v>
      </c>
      <c r="BV55" s="333">
        <v>8642.9560000000001</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550.04599119</v>
      </c>
      <c r="AZ57" s="240">
        <v>544.19526714000006</v>
      </c>
      <c r="BA57" s="240">
        <v>604.05505816000004</v>
      </c>
      <c r="BB57" s="240">
        <v>608.65171686999997</v>
      </c>
      <c r="BC57" s="240">
        <v>604.87697780999997</v>
      </c>
      <c r="BD57" s="240">
        <v>645.41816172999995</v>
      </c>
      <c r="BE57" s="240">
        <v>669.92256435000002</v>
      </c>
      <c r="BF57" s="240">
        <v>691.61725765000006</v>
      </c>
      <c r="BG57" s="240">
        <v>579.85739999999998</v>
      </c>
      <c r="BH57" s="240">
        <v>563.11509999999998</v>
      </c>
      <c r="BI57" s="240">
        <v>543.29219999999998</v>
      </c>
      <c r="BJ57" s="333">
        <v>565.97799999999995</v>
      </c>
      <c r="BK57" s="333">
        <v>520.69949999999994</v>
      </c>
      <c r="BL57" s="333">
        <v>525.26969999999994</v>
      </c>
      <c r="BM57" s="333">
        <v>587.17470000000003</v>
      </c>
      <c r="BN57" s="333">
        <v>605.827</v>
      </c>
      <c r="BO57" s="333">
        <v>622.09649999999999</v>
      </c>
      <c r="BP57" s="333">
        <v>668.01610000000005</v>
      </c>
      <c r="BQ57" s="333">
        <v>671.60730000000001</v>
      </c>
      <c r="BR57" s="333">
        <v>653.54420000000005</v>
      </c>
      <c r="BS57" s="333">
        <v>577.82730000000004</v>
      </c>
      <c r="BT57" s="333">
        <v>561.79300000000001</v>
      </c>
      <c r="BU57" s="333">
        <v>545.26890000000003</v>
      </c>
      <c r="BV57" s="333">
        <v>568.9348</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242"/>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328.36488752000002</v>
      </c>
      <c r="AZ59" s="240">
        <v>327.68334743000003</v>
      </c>
      <c r="BA59" s="240">
        <v>373.01624706000001</v>
      </c>
      <c r="BB59" s="240">
        <v>374.72123073</v>
      </c>
      <c r="BC59" s="240">
        <v>380.24914052000003</v>
      </c>
      <c r="BD59" s="240">
        <v>415.12602783</v>
      </c>
      <c r="BE59" s="240">
        <v>416.57044529000001</v>
      </c>
      <c r="BF59" s="240">
        <v>406.85240577000002</v>
      </c>
      <c r="BG59" s="240">
        <v>356.79259999999999</v>
      </c>
      <c r="BH59" s="240">
        <v>351.96</v>
      </c>
      <c r="BI59" s="240">
        <v>335.97590000000002</v>
      </c>
      <c r="BJ59" s="333">
        <v>340.8021</v>
      </c>
      <c r="BK59" s="333">
        <v>315.71179999999998</v>
      </c>
      <c r="BL59" s="333">
        <v>319.79250000000002</v>
      </c>
      <c r="BM59" s="333">
        <v>366.60070000000002</v>
      </c>
      <c r="BN59" s="333">
        <v>374.84809999999999</v>
      </c>
      <c r="BO59" s="333">
        <v>387.39400000000001</v>
      </c>
      <c r="BP59" s="333">
        <v>422.04309999999998</v>
      </c>
      <c r="BQ59" s="333">
        <v>421.40899999999999</v>
      </c>
      <c r="BR59" s="333">
        <v>405.68709999999999</v>
      </c>
      <c r="BS59" s="333">
        <v>359.2201</v>
      </c>
      <c r="BT59" s="333">
        <v>352.38819999999998</v>
      </c>
      <c r="BU59" s="333">
        <v>336.4864</v>
      </c>
      <c r="BV59" s="333">
        <v>341.45890000000003</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269.24099999999999</v>
      </c>
      <c r="AZ61" s="258">
        <v>280.517</v>
      </c>
      <c r="BA61" s="258">
        <v>283.58300000000003</v>
      </c>
      <c r="BB61" s="258">
        <v>294.03399999999999</v>
      </c>
      <c r="BC61" s="258">
        <v>300.60899999999998</v>
      </c>
      <c r="BD61" s="258">
        <v>296.38400000000001</v>
      </c>
      <c r="BE61" s="258">
        <v>273.33690000000001</v>
      </c>
      <c r="BF61" s="258">
        <v>259.52409999999998</v>
      </c>
      <c r="BG61" s="258">
        <v>260.5077</v>
      </c>
      <c r="BH61" s="258">
        <v>271.09190000000001</v>
      </c>
      <c r="BI61" s="258">
        <v>283.96609999999998</v>
      </c>
      <c r="BJ61" s="346">
        <v>283.29180000000002</v>
      </c>
      <c r="BK61" s="346">
        <v>291.8897</v>
      </c>
      <c r="BL61" s="346">
        <v>306.0455</v>
      </c>
      <c r="BM61" s="346">
        <v>315.4452</v>
      </c>
      <c r="BN61" s="346">
        <v>328.98430000000002</v>
      </c>
      <c r="BO61" s="346">
        <v>343.77659999999997</v>
      </c>
      <c r="BP61" s="346">
        <v>344.77480000000003</v>
      </c>
      <c r="BQ61" s="346">
        <v>309.52420000000001</v>
      </c>
      <c r="BR61" s="346">
        <v>287.8974</v>
      </c>
      <c r="BS61" s="346">
        <v>285.21280000000002</v>
      </c>
      <c r="BT61" s="346">
        <v>293.7817</v>
      </c>
      <c r="BU61" s="346">
        <v>303.68880000000001</v>
      </c>
      <c r="BV61" s="346">
        <v>299.09550000000002</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0.24871889401</v>
      </c>
      <c r="BD63" s="271">
        <v>0.24690952381</v>
      </c>
      <c r="BE63" s="271">
        <v>0.25118433179999999</v>
      </c>
      <c r="BF63" s="271">
        <v>0.2512718894</v>
      </c>
      <c r="BG63" s="271">
        <v>0.24677142857000001</v>
      </c>
      <c r="BH63" s="271">
        <v>0.24806451613</v>
      </c>
      <c r="BI63" s="271">
        <v>0.24668000000000001</v>
      </c>
      <c r="BJ63" s="365">
        <v>0.23794370000000001</v>
      </c>
      <c r="BK63" s="365">
        <v>0.27417629999999998</v>
      </c>
      <c r="BL63" s="365">
        <v>0.2705206</v>
      </c>
      <c r="BM63" s="365">
        <v>0.27604129999999999</v>
      </c>
      <c r="BN63" s="365">
        <v>0.2584071</v>
      </c>
      <c r="BO63" s="365">
        <v>0.26294610000000002</v>
      </c>
      <c r="BP63" s="365">
        <v>0.25567079999999998</v>
      </c>
      <c r="BQ63" s="365">
        <v>0.24713489999999999</v>
      </c>
      <c r="BR63" s="365">
        <v>0.23614270000000001</v>
      </c>
      <c r="BS63" s="365">
        <v>0.22505510000000001</v>
      </c>
      <c r="BT63" s="365">
        <v>0.20221910000000001</v>
      </c>
      <c r="BU63" s="365">
        <v>0.19938040000000001</v>
      </c>
      <c r="BV63" s="365">
        <v>0.20786769999999999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271"/>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271"/>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188.06312070000001</v>
      </c>
      <c r="D66" s="258">
        <v>167.63033239999999</v>
      </c>
      <c r="E66" s="258">
        <v>186.1573755</v>
      </c>
      <c r="F66" s="258">
        <v>180.5037447</v>
      </c>
      <c r="G66" s="258">
        <v>189.97368610000001</v>
      </c>
      <c r="H66" s="258">
        <v>182.51219499999999</v>
      </c>
      <c r="I66" s="258">
        <v>192.8925648</v>
      </c>
      <c r="J66" s="258">
        <v>191.70283230000001</v>
      </c>
      <c r="K66" s="258">
        <v>185.9597698</v>
      </c>
      <c r="L66" s="258">
        <v>191.71290550000001</v>
      </c>
      <c r="M66" s="258">
        <v>188.4163629</v>
      </c>
      <c r="N66" s="258">
        <v>187.40337410000001</v>
      </c>
      <c r="O66" s="258">
        <v>190.93721600000001</v>
      </c>
      <c r="P66" s="258">
        <v>170.8578656</v>
      </c>
      <c r="Q66" s="258">
        <v>184.49632769999999</v>
      </c>
      <c r="R66" s="258">
        <v>184.8158693</v>
      </c>
      <c r="S66" s="258">
        <v>188.56674839999999</v>
      </c>
      <c r="T66" s="258">
        <v>183.81244620000001</v>
      </c>
      <c r="U66" s="258">
        <v>193.5895688</v>
      </c>
      <c r="V66" s="258">
        <v>192.7046158</v>
      </c>
      <c r="W66" s="258">
        <v>186.1746067</v>
      </c>
      <c r="X66" s="258">
        <v>197.56542479999999</v>
      </c>
      <c r="Y66" s="258">
        <v>187.3506529</v>
      </c>
      <c r="Z66" s="258">
        <v>193.63958450000001</v>
      </c>
      <c r="AA66" s="258">
        <v>192.28041780000001</v>
      </c>
      <c r="AB66" s="258">
        <v>177.11840939999999</v>
      </c>
      <c r="AC66" s="258">
        <v>195.52090380000001</v>
      </c>
      <c r="AD66" s="258">
        <v>187.57036389999999</v>
      </c>
      <c r="AE66" s="258">
        <v>194.19599260000001</v>
      </c>
      <c r="AF66" s="258">
        <v>192.24963679999999</v>
      </c>
      <c r="AG66" s="258">
        <v>201.4246406</v>
      </c>
      <c r="AH66" s="258">
        <v>198.8499214</v>
      </c>
      <c r="AI66" s="258">
        <v>187.47208860000001</v>
      </c>
      <c r="AJ66" s="258">
        <v>193.61681469999999</v>
      </c>
      <c r="AK66" s="258">
        <v>183.9348444</v>
      </c>
      <c r="AL66" s="258">
        <v>194.88806020000001</v>
      </c>
      <c r="AM66" s="258">
        <v>189.68319450000001</v>
      </c>
      <c r="AN66" s="258">
        <v>186.14773779999999</v>
      </c>
      <c r="AO66" s="258">
        <v>198.32321730000001</v>
      </c>
      <c r="AP66" s="258">
        <v>188.57908860000001</v>
      </c>
      <c r="AQ66" s="258">
        <v>192.46263020000001</v>
      </c>
      <c r="AR66" s="258">
        <v>191.83573730000001</v>
      </c>
      <c r="AS66" s="258">
        <v>196.65118340000001</v>
      </c>
      <c r="AT66" s="258">
        <v>203.7819461</v>
      </c>
      <c r="AU66" s="258">
        <v>190.67826120000001</v>
      </c>
      <c r="AV66" s="258">
        <v>196.06982550000001</v>
      </c>
      <c r="AW66" s="258">
        <v>191.71750180000001</v>
      </c>
      <c r="AX66" s="258">
        <v>201.15441419999999</v>
      </c>
      <c r="AY66" s="258">
        <v>192.28339560000001</v>
      </c>
      <c r="AZ66" s="258">
        <v>172.0072673</v>
      </c>
      <c r="BA66" s="258">
        <v>200.6532828</v>
      </c>
      <c r="BB66" s="258">
        <v>189.50233639999999</v>
      </c>
      <c r="BC66" s="258">
        <v>201.00358180000001</v>
      </c>
      <c r="BD66" s="258">
        <v>197.20633369999999</v>
      </c>
      <c r="BE66" s="258">
        <v>199.66750260000001</v>
      </c>
      <c r="BF66" s="258">
        <v>203.0224896</v>
      </c>
      <c r="BG66" s="258">
        <v>190.65880000000001</v>
      </c>
      <c r="BH66" s="258">
        <v>196.50710000000001</v>
      </c>
      <c r="BI66" s="258">
        <v>191.50059999999999</v>
      </c>
      <c r="BJ66" s="346">
        <v>199.4871</v>
      </c>
      <c r="BK66" s="346">
        <v>195.3263</v>
      </c>
      <c r="BL66" s="346">
        <v>176.8459</v>
      </c>
      <c r="BM66" s="346">
        <v>198.9556</v>
      </c>
      <c r="BN66" s="346">
        <v>191.12</v>
      </c>
      <c r="BO66" s="346">
        <v>199.84280000000001</v>
      </c>
      <c r="BP66" s="346">
        <v>196.18350000000001</v>
      </c>
      <c r="BQ66" s="346">
        <v>204.64349999999999</v>
      </c>
      <c r="BR66" s="346">
        <v>204.5617</v>
      </c>
      <c r="BS66" s="346">
        <v>193.273</v>
      </c>
      <c r="BT66" s="346">
        <v>200.5445</v>
      </c>
      <c r="BU66" s="346">
        <v>193.27269999999999</v>
      </c>
      <c r="BV66" s="346">
        <v>200.38640000000001</v>
      </c>
    </row>
    <row r="67" spans="1:74" ht="11.1" customHeight="1" x14ac:dyDescent="0.2">
      <c r="A67" s="140" t="s">
        <v>974</v>
      </c>
      <c r="B67" s="209" t="s">
        <v>759</v>
      </c>
      <c r="C67" s="258">
        <v>155.47561590000001</v>
      </c>
      <c r="D67" s="258">
        <v>138.60185129999999</v>
      </c>
      <c r="E67" s="258">
        <v>136.01156750000001</v>
      </c>
      <c r="F67" s="258">
        <v>105.9259596</v>
      </c>
      <c r="G67" s="258">
        <v>94.20263439</v>
      </c>
      <c r="H67" s="258">
        <v>93.735428080000005</v>
      </c>
      <c r="I67" s="258">
        <v>103.6877417</v>
      </c>
      <c r="J67" s="258">
        <v>103.7170612</v>
      </c>
      <c r="K67" s="258">
        <v>95.018466160000003</v>
      </c>
      <c r="L67" s="258">
        <v>100.39433270000001</v>
      </c>
      <c r="M67" s="258">
        <v>124.8779201</v>
      </c>
      <c r="N67" s="258">
        <v>157.70537139999999</v>
      </c>
      <c r="O67" s="258">
        <v>173.97535020000001</v>
      </c>
      <c r="P67" s="258">
        <v>148.74188330000001</v>
      </c>
      <c r="Q67" s="258">
        <v>138.6313686</v>
      </c>
      <c r="R67" s="258">
        <v>106.0549297</v>
      </c>
      <c r="S67" s="258">
        <v>97.774683719999999</v>
      </c>
      <c r="T67" s="258">
        <v>94.250004959999998</v>
      </c>
      <c r="U67" s="258">
        <v>101.62212820000001</v>
      </c>
      <c r="V67" s="258">
        <v>104.4577172</v>
      </c>
      <c r="W67" s="258">
        <v>97.733123559999996</v>
      </c>
      <c r="X67" s="258">
        <v>103.3712543</v>
      </c>
      <c r="Y67" s="258">
        <v>127.677148</v>
      </c>
      <c r="Z67" s="258">
        <v>145.23652469999999</v>
      </c>
      <c r="AA67" s="258">
        <v>169.9309848</v>
      </c>
      <c r="AB67" s="258">
        <v>159.60803229999999</v>
      </c>
      <c r="AC67" s="258">
        <v>141.1945407</v>
      </c>
      <c r="AD67" s="258">
        <v>109.1725496</v>
      </c>
      <c r="AE67" s="258">
        <v>100.922847</v>
      </c>
      <c r="AF67" s="258">
        <v>103.27624040000001</v>
      </c>
      <c r="AG67" s="258">
        <v>112.4652487</v>
      </c>
      <c r="AH67" s="258">
        <v>111.6285776</v>
      </c>
      <c r="AI67" s="258">
        <v>103.3450035</v>
      </c>
      <c r="AJ67" s="258">
        <v>108.02086679999999</v>
      </c>
      <c r="AK67" s="258">
        <v>122.41044119999999</v>
      </c>
      <c r="AL67" s="258">
        <v>141.00863279999999</v>
      </c>
      <c r="AM67" s="258">
        <v>168.4958699</v>
      </c>
      <c r="AN67" s="258">
        <v>144.38769060000001</v>
      </c>
      <c r="AO67" s="258">
        <v>128.18170430000001</v>
      </c>
      <c r="AP67" s="258">
        <v>113.5411189</v>
      </c>
      <c r="AQ67" s="258">
        <v>107.0459297</v>
      </c>
      <c r="AR67" s="258">
        <v>108.9552604</v>
      </c>
      <c r="AS67" s="258">
        <v>119.208033</v>
      </c>
      <c r="AT67" s="258">
        <v>120.43982130000001</v>
      </c>
      <c r="AU67" s="258">
        <v>105.95967</v>
      </c>
      <c r="AV67" s="258">
        <v>104.5593337</v>
      </c>
      <c r="AW67" s="258">
        <v>117.62162069999999</v>
      </c>
      <c r="AX67" s="258">
        <v>156.14213950000001</v>
      </c>
      <c r="AY67" s="258">
        <v>157.4514537</v>
      </c>
      <c r="AZ67" s="258">
        <v>126.23349330000001</v>
      </c>
      <c r="BA67" s="258">
        <v>136.7670708</v>
      </c>
      <c r="BB67" s="258">
        <v>103.91376820000001</v>
      </c>
      <c r="BC67" s="258">
        <v>102.4881175</v>
      </c>
      <c r="BD67" s="258">
        <v>102.6285786</v>
      </c>
      <c r="BE67" s="258">
        <v>114.6358402</v>
      </c>
      <c r="BF67" s="258">
        <v>112.9876787</v>
      </c>
      <c r="BG67" s="258">
        <v>102.3441</v>
      </c>
      <c r="BH67" s="258">
        <v>106.4041</v>
      </c>
      <c r="BI67" s="258">
        <v>124.1587</v>
      </c>
      <c r="BJ67" s="346">
        <v>158.3355</v>
      </c>
      <c r="BK67" s="346">
        <v>170.42609999999999</v>
      </c>
      <c r="BL67" s="346">
        <v>145.75970000000001</v>
      </c>
      <c r="BM67" s="346">
        <v>137.51609999999999</v>
      </c>
      <c r="BN67" s="346">
        <v>111.7441</v>
      </c>
      <c r="BO67" s="346">
        <v>108.4111</v>
      </c>
      <c r="BP67" s="346">
        <v>105.9114</v>
      </c>
      <c r="BQ67" s="346">
        <v>114.8387</v>
      </c>
      <c r="BR67" s="346">
        <v>113.0128</v>
      </c>
      <c r="BS67" s="346">
        <v>104.9555</v>
      </c>
      <c r="BT67" s="346">
        <v>112.4495</v>
      </c>
      <c r="BU67" s="346">
        <v>127.5099</v>
      </c>
      <c r="BV67" s="346">
        <v>160.20740000000001</v>
      </c>
    </row>
    <row r="68" spans="1:74" ht="11.1" customHeight="1" x14ac:dyDescent="0.2">
      <c r="A68" s="140" t="s">
        <v>280</v>
      </c>
      <c r="B68" s="209" t="s">
        <v>989</v>
      </c>
      <c r="C68" s="258">
        <v>149.81897950000001</v>
      </c>
      <c r="D68" s="258">
        <v>134.9721169</v>
      </c>
      <c r="E68" s="258">
        <v>140.9854666</v>
      </c>
      <c r="F68" s="258">
        <v>122.84629529999999</v>
      </c>
      <c r="G68" s="258">
        <v>130.27791120000001</v>
      </c>
      <c r="H68" s="258">
        <v>148.66650659999999</v>
      </c>
      <c r="I68" s="258">
        <v>163.65864379999999</v>
      </c>
      <c r="J68" s="258">
        <v>161.65337919999999</v>
      </c>
      <c r="K68" s="258">
        <v>144.8128332</v>
      </c>
      <c r="L68" s="258">
        <v>133.70306869999999</v>
      </c>
      <c r="M68" s="258">
        <v>132.7426705</v>
      </c>
      <c r="N68" s="258">
        <v>153.69151840000001</v>
      </c>
      <c r="O68" s="258">
        <v>166.01410179999999</v>
      </c>
      <c r="P68" s="258">
        <v>152.10491999999999</v>
      </c>
      <c r="Q68" s="258">
        <v>145.148867</v>
      </c>
      <c r="R68" s="258">
        <v>118.3081407</v>
      </c>
      <c r="S68" s="258">
        <v>129.29612259999999</v>
      </c>
      <c r="T68" s="258">
        <v>148.4256657</v>
      </c>
      <c r="U68" s="258">
        <v>161.88482300000001</v>
      </c>
      <c r="V68" s="258">
        <v>160.9397768</v>
      </c>
      <c r="W68" s="258">
        <v>138.67312709999999</v>
      </c>
      <c r="X68" s="258">
        <v>124.4187845</v>
      </c>
      <c r="Y68" s="258">
        <v>131.17566099999999</v>
      </c>
      <c r="Z68" s="258">
        <v>137.15137419999999</v>
      </c>
      <c r="AA68" s="258">
        <v>142.55277860000001</v>
      </c>
      <c r="AB68" s="258">
        <v>134.03035170000001</v>
      </c>
      <c r="AC68" s="258">
        <v>118.1201765</v>
      </c>
      <c r="AD68" s="258">
        <v>98.883772370000003</v>
      </c>
      <c r="AE68" s="258">
        <v>114.8594839</v>
      </c>
      <c r="AF68" s="258">
        <v>136.6986503</v>
      </c>
      <c r="AG68" s="258">
        <v>150.8639416</v>
      </c>
      <c r="AH68" s="258">
        <v>145.48483590000001</v>
      </c>
      <c r="AI68" s="258">
        <v>128.63966070000001</v>
      </c>
      <c r="AJ68" s="258">
        <v>108.4622054</v>
      </c>
      <c r="AK68" s="258">
        <v>99.581735339999994</v>
      </c>
      <c r="AL68" s="258">
        <v>102.14643030000001</v>
      </c>
      <c r="AM68" s="258">
        <v>123.3160621</v>
      </c>
      <c r="AN68" s="258">
        <v>102.4200228</v>
      </c>
      <c r="AO68" s="258">
        <v>82.977252359999994</v>
      </c>
      <c r="AP68" s="258">
        <v>80.54411605</v>
      </c>
      <c r="AQ68" s="258">
        <v>91.678512400000002</v>
      </c>
      <c r="AR68" s="258">
        <v>125.32942559999999</v>
      </c>
      <c r="AS68" s="258">
        <v>145.22469480000001</v>
      </c>
      <c r="AT68" s="258">
        <v>144.2738568</v>
      </c>
      <c r="AU68" s="258">
        <v>123.36594119999999</v>
      </c>
      <c r="AV68" s="258">
        <v>109.1299199</v>
      </c>
      <c r="AW68" s="258">
        <v>97.065498149999996</v>
      </c>
      <c r="AX68" s="258">
        <v>128.393337</v>
      </c>
      <c r="AY68" s="258">
        <v>125.5959309</v>
      </c>
      <c r="AZ68" s="258">
        <v>97.441382469999994</v>
      </c>
      <c r="BA68" s="258">
        <v>99.045518799999996</v>
      </c>
      <c r="BB68" s="258">
        <v>90.577213900000004</v>
      </c>
      <c r="BC68" s="258">
        <v>102.7996308</v>
      </c>
      <c r="BD68" s="258">
        <v>117.26966059999999</v>
      </c>
      <c r="BE68" s="258">
        <v>137.31411560000001</v>
      </c>
      <c r="BF68" s="258">
        <v>130.26557260000001</v>
      </c>
      <c r="BG68" s="258">
        <v>113.98569999999999</v>
      </c>
      <c r="BH68" s="258">
        <v>102.6571</v>
      </c>
      <c r="BI68" s="258">
        <v>105.78789999999999</v>
      </c>
      <c r="BJ68" s="346">
        <v>131.28149999999999</v>
      </c>
      <c r="BK68" s="346">
        <v>128.9846</v>
      </c>
      <c r="BL68" s="346">
        <v>110.64490000000001</v>
      </c>
      <c r="BM68" s="346">
        <v>101.4679</v>
      </c>
      <c r="BN68" s="346">
        <v>89.115870000000001</v>
      </c>
      <c r="BO68" s="346">
        <v>101.5193</v>
      </c>
      <c r="BP68" s="346">
        <v>114.00239999999999</v>
      </c>
      <c r="BQ68" s="346">
        <v>135.2353</v>
      </c>
      <c r="BR68" s="346">
        <v>137.0668</v>
      </c>
      <c r="BS68" s="346">
        <v>108.3428</v>
      </c>
      <c r="BT68" s="346">
        <v>107.9757</v>
      </c>
      <c r="BU68" s="346">
        <v>100.61109999999999</v>
      </c>
      <c r="BV68" s="346">
        <v>124.7265</v>
      </c>
    </row>
    <row r="69" spans="1:74" ht="11.1" customHeight="1" x14ac:dyDescent="0.2">
      <c r="A69" s="629" t="s">
        <v>1214</v>
      </c>
      <c r="B69" s="649" t="s">
        <v>1213</v>
      </c>
      <c r="C69" s="326">
        <v>494.33268850000002</v>
      </c>
      <c r="D69" s="326">
        <v>442.08492089999999</v>
      </c>
      <c r="E69" s="326">
        <v>464.12938200000002</v>
      </c>
      <c r="F69" s="326">
        <v>410.21952140000002</v>
      </c>
      <c r="G69" s="326">
        <v>415.42920409999999</v>
      </c>
      <c r="H69" s="326">
        <v>425.85765149999997</v>
      </c>
      <c r="I69" s="326">
        <v>461.21392279999998</v>
      </c>
      <c r="J69" s="326">
        <v>458.04824509999997</v>
      </c>
      <c r="K69" s="326">
        <v>426.7345909</v>
      </c>
      <c r="L69" s="326">
        <v>426.78527939999998</v>
      </c>
      <c r="M69" s="326">
        <v>446.98047530000002</v>
      </c>
      <c r="N69" s="326">
        <v>499.77523650000001</v>
      </c>
      <c r="O69" s="326">
        <v>531.90755899999999</v>
      </c>
      <c r="P69" s="326">
        <v>472.5906349</v>
      </c>
      <c r="Q69" s="326">
        <v>469.25745430000001</v>
      </c>
      <c r="R69" s="326">
        <v>410.12818909999999</v>
      </c>
      <c r="S69" s="326">
        <v>416.6184457</v>
      </c>
      <c r="T69" s="326">
        <v>427.43736619999999</v>
      </c>
      <c r="U69" s="326">
        <v>458.07741090000002</v>
      </c>
      <c r="V69" s="326">
        <v>459.08300070000001</v>
      </c>
      <c r="W69" s="326">
        <v>423.53010669999998</v>
      </c>
      <c r="X69" s="326">
        <v>426.33635459999999</v>
      </c>
      <c r="Y69" s="326">
        <v>447.15271130000002</v>
      </c>
      <c r="Z69" s="326">
        <v>477.00837439999998</v>
      </c>
      <c r="AA69" s="326">
        <v>505.7398996</v>
      </c>
      <c r="AB69" s="326">
        <v>471.6380873</v>
      </c>
      <c r="AC69" s="326">
        <v>455.81133929999999</v>
      </c>
      <c r="AD69" s="326">
        <v>396.57092940000001</v>
      </c>
      <c r="AE69" s="326">
        <v>410.95404180000003</v>
      </c>
      <c r="AF69" s="326">
        <v>433.16877110000001</v>
      </c>
      <c r="AG69" s="326">
        <v>465.72954909999999</v>
      </c>
      <c r="AH69" s="326">
        <v>456.93905310000002</v>
      </c>
      <c r="AI69" s="326">
        <v>420.40099629999997</v>
      </c>
      <c r="AJ69" s="326">
        <v>411.07560519999998</v>
      </c>
      <c r="AK69" s="326">
        <v>406.87126439999997</v>
      </c>
      <c r="AL69" s="326">
        <v>439.01884159999997</v>
      </c>
      <c r="AM69" s="326">
        <v>482.4681789</v>
      </c>
      <c r="AN69" s="326">
        <v>433.865726</v>
      </c>
      <c r="AO69" s="326">
        <v>410.45522629999999</v>
      </c>
      <c r="AP69" s="326">
        <v>383.60598709999999</v>
      </c>
      <c r="AQ69" s="326">
        <v>392.16012469999998</v>
      </c>
      <c r="AR69" s="326">
        <v>427.06208700000002</v>
      </c>
      <c r="AS69" s="326">
        <v>462.05696349999999</v>
      </c>
      <c r="AT69" s="326">
        <v>469.4686767</v>
      </c>
      <c r="AU69" s="326">
        <v>420.94553610000003</v>
      </c>
      <c r="AV69" s="326">
        <v>410.73213149999998</v>
      </c>
      <c r="AW69" s="326">
        <v>407.34628429999998</v>
      </c>
      <c r="AX69" s="326">
        <v>486.66294310000001</v>
      </c>
      <c r="AY69" s="326">
        <v>476.30649849999998</v>
      </c>
      <c r="AZ69" s="326">
        <v>396.56343700000002</v>
      </c>
      <c r="BA69" s="326">
        <v>437.44159059999998</v>
      </c>
      <c r="BB69" s="326">
        <v>384.93756200000001</v>
      </c>
      <c r="BC69" s="326">
        <v>407.26704840000002</v>
      </c>
      <c r="BD69" s="326">
        <v>418.04881649999999</v>
      </c>
      <c r="BE69" s="326">
        <v>452.59317670000001</v>
      </c>
      <c r="BF69" s="326">
        <v>447.2514592</v>
      </c>
      <c r="BG69" s="326">
        <v>407.93040000000002</v>
      </c>
      <c r="BH69" s="326">
        <v>406.54129999999998</v>
      </c>
      <c r="BI69" s="326">
        <v>422.3888</v>
      </c>
      <c r="BJ69" s="363">
        <v>490.0772</v>
      </c>
      <c r="BK69" s="363">
        <v>495.71269999999998</v>
      </c>
      <c r="BL69" s="363">
        <v>434.13189999999997</v>
      </c>
      <c r="BM69" s="363">
        <v>438.91539999999998</v>
      </c>
      <c r="BN69" s="363">
        <v>392.92430000000002</v>
      </c>
      <c r="BO69" s="363">
        <v>410.74900000000002</v>
      </c>
      <c r="BP69" s="363">
        <v>417.04149999999998</v>
      </c>
      <c r="BQ69" s="363">
        <v>455.69319999999999</v>
      </c>
      <c r="BR69" s="363">
        <v>455.61700000000002</v>
      </c>
      <c r="BS69" s="363">
        <v>407.51299999999998</v>
      </c>
      <c r="BT69" s="363">
        <v>421.94279999999998</v>
      </c>
      <c r="BU69" s="363">
        <v>422.33539999999999</v>
      </c>
      <c r="BV69" s="363">
        <v>486.29340000000002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23" t="s">
        <v>1016</v>
      </c>
      <c r="C71" s="820"/>
      <c r="D71" s="820"/>
      <c r="E71" s="820"/>
      <c r="F71" s="820"/>
      <c r="G71" s="820"/>
      <c r="H71" s="820"/>
      <c r="I71" s="820"/>
      <c r="J71" s="820"/>
      <c r="K71" s="820"/>
      <c r="L71" s="820"/>
      <c r="M71" s="820"/>
      <c r="N71" s="820"/>
      <c r="O71" s="820"/>
      <c r="P71" s="820"/>
      <c r="Q71" s="820"/>
    </row>
    <row r="72" spans="1:74" ht="12" customHeight="1" x14ac:dyDescent="0.2">
      <c r="A72" s="134"/>
      <c r="B72" s="627" t="s">
        <v>1029</v>
      </c>
      <c r="C72" s="626"/>
      <c r="D72" s="626"/>
      <c r="E72" s="626"/>
      <c r="F72" s="626"/>
      <c r="G72" s="626"/>
      <c r="H72" s="626"/>
      <c r="I72" s="626"/>
      <c r="J72" s="626"/>
      <c r="K72" s="626"/>
      <c r="L72" s="626"/>
      <c r="M72" s="626"/>
      <c r="N72" s="626"/>
      <c r="O72" s="626"/>
      <c r="P72" s="626"/>
      <c r="Q72" s="626"/>
    </row>
    <row r="73" spans="1:74" s="468" customFormat="1" ht="12" customHeight="1" x14ac:dyDescent="0.2">
      <c r="A73" s="467"/>
      <c r="B73" s="873" t="s">
        <v>1105</v>
      </c>
      <c r="C73" s="806"/>
      <c r="D73" s="806"/>
      <c r="E73" s="806"/>
      <c r="F73" s="806"/>
      <c r="G73" s="806"/>
      <c r="H73" s="806"/>
      <c r="I73" s="806"/>
      <c r="J73" s="806"/>
      <c r="K73" s="806"/>
      <c r="L73" s="806"/>
      <c r="M73" s="806"/>
      <c r="N73" s="806"/>
      <c r="O73" s="806"/>
      <c r="P73" s="806"/>
      <c r="Q73" s="806"/>
      <c r="AY73" s="513"/>
      <c r="AZ73" s="513"/>
      <c r="BA73" s="513"/>
      <c r="BB73" s="513"/>
      <c r="BC73" s="513"/>
      <c r="BD73" s="719"/>
      <c r="BE73" s="719"/>
      <c r="BF73" s="719"/>
      <c r="BG73" s="513"/>
      <c r="BH73" s="513"/>
      <c r="BI73" s="513"/>
      <c r="BJ73" s="513"/>
    </row>
    <row r="74" spans="1:74" s="468" customFormat="1" ht="12" customHeight="1" x14ac:dyDescent="0.2">
      <c r="A74" s="467"/>
      <c r="B74" s="874" t="s">
        <v>1</v>
      </c>
      <c r="C74" s="806"/>
      <c r="D74" s="806"/>
      <c r="E74" s="806"/>
      <c r="F74" s="806"/>
      <c r="G74" s="806"/>
      <c r="H74" s="806"/>
      <c r="I74" s="806"/>
      <c r="J74" s="806"/>
      <c r="K74" s="806"/>
      <c r="L74" s="806"/>
      <c r="M74" s="806"/>
      <c r="N74" s="806"/>
      <c r="O74" s="806"/>
      <c r="P74" s="806"/>
      <c r="Q74" s="806"/>
      <c r="AY74" s="513"/>
      <c r="AZ74" s="513"/>
      <c r="BA74" s="513"/>
      <c r="BB74" s="513"/>
      <c r="BC74" s="513"/>
      <c r="BD74" s="719"/>
      <c r="BE74" s="719"/>
      <c r="BF74" s="719"/>
      <c r="BG74" s="513"/>
      <c r="BH74" s="513"/>
      <c r="BI74" s="513"/>
      <c r="BJ74" s="513"/>
    </row>
    <row r="75" spans="1:74" s="468" customFormat="1" ht="12" customHeight="1" x14ac:dyDescent="0.2">
      <c r="A75" s="467"/>
      <c r="B75" s="873" t="s">
        <v>1215</v>
      </c>
      <c r="C75" s="806"/>
      <c r="D75" s="806"/>
      <c r="E75" s="806"/>
      <c r="F75" s="806"/>
      <c r="G75" s="806"/>
      <c r="H75" s="806"/>
      <c r="I75" s="806"/>
      <c r="J75" s="806"/>
      <c r="K75" s="806"/>
      <c r="L75" s="806"/>
      <c r="M75" s="806"/>
      <c r="N75" s="806"/>
      <c r="O75" s="806"/>
      <c r="P75" s="806"/>
      <c r="Q75" s="806"/>
      <c r="AY75" s="513"/>
      <c r="AZ75" s="513"/>
      <c r="BA75" s="513"/>
      <c r="BB75" s="513"/>
      <c r="BC75" s="513"/>
      <c r="BD75" s="719"/>
      <c r="BE75" s="719"/>
      <c r="BF75" s="719"/>
      <c r="BG75" s="513"/>
      <c r="BH75" s="513"/>
      <c r="BI75" s="513"/>
      <c r="BJ75" s="513"/>
    </row>
    <row r="76" spans="1:74" s="468" customFormat="1" ht="12" customHeight="1" x14ac:dyDescent="0.2">
      <c r="A76" s="467"/>
      <c r="B76" s="809" t="s">
        <v>1041</v>
      </c>
      <c r="C76" s="810"/>
      <c r="D76" s="810"/>
      <c r="E76" s="810"/>
      <c r="F76" s="810"/>
      <c r="G76" s="810"/>
      <c r="H76" s="810"/>
      <c r="I76" s="810"/>
      <c r="J76" s="810"/>
      <c r="K76" s="810"/>
      <c r="L76" s="810"/>
      <c r="M76" s="810"/>
      <c r="N76" s="810"/>
      <c r="O76" s="810"/>
      <c r="P76" s="810"/>
      <c r="Q76" s="806"/>
      <c r="AY76" s="513"/>
      <c r="AZ76" s="513"/>
      <c r="BA76" s="513"/>
      <c r="BB76" s="513"/>
      <c r="BC76" s="513"/>
      <c r="BD76" s="719"/>
      <c r="BE76" s="719"/>
      <c r="BF76" s="719"/>
      <c r="BG76" s="513"/>
      <c r="BH76" s="513"/>
      <c r="BI76" s="513"/>
      <c r="BJ76" s="513"/>
    </row>
    <row r="77" spans="1:74" s="468" customFormat="1" ht="12" customHeight="1" x14ac:dyDescent="0.2">
      <c r="A77" s="467"/>
      <c r="B77" s="809" t="s">
        <v>2</v>
      </c>
      <c r="C77" s="810"/>
      <c r="D77" s="810"/>
      <c r="E77" s="810"/>
      <c r="F77" s="810"/>
      <c r="G77" s="810"/>
      <c r="H77" s="810"/>
      <c r="I77" s="810"/>
      <c r="J77" s="810"/>
      <c r="K77" s="810"/>
      <c r="L77" s="810"/>
      <c r="M77" s="810"/>
      <c r="N77" s="810"/>
      <c r="O77" s="810"/>
      <c r="P77" s="810"/>
      <c r="Q77" s="806"/>
      <c r="AY77" s="513"/>
      <c r="AZ77" s="513"/>
      <c r="BA77" s="513"/>
      <c r="BB77" s="513"/>
      <c r="BC77" s="513"/>
      <c r="BD77" s="719"/>
      <c r="BE77" s="719"/>
      <c r="BF77" s="719"/>
      <c r="BG77" s="513"/>
      <c r="BH77" s="513"/>
      <c r="BI77" s="513"/>
      <c r="BJ77" s="513"/>
    </row>
    <row r="78" spans="1:74" s="468" customFormat="1" ht="12" customHeight="1" x14ac:dyDescent="0.2">
      <c r="A78" s="467"/>
      <c r="B78" s="804" t="s">
        <v>3</v>
      </c>
      <c r="C78" s="805"/>
      <c r="D78" s="805"/>
      <c r="E78" s="805"/>
      <c r="F78" s="805"/>
      <c r="G78" s="805"/>
      <c r="H78" s="805"/>
      <c r="I78" s="805"/>
      <c r="J78" s="805"/>
      <c r="K78" s="805"/>
      <c r="L78" s="805"/>
      <c r="M78" s="805"/>
      <c r="N78" s="805"/>
      <c r="O78" s="805"/>
      <c r="P78" s="805"/>
      <c r="Q78" s="806"/>
      <c r="AY78" s="513"/>
      <c r="AZ78" s="513"/>
      <c r="BA78" s="513"/>
      <c r="BB78" s="513"/>
      <c r="BC78" s="513"/>
      <c r="BD78" s="719"/>
      <c r="BE78" s="719"/>
      <c r="BF78" s="719"/>
      <c r="BG78" s="513"/>
      <c r="BH78" s="513"/>
      <c r="BI78" s="513"/>
      <c r="BJ78" s="513"/>
    </row>
    <row r="79" spans="1:74" s="468" customFormat="1" ht="12" customHeight="1" x14ac:dyDescent="0.2">
      <c r="A79" s="467"/>
      <c r="B79" s="804" t="s">
        <v>1045</v>
      </c>
      <c r="C79" s="805"/>
      <c r="D79" s="805"/>
      <c r="E79" s="805"/>
      <c r="F79" s="805"/>
      <c r="G79" s="805"/>
      <c r="H79" s="805"/>
      <c r="I79" s="805"/>
      <c r="J79" s="805"/>
      <c r="K79" s="805"/>
      <c r="L79" s="805"/>
      <c r="M79" s="805"/>
      <c r="N79" s="805"/>
      <c r="O79" s="805"/>
      <c r="P79" s="805"/>
      <c r="Q79" s="806"/>
      <c r="AY79" s="513"/>
      <c r="AZ79" s="513"/>
      <c r="BA79" s="513"/>
      <c r="BB79" s="513"/>
      <c r="BC79" s="513"/>
      <c r="BD79" s="719"/>
      <c r="BE79" s="719"/>
      <c r="BF79" s="719"/>
      <c r="BG79" s="513"/>
      <c r="BH79" s="513"/>
      <c r="BI79" s="513"/>
      <c r="BJ79" s="513"/>
    </row>
    <row r="80" spans="1:74" s="468" customFormat="1" ht="12" customHeight="1" x14ac:dyDescent="0.2">
      <c r="A80" s="467"/>
      <c r="B80" s="807" t="s">
        <v>1367</v>
      </c>
      <c r="C80" s="806"/>
      <c r="D80" s="806"/>
      <c r="E80" s="806"/>
      <c r="F80" s="806"/>
      <c r="G80" s="806"/>
      <c r="H80" s="806"/>
      <c r="I80" s="806"/>
      <c r="J80" s="806"/>
      <c r="K80" s="806"/>
      <c r="L80" s="806"/>
      <c r="M80" s="806"/>
      <c r="N80" s="806"/>
      <c r="O80" s="806"/>
      <c r="P80" s="806"/>
      <c r="Q80" s="806"/>
      <c r="AY80" s="513"/>
      <c r="AZ80" s="513"/>
      <c r="BA80" s="513"/>
      <c r="BB80" s="513"/>
      <c r="BC80" s="513"/>
      <c r="BD80" s="719"/>
      <c r="BE80" s="719"/>
      <c r="BF80" s="719"/>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20" activePane="bottomRight" state="frozen"/>
      <selection activeCell="BF63" sqref="BF63"/>
      <selection pane="topRight" activeCell="BF63" sqref="BF63"/>
      <selection pane="bottomLeft" activeCell="BF63" sqref="BF63"/>
      <selection pane="bottomRight" activeCell="B62" sqref="B62:Q6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812" t="s">
        <v>995</v>
      </c>
      <c r="B1" s="875" t="s">
        <v>253</v>
      </c>
      <c r="C1" s="876"/>
      <c r="D1" s="876"/>
      <c r="E1" s="876"/>
      <c r="F1" s="876"/>
      <c r="G1" s="876"/>
      <c r="H1" s="876"/>
      <c r="I1" s="876"/>
      <c r="J1" s="876"/>
      <c r="K1" s="876"/>
      <c r="L1" s="876"/>
      <c r="M1" s="876"/>
      <c r="N1" s="876"/>
      <c r="O1" s="876"/>
      <c r="P1" s="876"/>
      <c r="Q1" s="876"/>
      <c r="R1" s="876"/>
      <c r="S1" s="876"/>
      <c r="T1" s="876"/>
      <c r="U1" s="876"/>
      <c r="V1" s="876"/>
      <c r="W1" s="876"/>
      <c r="X1" s="876"/>
      <c r="Y1" s="876"/>
      <c r="Z1" s="876"/>
      <c r="AA1" s="876"/>
      <c r="AB1" s="876"/>
      <c r="AC1" s="876"/>
      <c r="AD1" s="876"/>
      <c r="AE1" s="876"/>
      <c r="AF1" s="876"/>
      <c r="AG1" s="876"/>
      <c r="AH1" s="876"/>
      <c r="AI1" s="876"/>
      <c r="AJ1" s="876"/>
      <c r="AK1" s="876"/>
      <c r="AL1" s="876"/>
      <c r="AM1" s="163"/>
    </row>
    <row r="2" spans="1:74" s="165"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720"/>
      <c r="BE2" s="720"/>
      <c r="BF2" s="720"/>
      <c r="BG2" s="509"/>
      <c r="BH2" s="509"/>
      <c r="BI2" s="509"/>
      <c r="BJ2" s="509"/>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1152</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836.76181695000002</v>
      </c>
      <c r="D6" s="240">
        <v>835.93818786999998</v>
      </c>
      <c r="E6" s="240">
        <v>835.08871147000002</v>
      </c>
      <c r="F6" s="240">
        <v>832.18572170000004</v>
      </c>
      <c r="G6" s="240">
        <v>832.80530020000003</v>
      </c>
      <c r="H6" s="240">
        <v>834.91978091999999</v>
      </c>
      <c r="I6" s="240">
        <v>842.03792725999995</v>
      </c>
      <c r="J6" s="240">
        <v>844.51063986999998</v>
      </c>
      <c r="K6" s="240">
        <v>845.84668213999998</v>
      </c>
      <c r="L6" s="240">
        <v>845.49076356</v>
      </c>
      <c r="M6" s="240">
        <v>844.96993307000002</v>
      </c>
      <c r="N6" s="240">
        <v>843.72890013999995</v>
      </c>
      <c r="O6" s="240">
        <v>839.29893609999999</v>
      </c>
      <c r="P6" s="240">
        <v>838.46904481000001</v>
      </c>
      <c r="Q6" s="240">
        <v>838.7704976</v>
      </c>
      <c r="R6" s="240">
        <v>840.35522944000002</v>
      </c>
      <c r="S6" s="240">
        <v>842.80541916000004</v>
      </c>
      <c r="T6" s="240">
        <v>846.27300173000003</v>
      </c>
      <c r="U6" s="240">
        <v>853.19319414999995</v>
      </c>
      <c r="V6" s="240">
        <v>856.86914966999996</v>
      </c>
      <c r="W6" s="240">
        <v>859.73608528</v>
      </c>
      <c r="X6" s="240">
        <v>861.25028528999997</v>
      </c>
      <c r="Y6" s="240">
        <v>862.90696787000002</v>
      </c>
      <c r="Z6" s="240">
        <v>864.16241731000002</v>
      </c>
      <c r="AA6" s="240">
        <v>863.16908992000003</v>
      </c>
      <c r="AB6" s="240">
        <v>865.00773086000004</v>
      </c>
      <c r="AC6" s="240">
        <v>867.83079644999998</v>
      </c>
      <c r="AD6" s="240">
        <v>874.6991994</v>
      </c>
      <c r="AE6" s="240">
        <v>877.19542971999999</v>
      </c>
      <c r="AF6" s="240">
        <v>878.38040016000002</v>
      </c>
      <c r="AG6" s="240">
        <v>874.82876320000003</v>
      </c>
      <c r="AH6" s="240">
        <v>875.96022445000006</v>
      </c>
      <c r="AI6" s="240">
        <v>878.34943641999996</v>
      </c>
      <c r="AJ6" s="240">
        <v>885.80002583999999</v>
      </c>
      <c r="AK6" s="240">
        <v>887.85201918999996</v>
      </c>
      <c r="AL6" s="240">
        <v>888.30904322000004</v>
      </c>
      <c r="AM6" s="240">
        <v>883.96884759</v>
      </c>
      <c r="AN6" s="240">
        <v>883.63762069999996</v>
      </c>
      <c r="AO6" s="240">
        <v>884.11311221999995</v>
      </c>
      <c r="AP6" s="240">
        <v>886.12810297999999</v>
      </c>
      <c r="AQ6" s="240">
        <v>887.66744571000004</v>
      </c>
      <c r="AR6" s="240">
        <v>889.46392123999999</v>
      </c>
      <c r="AS6" s="240">
        <v>892.18319826000004</v>
      </c>
      <c r="AT6" s="240">
        <v>893.99468786</v>
      </c>
      <c r="AU6" s="240">
        <v>895.56405872000005</v>
      </c>
      <c r="AV6" s="240">
        <v>896.85093231999997</v>
      </c>
      <c r="AW6" s="240">
        <v>897.96634962999997</v>
      </c>
      <c r="AX6" s="240">
        <v>898.86993212000004</v>
      </c>
      <c r="AY6" s="240">
        <v>898.71999701000004</v>
      </c>
      <c r="AZ6" s="240">
        <v>899.83117193999999</v>
      </c>
      <c r="BA6" s="240">
        <v>901.36177412999996</v>
      </c>
      <c r="BB6" s="240">
        <v>903.83598562999998</v>
      </c>
      <c r="BC6" s="240">
        <v>905.81230582000001</v>
      </c>
      <c r="BD6" s="240">
        <v>907.81491675999996</v>
      </c>
      <c r="BE6" s="240">
        <v>910.07729516999996</v>
      </c>
      <c r="BF6" s="240">
        <v>911.95738002999997</v>
      </c>
      <c r="BG6" s="240">
        <v>913.68864807</v>
      </c>
      <c r="BH6" s="240">
        <v>915.22672847000001</v>
      </c>
      <c r="BI6" s="240">
        <v>916.69364099999996</v>
      </c>
      <c r="BJ6" s="333">
        <v>918.04499999999996</v>
      </c>
      <c r="BK6" s="333">
        <v>919.18320000000006</v>
      </c>
      <c r="BL6" s="333">
        <v>920.37670000000003</v>
      </c>
      <c r="BM6" s="333">
        <v>921.52800000000002</v>
      </c>
      <c r="BN6" s="333">
        <v>922.47590000000002</v>
      </c>
      <c r="BO6" s="333">
        <v>923.66340000000002</v>
      </c>
      <c r="BP6" s="333">
        <v>924.92960000000005</v>
      </c>
      <c r="BQ6" s="333">
        <v>926.38239999999996</v>
      </c>
      <c r="BR6" s="333">
        <v>927.72460000000001</v>
      </c>
      <c r="BS6" s="333">
        <v>929.06420000000003</v>
      </c>
      <c r="BT6" s="333">
        <v>930.37469999999996</v>
      </c>
      <c r="BU6" s="333">
        <v>931.72919999999999</v>
      </c>
      <c r="BV6" s="333">
        <v>933.10109999999997</v>
      </c>
    </row>
    <row r="7" spans="1:74" ht="11.1" customHeight="1" x14ac:dyDescent="0.2">
      <c r="A7" s="148" t="s">
        <v>885</v>
      </c>
      <c r="B7" s="210" t="s">
        <v>601</v>
      </c>
      <c r="C7" s="240">
        <v>2350.0018576000002</v>
      </c>
      <c r="D7" s="240">
        <v>2346.1921237000001</v>
      </c>
      <c r="E7" s="240">
        <v>2346.5687200000002</v>
      </c>
      <c r="F7" s="240">
        <v>2357.4211584</v>
      </c>
      <c r="G7" s="240">
        <v>2361.4532812000002</v>
      </c>
      <c r="H7" s="240">
        <v>2364.9546003999999</v>
      </c>
      <c r="I7" s="240">
        <v>2365.1182935000002</v>
      </c>
      <c r="J7" s="240">
        <v>2369.6631219999999</v>
      </c>
      <c r="K7" s="240">
        <v>2375.7822637999998</v>
      </c>
      <c r="L7" s="240">
        <v>2390.2750368000002</v>
      </c>
      <c r="M7" s="240">
        <v>2394.4433161000002</v>
      </c>
      <c r="N7" s="240">
        <v>2395.0864197999999</v>
      </c>
      <c r="O7" s="240">
        <v>2384.1783003999999</v>
      </c>
      <c r="P7" s="240">
        <v>2383.7905888</v>
      </c>
      <c r="Q7" s="240">
        <v>2385.8972374999998</v>
      </c>
      <c r="R7" s="240">
        <v>2392.3395166999999</v>
      </c>
      <c r="S7" s="240">
        <v>2398.0539330000001</v>
      </c>
      <c r="T7" s="240">
        <v>2404.8817565999998</v>
      </c>
      <c r="U7" s="240">
        <v>2415.6637372999999</v>
      </c>
      <c r="V7" s="240">
        <v>2422.5878134</v>
      </c>
      <c r="W7" s="240">
        <v>2428.4947345</v>
      </c>
      <c r="X7" s="240">
        <v>2434.4796381000001</v>
      </c>
      <c r="Y7" s="240">
        <v>2437.5308964000001</v>
      </c>
      <c r="Z7" s="240">
        <v>2438.7436467000002</v>
      </c>
      <c r="AA7" s="240">
        <v>2431.3746230000002</v>
      </c>
      <c r="AB7" s="240">
        <v>2433.9678069000001</v>
      </c>
      <c r="AC7" s="240">
        <v>2439.7799323999998</v>
      </c>
      <c r="AD7" s="240">
        <v>2455.3356220999999</v>
      </c>
      <c r="AE7" s="240">
        <v>2462.6921637</v>
      </c>
      <c r="AF7" s="240">
        <v>2468.3741798000001</v>
      </c>
      <c r="AG7" s="240">
        <v>2474.5908604000001</v>
      </c>
      <c r="AH7" s="240">
        <v>2475.2669329999999</v>
      </c>
      <c r="AI7" s="240">
        <v>2472.6115875999999</v>
      </c>
      <c r="AJ7" s="240">
        <v>2457.7012055</v>
      </c>
      <c r="AK7" s="240">
        <v>2455.0757380999999</v>
      </c>
      <c r="AL7" s="240">
        <v>2455.8115668</v>
      </c>
      <c r="AM7" s="240">
        <v>2464.5339039999999</v>
      </c>
      <c r="AN7" s="240">
        <v>2468.5234154</v>
      </c>
      <c r="AO7" s="240">
        <v>2472.4053137000001</v>
      </c>
      <c r="AP7" s="240">
        <v>2477.7286419000002</v>
      </c>
      <c r="AQ7" s="240">
        <v>2480.2335312</v>
      </c>
      <c r="AR7" s="240">
        <v>2481.4690248000002</v>
      </c>
      <c r="AS7" s="240">
        <v>2478.9470584000001</v>
      </c>
      <c r="AT7" s="240">
        <v>2479.5098088</v>
      </c>
      <c r="AU7" s="240">
        <v>2480.6692118999999</v>
      </c>
      <c r="AV7" s="240">
        <v>2483.4067834000002</v>
      </c>
      <c r="AW7" s="240">
        <v>2485.0233545000001</v>
      </c>
      <c r="AX7" s="240">
        <v>2486.5004413000001</v>
      </c>
      <c r="AY7" s="240">
        <v>2486.3486443000002</v>
      </c>
      <c r="AZ7" s="240">
        <v>2488.6638117000002</v>
      </c>
      <c r="BA7" s="240">
        <v>2491.9565441</v>
      </c>
      <c r="BB7" s="240">
        <v>2496.9625722000001</v>
      </c>
      <c r="BC7" s="240">
        <v>2501.6586366000001</v>
      </c>
      <c r="BD7" s="240">
        <v>2506.7804679000001</v>
      </c>
      <c r="BE7" s="240">
        <v>2513.7337127999999</v>
      </c>
      <c r="BF7" s="240">
        <v>2518.6528429999998</v>
      </c>
      <c r="BG7" s="240">
        <v>2522.9435050000002</v>
      </c>
      <c r="BH7" s="240">
        <v>2526.1060041000001</v>
      </c>
      <c r="BI7" s="240">
        <v>2529.5145011999998</v>
      </c>
      <c r="BJ7" s="333">
        <v>2532.6689999999999</v>
      </c>
      <c r="BK7" s="333">
        <v>2534.8249999999998</v>
      </c>
      <c r="BL7" s="333">
        <v>2538.0320000000002</v>
      </c>
      <c r="BM7" s="333">
        <v>2541.5430000000001</v>
      </c>
      <c r="BN7" s="333">
        <v>2545.9140000000002</v>
      </c>
      <c r="BO7" s="333">
        <v>2549.62</v>
      </c>
      <c r="BP7" s="333">
        <v>2553.2159999999999</v>
      </c>
      <c r="BQ7" s="333">
        <v>2556.4340000000002</v>
      </c>
      <c r="BR7" s="333">
        <v>2560.0100000000002</v>
      </c>
      <c r="BS7" s="333">
        <v>2563.6770000000001</v>
      </c>
      <c r="BT7" s="333">
        <v>2567.7919999999999</v>
      </c>
      <c r="BU7" s="333">
        <v>2571.373</v>
      </c>
      <c r="BV7" s="333">
        <v>2574.7759999999998</v>
      </c>
    </row>
    <row r="8" spans="1:74" ht="11.1" customHeight="1" x14ac:dyDescent="0.2">
      <c r="A8" s="148" t="s">
        <v>886</v>
      </c>
      <c r="B8" s="210" t="s">
        <v>569</v>
      </c>
      <c r="C8" s="240">
        <v>2164.6936691000001</v>
      </c>
      <c r="D8" s="240">
        <v>2171.5120711</v>
      </c>
      <c r="E8" s="240">
        <v>2173.6541729999999</v>
      </c>
      <c r="F8" s="240">
        <v>2162.5715334000001</v>
      </c>
      <c r="G8" s="240">
        <v>2161.7723658</v>
      </c>
      <c r="H8" s="240">
        <v>2162.7082289999998</v>
      </c>
      <c r="I8" s="240">
        <v>2165.3039462000002</v>
      </c>
      <c r="J8" s="240">
        <v>2169.7662534000001</v>
      </c>
      <c r="K8" s="240">
        <v>2176.0199736999998</v>
      </c>
      <c r="L8" s="240">
        <v>2191.4026918</v>
      </c>
      <c r="M8" s="240">
        <v>2195.7360502000001</v>
      </c>
      <c r="N8" s="240">
        <v>2196.3576336000001</v>
      </c>
      <c r="O8" s="240">
        <v>2182.3743742000001</v>
      </c>
      <c r="P8" s="240">
        <v>2183.7422080000001</v>
      </c>
      <c r="Q8" s="240">
        <v>2189.5680673000002</v>
      </c>
      <c r="R8" s="240">
        <v>2206.6650153000001</v>
      </c>
      <c r="S8" s="240">
        <v>2216.2971284</v>
      </c>
      <c r="T8" s="240">
        <v>2225.2774697999998</v>
      </c>
      <c r="U8" s="240">
        <v>2235.9073524</v>
      </c>
      <c r="V8" s="240">
        <v>2241.8581654999998</v>
      </c>
      <c r="W8" s="240">
        <v>2245.4312221999999</v>
      </c>
      <c r="X8" s="240">
        <v>2244.3390424999998</v>
      </c>
      <c r="Y8" s="240">
        <v>2244.8721961000001</v>
      </c>
      <c r="Z8" s="240">
        <v>2244.743203</v>
      </c>
      <c r="AA8" s="240">
        <v>2241.1248873999998</v>
      </c>
      <c r="AB8" s="240">
        <v>2241.7919831999998</v>
      </c>
      <c r="AC8" s="240">
        <v>2243.9173144000001</v>
      </c>
      <c r="AD8" s="240">
        <v>2249.5283423999999</v>
      </c>
      <c r="AE8" s="240">
        <v>2253.0495485000001</v>
      </c>
      <c r="AF8" s="240">
        <v>2256.5083942000001</v>
      </c>
      <c r="AG8" s="240">
        <v>2260.0353722</v>
      </c>
      <c r="AH8" s="240">
        <v>2263.2716270000001</v>
      </c>
      <c r="AI8" s="240">
        <v>2266.3476515000002</v>
      </c>
      <c r="AJ8" s="240">
        <v>2270.802651</v>
      </c>
      <c r="AK8" s="240">
        <v>2272.4038110000001</v>
      </c>
      <c r="AL8" s="240">
        <v>2272.6903369000001</v>
      </c>
      <c r="AM8" s="240">
        <v>2267.5812645999999</v>
      </c>
      <c r="AN8" s="240">
        <v>2268.2992450000002</v>
      </c>
      <c r="AO8" s="240">
        <v>2270.7633141000001</v>
      </c>
      <c r="AP8" s="240">
        <v>2277.0526791000002</v>
      </c>
      <c r="AQ8" s="240">
        <v>2281.4495204</v>
      </c>
      <c r="AR8" s="240">
        <v>2286.0330448999998</v>
      </c>
      <c r="AS8" s="240">
        <v>2291.9362578999999</v>
      </c>
      <c r="AT8" s="240">
        <v>2296.0433954</v>
      </c>
      <c r="AU8" s="240">
        <v>2299.4874623999999</v>
      </c>
      <c r="AV8" s="240">
        <v>2301.3858316999999</v>
      </c>
      <c r="AW8" s="240">
        <v>2304.1657283999998</v>
      </c>
      <c r="AX8" s="240">
        <v>2306.9445251000002</v>
      </c>
      <c r="AY8" s="240">
        <v>2308.9015361000002</v>
      </c>
      <c r="AZ8" s="240">
        <v>2312.2936473999998</v>
      </c>
      <c r="BA8" s="240">
        <v>2316.3001731999998</v>
      </c>
      <c r="BB8" s="240">
        <v>2321.1672744000002</v>
      </c>
      <c r="BC8" s="240">
        <v>2326.2180085</v>
      </c>
      <c r="BD8" s="240">
        <v>2331.6985365</v>
      </c>
      <c r="BE8" s="240">
        <v>2339.3440523999998</v>
      </c>
      <c r="BF8" s="240">
        <v>2344.3827723999998</v>
      </c>
      <c r="BG8" s="240">
        <v>2348.5498907000001</v>
      </c>
      <c r="BH8" s="240">
        <v>2350.7777495999999</v>
      </c>
      <c r="BI8" s="240">
        <v>2354.0024073</v>
      </c>
      <c r="BJ8" s="333">
        <v>2357.1559999999999</v>
      </c>
      <c r="BK8" s="333">
        <v>2360.0810000000001</v>
      </c>
      <c r="BL8" s="333">
        <v>2363.212</v>
      </c>
      <c r="BM8" s="333">
        <v>2366.3910000000001</v>
      </c>
      <c r="BN8" s="333">
        <v>2369.6469999999999</v>
      </c>
      <c r="BO8" s="333">
        <v>2372.9</v>
      </c>
      <c r="BP8" s="333">
        <v>2376.1790000000001</v>
      </c>
      <c r="BQ8" s="333">
        <v>2379.6280000000002</v>
      </c>
      <c r="BR8" s="333">
        <v>2382.8490000000002</v>
      </c>
      <c r="BS8" s="333">
        <v>2385.9870000000001</v>
      </c>
      <c r="BT8" s="333">
        <v>2388.6869999999999</v>
      </c>
      <c r="BU8" s="333">
        <v>2391.924</v>
      </c>
      <c r="BV8" s="333">
        <v>2395.3449999999998</v>
      </c>
    </row>
    <row r="9" spans="1:74" ht="11.1" customHeight="1" x14ac:dyDescent="0.2">
      <c r="A9" s="148" t="s">
        <v>887</v>
      </c>
      <c r="B9" s="210" t="s">
        <v>570</v>
      </c>
      <c r="C9" s="240">
        <v>1007.2461022</v>
      </c>
      <c r="D9" s="240">
        <v>1010.6709588</v>
      </c>
      <c r="E9" s="240">
        <v>1012.0198814</v>
      </c>
      <c r="F9" s="240">
        <v>1006.7350871</v>
      </c>
      <c r="G9" s="240">
        <v>1007.3504792</v>
      </c>
      <c r="H9" s="240">
        <v>1009.3082746</v>
      </c>
      <c r="I9" s="240">
        <v>1015.1250465000001</v>
      </c>
      <c r="J9" s="240">
        <v>1017.8802189</v>
      </c>
      <c r="K9" s="240">
        <v>1020.0903649000001</v>
      </c>
      <c r="L9" s="240">
        <v>1021.9599903</v>
      </c>
      <c r="M9" s="240">
        <v>1022.926704</v>
      </c>
      <c r="N9" s="240">
        <v>1023.195012</v>
      </c>
      <c r="O9" s="240">
        <v>1019.2305512</v>
      </c>
      <c r="P9" s="240">
        <v>1020.7528198</v>
      </c>
      <c r="Q9" s="240">
        <v>1024.2274548</v>
      </c>
      <c r="R9" s="240">
        <v>1033.1067009000001</v>
      </c>
      <c r="S9" s="240">
        <v>1037.8968852999999</v>
      </c>
      <c r="T9" s="240">
        <v>1042.0502526</v>
      </c>
      <c r="U9" s="240">
        <v>1045.6708417</v>
      </c>
      <c r="V9" s="240">
        <v>1048.4725458</v>
      </c>
      <c r="W9" s="240">
        <v>1050.5594036</v>
      </c>
      <c r="X9" s="240">
        <v>1051.9460557</v>
      </c>
      <c r="Y9" s="240">
        <v>1052.5922407</v>
      </c>
      <c r="Z9" s="240">
        <v>1052.5125989999999</v>
      </c>
      <c r="AA9" s="240">
        <v>1049.5544983</v>
      </c>
      <c r="AB9" s="240">
        <v>1049.6376777999999</v>
      </c>
      <c r="AC9" s="240">
        <v>1050.6095051</v>
      </c>
      <c r="AD9" s="240">
        <v>1053.8353930000001</v>
      </c>
      <c r="AE9" s="240">
        <v>1055.5604559999999</v>
      </c>
      <c r="AF9" s="240">
        <v>1057.1501071</v>
      </c>
      <c r="AG9" s="240">
        <v>1059.0119393</v>
      </c>
      <c r="AH9" s="240">
        <v>1060.0250715</v>
      </c>
      <c r="AI9" s="240">
        <v>1060.5970970000001</v>
      </c>
      <c r="AJ9" s="240">
        <v>1061.2930879</v>
      </c>
      <c r="AK9" s="240">
        <v>1060.5590955</v>
      </c>
      <c r="AL9" s="240">
        <v>1058.960192</v>
      </c>
      <c r="AM9" s="240">
        <v>1053.1941194000001</v>
      </c>
      <c r="AN9" s="240">
        <v>1052.3420873</v>
      </c>
      <c r="AO9" s="240">
        <v>1053.1018376</v>
      </c>
      <c r="AP9" s="240">
        <v>1057.4698154</v>
      </c>
      <c r="AQ9" s="240">
        <v>1059.9557967000001</v>
      </c>
      <c r="AR9" s="240">
        <v>1062.5562267</v>
      </c>
      <c r="AS9" s="240">
        <v>1066.2374055</v>
      </c>
      <c r="AT9" s="240">
        <v>1068.3420074000001</v>
      </c>
      <c r="AU9" s="240">
        <v>1069.8363326000001</v>
      </c>
      <c r="AV9" s="240">
        <v>1070.646821</v>
      </c>
      <c r="AW9" s="240">
        <v>1070.9757632999999</v>
      </c>
      <c r="AX9" s="240">
        <v>1070.7495991999999</v>
      </c>
      <c r="AY9" s="240">
        <v>1067.7387301000001</v>
      </c>
      <c r="AZ9" s="240">
        <v>1068.0745522</v>
      </c>
      <c r="BA9" s="240">
        <v>1069.5274669</v>
      </c>
      <c r="BB9" s="240">
        <v>1073.2892191000001</v>
      </c>
      <c r="BC9" s="240">
        <v>1076.0825103</v>
      </c>
      <c r="BD9" s="240">
        <v>1079.0990853999999</v>
      </c>
      <c r="BE9" s="240">
        <v>1083.3314127000001</v>
      </c>
      <c r="BF9" s="240">
        <v>1086.0502045000001</v>
      </c>
      <c r="BG9" s="240">
        <v>1088.2479292</v>
      </c>
      <c r="BH9" s="240">
        <v>1089.3855469</v>
      </c>
      <c r="BI9" s="240">
        <v>1090.9454168</v>
      </c>
      <c r="BJ9" s="333">
        <v>1092.3879999999999</v>
      </c>
      <c r="BK9" s="333">
        <v>1093.4970000000001</v>
      </c>
      <c r="BL9" s="333">
        <v>1094.8699999999999</v>
      </c>
      <c r="BM9" s="333">
        <v>1096.289</v>
      </c>
      <c r="BN9" s="333">
        <v>1097.8119999999999</v>
      </c>
      <c r="BO9" s="333">
        <v>1099.2809999999999</v>
      </c>
      <c r="BP9" s="333">
        <v>1100.7529999999999</v>
      </c>
      <c r="BQ9" s="333">
        <v>1102.0820000000001</v>
      </c>
      <c r="BR9" s="333">
        <v>1103.67</v>
      </c>
      <c r="BS9" s="333">
        <v>1105.3699999999999</v>
      </c>
      <c r="BT9" s="333">
        <v>1107.396</v>
      </c>
      <c r="BU9" s="333">
        <v>1109.164</v>
      </c>
      <c r="BV9" s="333">
        <v>1110.886</v>
      </c>
    </row>
    <row r="10" spans="1:74" ht="11.1" customHeight="1" x14ac:dyDescent="0.2">
      <c r="A10" s="148" t="s">
        <v>888</v>
      </c>
      <c r="B10" s="210" t="s">
        <v>571</v>
      </c>
      <c r="C10" s="240">
        <v>2737.6092284000001</v>
      </c>
      <c r="D10" s="240">
        <v>2745.8592807999999</v>
      </c>
      <c r="E10" s="240">
        <v>2749.6221968999998</v>
      </c>
      <c r="F10" s="240">
        <v>2739.5164706</v>
      </c>
      <c r="G10" s="240">
        <v>2741.3412435</v>
      </c>
      <c r="H10" s="240">
        <v>2745.7150096</v>
      </c>
      <c r="I10" s="240">
        <v>2755.1888957000001</v>
      </c>
      <c r="J10" s="240">
        <v>2762.7473030000001</v>
      </c>
      <c r="K10" s="240">
        <v>2770.9413582000002</v>
      </c>
      <c r="L10" s="240">
        <v>2785.1840828999998</v>
      </c>
      <c r="M10" s="240">
        <v>2790.5896680999999</v>
      </c>
      <c r="N10" s="240">
        <v>2792.5711351999998</v>
      </c>
      <c r="O10" s="240">
        <v>2781.4492893000001</v>
      </c>
      <c r="P10" s="240">
        <v>2783.8419165</v>
      </c>
      <c r="Q10" s="240">
        <v>2790.0698218000002</v>
      </c>
      <c r="R10" s="240">
        <v>2805.9168528</v>
      </c>
      <c r="S10" s="240">
        <v>2815.4774287</v>
      </c>
      <c r="T10" s="240">
        <v>2824.5353971</v>
      </c>
      <c r="U10" s="240">
        <v>2834.5476813999999</v>
      </c>
      <c r="V10" s="240">
        <v>2841.5077421999999</v>
      </c>
      <c r="W10" s="240">
        <v>2846.8725027999999</v>
      </c>
      <c r="X10" s="240">
        <v>2846.1775594999999</v>
      </c>
      <c r="Y10" s="240">
        <v>2851.7000226999999</v>
      </c>
      <c r="Z10" s="240">
        <v>2858.9754883999999</v>
      </c>
      <c r="AA10" s="240">
        <v>2871.2509024999999</v>
      </c>
      <c r="AB10" s="240">
        <v>2879.5971642999998</v>
      </c>
      <c r="AC10" s="240">
        <v>2887.2612196</v>
      </c>
      <c r="AD10" s="240">
        <v>2893.8536731999998</v>
      </c>
      <c r="AE10" s="240">
        <v>2900.4453616999999</v>
      </c>
      <c r="AF10" s="240">
        <v>2906.64689</v>
      </c>
      <c r="AG10" s="240">
        <v>2911.9759970999999</v>
      </c>
      <c r="AH10" s="240">
        <v>2917.7589008</v>
      </c>
      <c r="AI10" s="240">
        <v>2923.51334</v>
      </c>
      <c r="AJ10" s="240">
        <v>2931.7963456000002</v>
      </c>
      <c r="AK10" s="240">
        <v>2935.5760828000002</v>
      </c>
      <c r="AL10" s="240">
        <v>2937.4095824999999</v>
      </c>
      <c r="AM10" s="240">
        <v>2932.0059179</v>
      </c>
      <c r="AN10" s="240">
        <v>2933.9151376</v>
      </c>
      <c r="AO10" s="240">
        <v>2937.8463148000001</v>
      </c>
      <c r="AP10" s="240">
        <v>2945.3707488999999</v>
      </c>
      <c r="AQ10" s="240">
        <v>2952.1673664999998</v>
      </c>
      <c r="AR10" s="240">
        <v>2959.8074670000001</v>
      </c>
      <c r="AS10" s="240">
        <v>2971.0579017</v>
      </c>
      <c r="AT10" s="240">
        <v>2978.3098295999998</v>
      </c>
      <c r="AU10" s="240">
        <v>2984.3301019999999</v>
      </c>
      <c r="AV10" s="240">
        <v>2987.8646097000001</v>
      </c>
      <c r="AW10" s="240">
        <v>2992.3621530999999</v>
      </c>
      <c r="AX10" s="240">
        <v>2996.5686228999998</v>
      </c>
      <c r="AY10" s="240">
        <v>2998.2496040000001</v>
      </c>
      <c r="AZ10" s="240">
        <v>3003.5497381</v>
      </c>
      <c r="BA10" s="240">
        <v>3010.23461</v>
      </c>
      <c r="BB10" s="240">
        <v>3021.0555712</v>
      </c>
      <c r="BC10" s="240">
        <v>3028.4464050000001</v>
      </c>
      <c r="BD10" s="240">
        <v>3035.1584628999999</v>
      </c>
      <c r="BE10" s="240">
        <v>3039.9407476000001</v>
      </c>
      <c r="BF10" s="240">
        <v>3046.2335017</v>
      </c>
      <c r="BG10" s="240">
        <v>3052.7857276999998</v>
      </c>
      <c r="BH10" s="240">
        <v>3060.2269922</v>
      </c>
      <c r="BI10" s="240">
        <v>3066.8259876000002</v>
      </c>
      <c r="BJ10" s="333">
        <v>3073.212</v>
      </c>
      <c r="BK10" s="333">
        <v>3079.395</v>
      </c>
      <c r="BL10" s="333">
        <v>3085.3490000000002</v>
      </c>
      <c r="BM10" s="333">
        <v>3091.0830000000001</v>
      </c>
      <c r="BN10" s="333">
        <v>3096.2739999999999</v>
      </c>
      <c r="BO10" s="333">
        <v>3101.8119999999999</v>
      </c>
      <c r="BP10" s="333">
        <v>3107.3719999999998</v>
      </c>
      <c r="BQ10" s="333">
        <v>3112.7820000000002</v>
      </c>
      <c r="BR10" s="333">
        <v>3118.518</v>
      </c>
      <c r="BS10" s="333">
        <v>3124.4050000000002</v>
      </c>
      <c r="BT10" s="333">
        <v>3130.4169999999999</v>
      </c>
      <c r="BU10" s="333">
        <v>3136.6289999999999</v>
      </c>
      <c r="BV10" s="333">
        <v>3143.0149999999999</v>
      </c>
    </row>
    <row r="11" spans="1:74" ht="11.1" customHeight="1" x14ac:dyDescent="0.2">
      <c r="A11" s="148" t="s">
        <v>889</v>
      </c>
      <c r="B11" s="210" t="s">
        <v>572</v>
      </c>
      <c r="C11" s="240">
        <v>717.22392162999995</v>
      </c>
      <c r="D11" s="240">
        <v>719.79882325999995</v>
      </c>
      <c r="E11" s="240">
        <v>720.28486852000003</v>
      </c>
      <c r="F11" s="240">
        <v>714.34276942999998</v>
      </c>
      <c r="G11" s="240">
        <v>713.90556794999998</v>
      </c>
      <c r="H11" s="240">
        <v>714.63397610000004</v>
      </c>
      <c r="I11" s="240">
        <v>718.95058669000002</v>
      </c>
      <c r="J11" s="240">
        <v>720.19326950000004</v>
      </c>
      <c r="K11" s="240">
        <v>720.78461733999995</v>
      </c>
      <c r="L11" s="240">
        <v>720.38888907</v>
      </c>
      <c r="M11" s="240">
        <v>719.92937281000002</v>
      </c>
      <c r="N11" s="240">
        <v>719.07032743000002</v>
      </c>
      <c r="O11" s="240">
        <v>715.64865671999996</v>
      </c>
      <c r="P11" s="240">
        <v>715.61287523999999</v>
      </c>
      <c r="Q11" s="240">
        <v>716.79988677999995</v>
      </c>
      <c r="R11" s="240">
        <v>721.12925974999996</v>
      </c>
      <c r="S11" s="240">
        <v>723.32218104000003</v>
      </c>
      <c r="T11" s="240">
        <v>725.29821905999995</v>
      </c>
      <c r="U11" s="240">
        <v>727.27336284</v>
      </c>
      <c r="V11" s="240">
        <v>728.65364252999996</v>
      </c>
      <c r="W11" s="240">
        <v>729.65504718</v>
      </c>
      <c r="X11" s="240">
        <v>729.97278510000001</v>
      </c>
      <c r="Y11" s="240">
        <v>730.44503340999995</v>
      </c>
      <c r="Z11" s="240">
        <v>730.76700043999995</v>
      </c>
      <c r="AA11" s="240">
        <v>729.72799869000005</v>
      </c>
      <c r="AB11" s="240">
        <v>730.65741876000004</v>
      </c>
      <c r="AC11" s="240">
        <v>732.34457316999999</v>
      </c>
      <c r="AD11" s="240">
        <v>736.18988995999996</v>
      </c>
      <c r="AE11" s="240">
        <v>738.34219199999995</v>
      </c>
      <c r="AF11" s="240">
        <v>740.20190734000005</v>
      </c>
      <c r="AG11" s="240">
        <v>741.78320543999996</v>
      </c>
      <c r="AH11" s="240">
        <v>743.04712028999995</v>
      </c>
      <c r="AI11" s="240">
        <v>744.00782132999996</v>
      </c>
      <c r="AJ11" s="240">
        <v>744.99983176000001</v>
      </c>
      <c r="AK11" s="240">
        <v>745.10321281999995</v>
      </c>
      <c r="AL11" s="240">
        <v>744.65248767000003</v>
      </c>
      <c r="AM11" s="240">
        <v>741.57819497000003</v>
      </c>
      <c r="AN11" s="240">
        <v>741.57135346999996</v>
      </c>
      <c r="AO11" s="240">
        <v>742.56250180999996</v>
      </c>
      <c r="AP11" s="240">
        <v>745.93933474000005</v>
      </c>
      <c r="AQ11" s="240">
        <v>747.88569168000004</v>
      </c>
      <c r="AR11" s="240">
        <v>749.78926739999997</v>
      </c>
      <c r="AS11" s="240">
        <v>752.04082917000005</v>
      </c>
      <c r="AT11" s="240">
        <v>753.56576695000001</v>
      </c>
      <c r="AU11" s="240">
        <v>754.75484802999995</v>
      </c>
      <c r="AV11" s="240">
        <v>755.05824165000001</v>
      </c>
      <c r="AW11" s="240">
        <v>755.98798238999996</v>
      </c>
      <c r="AX11" s="240">
        <v>756.99423951000006</v>
      </c>
      <c r="AY11" s="240">
        <v>757.88404935999995</v>
      </c>
      <c r="AZ11" s="240">
        <v>759.18806195000002</v>
      </c>
      <c r="BA11" s="240">
        <v>760.71331364000002</v>
      </c>
      <c r="BB11" s="240">
        <v>762.5366411</v>
      </c>
      <c r="BC11" s="240">
        <v>764.44674348000001</v>
      </c>
      <c r="BD11" s="240">
        <v>766.52045747</v>
      </c>
      <c r="BE11" s="240">
        <v>769.42937774999996</v>
      </c>
      <c r="BF11" s="240">
        <v>771.32661889999997</v>
      </c>
      <c r="BG11" s="240">
        <v>772.88377562999995</v>
      </c>
      <c r="BH11" s="240">
        <v>773.68770471000005</v>
      </c>
      <c r="BI11" s="240">
        <v>774.87455001000001</v>
      </c>
      <c r="BJ11" s="333">
        <v>776.03120000000001</v>
      </c>
      <c r="BK11" s="333">
        <v>777.12929999999994</v>
      </c>
      <c r="BL11" s="333">
        <v>778.24659999999994</v>
      </c>
      <c r="BM11" s="333">
        <v>779.35500000000002</v>
      </c>
      <c r="BN11" s="333">
        <v>780.40570000000002</v>
      </c>
      <c r="BO11" s="333">
        <v>781.5326</v>
      </c>
      <c r="BP11" s="333">
        <v>782.68719999999996</v>
      </c>
      <c r="BQ11" s="333">
        <v>783.9316</v>
      </c>
      <c r="BR11" s="333">
        <v>785.09450000000004</v>
      </c>
      <c r="BS11" s="333">
        <v>786.23810000000003</v>
      </c>
      <c r="BT11" s="333">
        <v>787.24800000000005</v>
      </c>
      <c r="BU11" s="333">
        <v>788.43920000000003</v>
      </c>
      <c r="BV11" s="333">
        <v>789.69719999999995</v>
      </c>
    </row>
    <row r="12" spans="1:74" ht="11.1" customHeight="1" x14ac:dyDescent="0.2">
      <c r="A12" s="148" t="s">
        <v>890</v>
      </c>
      <c r="B12" s="210" t="s">
        <v>573</v>
      </c>
      <c r="C12" s="240">
        <v>1842.9536403</v>
      </c>
      <c r="D12" s="240">
        <v>1849.6301202</v>
      </c>
      <c r="E12" s="240">
        <v>1855.6747482999999</v>
      </c>
      <c r="F12" s="240">
        <v>1860.5812538</v>
      </c>
      <c r="G12" s="240">
        <v>1865.7418815000001</v>
      </c>
      <c r="H12" s="240">
        <v>1870.6503605</v>
      </c>
      <c r="I12" s="240">
        <v>1874.5422472</v>
      </c>
      <c r="J12" s="240">
        <v>1879.5197616999999</v>
      </c>
      <c r="K12" s="240">
        <v>1884.8184604</v>
      </c>
      <c r="L12" s="240">
        <v>1893.8080046</v>
      </c>
      <c r="M12" s="240">
        <v>1897.2218255</v>
      </c>
      <c r="N12" s="240">
        <v>1898.4295846</v>
      </c>
      <c r="O12" s="240">
        <v>1889.1461271999999</v>
      </c>
      <c r="P12" s="240">
        <v>1892.1556284000001</v>
      </c>
      <c r="Q12" s="240">
        <v>1899.1729336999999</v>
      </c>
      <c r="R12" s="240">
        <v>1914.4207776000001</v>
      </c>
      <c r="S12" s="240">
        <v>1926.2866401000001</v>
      </c>
      <c r="T12" s="240">
        <v>1938.9932558999999</v>
      </c>
      <c r="U12" s="240">
        <v>1956.8664122</v>
      </c>
      <c r="V12" s="240">
        <v>1968.0101936999999</v>
      </c>
      <c r="W12" s="240">
        <v>1976.7503876999999</v>
      </c>
      <c r="X12" s="240">
        <v>1975.8451353</v>
      </c>
      <c r="Y12" s="240">
        <v>1985.2095486000001</v>
      </c>
      <c r="Z12" s="240">
        <v>1997.6017687000001</v>
      </c>
      <c r="AA12" s="240">
        <v>2025.7119011</v>
      </c>
      <c r="AB12" s="240">
        <v>2034.6421556</v>
      </c>
      <c r="AC12" s="240">
        <v>2037.0826377000001</v>
      </c>
      <c r="AD12" s="240">
        <v>2022.1956682</v>
      </c>
      <c r="AE12" s="240">
        <v>2019.7848649</v>
      </c>
      <c r="AF12" s="240">
        <v>2019.0125485000001</v>
      </c>
      <c r="AG12" s="240">
        <v>2024.9982554000001</v>
      </c>
      <c r="AH12" s="240">
        <v>2023.6632606999999</v>
      </c>
      <c r="AI12" s="240">
        <v>2020.1271008000001</v>
      </c>
      <c r="AJ12" s="240">
        <v>2007.4554465000001</v>
      </c>
      <c r="AK12" s="240">
        <v>2004.7177028999999</v>
      </c>
      <c r="AL12" s="240">
        <v>2004.9795409000001</v>
      </c>
      <c r="AM12" s="240">
        <v>2013.7452853</v>
      </c>
      <c r="AN12" s="240">
        <v>2015.8780428</v>
      </c>
      <c r="AO12" s="240">
        <v>2016.8821382000001</v>
      </c>
      <c r="AP12" s="240">
        <v>2014.4189530000001</v>
      </c>
      <c r="AQ12" s="240">
        <v>2014.9196881</v>
      </c>
      <c r="AR12" s="240">
        <v>2016.0457249999999</v>
      </c>
      <c r="AS12" s="240">
        <v>2017.4216752</v>
      </c>
      <c r="AT12" s="240">
        <v>2020.0798569999999</v>
      </c>
      <c r="AU12" s="240">
        <v>2023.6448820000001</v>
      </c>
      <c r="AV12" s="240">
        <v>2028.8155882000001</v>
      </c>
      <c r="AW12" s="240">
        <v>2033.6701711000001</v>
      </c>
      <c r="AX12" s="240">
        <v>2038.9074687</v>
      </c>
      <c r="AY12" s="240">
        <v>2044.4151322</v>
      </c>
      <c r="AZ12" s="240">
        <v>2050.5021209000001</v>
      </c>
      <c r="BA12" s="240">
        <v>2057.0560859000002</v>
      </c>
      <c r="BB12" s="240">
        <v>2066.3967148000002</v>
      </c>
      <c r="BC12" s="240">
        <v>2072.1448669000001</v>
      </c>
      <c r="BD12" s="240">
        <v>2076.6202297</v>
      </c>
      <c r="BE12" s="240">
        <v>2076.7244406</v>
      </c>
      <c r="BF12" s="240">
        <v>2080.9779967999998</v>
      </c>
      <c r="BG12" s="240">
        <v>2086.2825358999999</v>
      </c>
      <c r="BH12" s="240">
        <v>2094.5179882000002</v>
      </c>
      <c r="BI12" s="240">
        <v>2100.5145447</v>
      </c>
      <c r="BJ12" s="333">
        <v>2106.152</v>
      </c>
      <c r="BK12" s="333">
        <v>2110.982</v>
      </c>
      <c r="BL12" s="333">
        <v>2116.2379999999998</v>
      </c>
      <c r="BM12" s="333">
        <v>2121.4720000000002</v>
      </c>
      <c r="BN12" s="333">
        <v>2126.701</v>
      </c>
      <c r="BO12" s="333">
        <v>2131.8760000000002</v>
      </c>
      <c r="BP12" s="333">
        <v>2137.0149999999999</v>
      </c>
      <c r="BQ12" s="333">
        <v>2141.971</v>
      </c>
      <c r="BR12" s="333">
        <v>2147.1489999999999</v>
      </c>
      <c r="BS12" s="333">
        <v>2152.4</v>
      </c>
      <c r="BT12" s="333">
        <v>2157.8209999999999</v>
      </c>
      <c r="BU12" s="333">
        <v>2163.15</v>
      </c>
      <c r="BV12" s="333">
        <v>2168.482</v>
      </c>
    </row>
    <row r="13" spans="1:74" ht="11.1" customHeight="1" x14ac:dyDescent="0.2">
      <c r="A13" s="148" t="s">
        <v>891</v>
      </c>
      <c r="B13" s="210" t="s">
        <v>574</v>
      </c>
      <c r="C13" s="240">
        <v>976.36879909000004</v>
      </c>
      <c r="D13" s="240">
        <v>979.18771021999999</v>
      </c>
      <c r="E13" s="240">
        <v>980.87746216000005</v>
      </c>
      <c r="F13" s="240">
        <v>979.17210668999996</v>
      </c>
      <c r="G13" s="240">
        <v>980.30300140999998</v>
      </c>
      <c r="H13" s="240">
        <v>982.00419810999995</v>
      </c>
      <c r="I13" s="240">
        <v>984.42139039000006</v>
      </c>
      <c r="J13" s="240">
        <v>987.15392082000005</v>
      </c>
      <c r="K13" s="240">
        <v>990.34748301000002</v>
      </c>
      <c r="L13" s="240">
        <v>995.79421014000002</v>
      </c>
      <c r="M13" s="240">
        <v>998.56573596999999</v>
      </c>
      <c r="N13" s="240">
        <v>1000.4541937</v>
      </c>
      <c r="O13" s="240">
        <v>999.36116486000003</v>
      </c>
      <c r="P13" s="240">
        <v>1001.0573002</v>
      </c>
      <c r="Q13" s="240">
        <v>1003.4441812</v>
      </c>
      <c r="R13" s="240">
        <v>1006.6797469000001</v>
      </c>
      <c r="S13" s="240">
        <v>1010.3296651000001</v>
      </c>
      <c r="T13" s="240">
        <v>1014.5518747</v>
      </c>
      <c r="U13" s="240">
        <v>1020.8669625</v>
      </c>
      <c r="V13" s="240">
        <v>1025.0933147999999</v>
      </c>
      <c r="W13" s="240">
        <v>1028.7515183999999</v>
      </c>
      <c r="X13" s="240">
        <v>1031.6955493999999</v>
      </c>
      <c r="Y13" s="240">
        <v>1034.3269734999999</v>
      </c>
      <c r="Z13" s="240">
        <v>1036.4997668000001</v>
      </c>
      <c r="AA13" s="240">
        <v>1037.5130231999999</v>
      </c>
      <c r="AB13" s="240">
        <v>1039.2942346</v>
      </c>
      <c r="AC13" s="240">
        <v>1041.1424950000001</v>
      </c>
      <c r="AD13" s="240">
        <v>1043.260098</v>
      </c>
      <c r="AE13" s="240">
        <v>1045.0907357000001</v>
      </c>
      <c r="AF13" s="240">
        <v>1046.8367019</v>
      </c>
      <c r="AG13" s="240">
        <v>1048.9943999</v>
      </c>
      <c r="AH13" s="240">
        <v>1050.1987207</v>
      </c>
      <c r="AI13" s="240">
        <v>1050.9460676000001</v>
      </c>
      <c r="AJ13" s="240">
        <v>1050.6228845999999</v>
      </c>
      <c r="AK13" s="240">
        <v>1050.9164504</v>
      </c>
      <c r="AL13" s="240">
        <v>1051.2132091999999</v>
      </c>
      <c r="AM13" s="240">
        <v>1050.9674814</v>
      </c>
      <c r="AN13" s="240">
        <v>1051.6798855</v>
      </c>
      <c r="AO13" s="240">
        <v>1052.8047421000001</v>
      </c>
      <c r="AP13" s="240">
        <v>1053.3492858</v>
      </c>
      <c r="AQ13" s="240">
        <v>1056.0436212</v>
      </c>
      <c r="AR13" s="240">
        <v>1059.8949829999999</v>
      </c>
      <c r="AS13" s="240">
        <v>1068.1077376000001</v>
      </c>
      <c r="AT13" s="240">
        <v>1071.8698773000001</v>
      </c>
      <c r="AU13" s="240">
        <v>1074.3857685</v>
      </c>
      <c r="AV13" s="240">
        <v>1074.1072191999999</v>
      </c>
      <c r="AW13" s="240">
        <v>1075.2917574999999</v>
      </c>
      <c r="AX13" s="240">
        <v>1076.3911914</v>
      </c>
      <c r="AY13" s="240">
        <v>1076.0292248999999</v>
      </c>
      <c r="AZ13" s="240">
        <v>1077.9906718</v>
      </c>
      <c r="BA13" s="240">
        <v>1080.8992363</v>
      </c>
      <c r="BB13" s="240">
        <v>1086.1404104000001</v>
      </c>
      <c r="BC13" s="240">
        <v>1089.9040907000001</v>
      </c>
      <c r="BD13" s="240">
        <v>1093.5757695</v>
      </c>
      <c r="BE13" s="240">
        <v>1097.5136519</v>
      </c>
      <c r="BF13" s="240">
        <v>1100.7326736</v>
      </c>
      <c r="BG13" s="240">
        <v>1103.5910398000001</v>
      </c>
      <c r="BH13" s="240">
        <v>1105.6391407000001</v>
      </c>
      <c r="BI13" s="240">
        <v>1108.1134033000001</v>
      </c>
      <c r="BJ13" s="333">
        <v>1110.5640000000001</v>
      </c>
      <c r="BK13" s="333">
        <v>1113.172</v>
      </c>
      <c r="BL13" s="333">
        <v>1115.441</v>
      </c>
      <c r="BM13" s="333">
        <v>1117.55</v>
      </c>
      <c r="BN13" s="333">
        <v>1119.203</v>
      </c>
      <c r="BO13" s="333">
        <v>1121.2170000000001</v>
      </c>
      <c r="BP13" s="333">
        <v>1123.2940000000001</v>
      </c>
      <c r="BQ13" s="333">
        <v>1125.309</v>
      </c>
      <c r="BR13" s="333">
        <v>1127.6089999999999</v>
      </c>
      <c r="BS13" s="333">
        <v>1130.067</v>
      </c>
      <c r="BT13" s="333">
        <v>1132.905</v>
      </c>
      <c r="BU13" s="333">
        <v>1135.5139999999999</v>
      </c>
      <c r="BV13" s="333">
        <v>1138.115</v>
      </c>
    </row>
    <row r="14" spans="1:74" ht="11.1" customHeight="1" x14ac:dyDescent="0.2">
      <c r="A14" s="148" t="s">
        <v>892</v>
      </c>
      <c r="B14" s="210" t="s">
        <v>575</v>
      </c>
      <c r="C14" s="240">
        <v>2739.2562769000001</v>
      </c>
      <c r="D14" s="240">
        <v>2740.3724565000002</v>
      </c>
      <c r="E14" s="240">
        <v>2743.8104922000002</v>
      </c>
      <c r="F14" s="240">
        <v>2750.1667093000001</v>
      </c>
      <c r="G14" s="240">
        <v>2757.8012128</v>
      </c>
      <c r="H14" s="240">
        <v>2767.3103280999999</v>
      </c>
      <c r="I14" s="240">
        <v>2779.6294631000001</v>
      </c>
      <c r="J14" s="240">
        <v>2792.1862463000002</v>
      </c>
      <c r="K14" s="240">
        <v>2805.9160855</v>
      </c>
      <c r="L14" s="240">
        <v>2829.4451515000001</v>
      </c>
      <c r="M14" s="240">
        <v>2839.0514745</v>
      </c>
      <c r="N14" s="240">
        <v>2843.3612254</v>
      </c>
      <c r="O14" s="240">
        <v>2830.1042517999999</v>
      </c>
      <c r="P14" s="240">
        <v>2833.0234725</v>
      </c>
      <c r="Q14" s="240">
        <v>2839.8487352000002</v>
      </c>
      <c r="R14" s="240">
        <v>2854.0911787999999</v>
      </c>
      <c r="S14" s="240">
        <v>2866.0951713999998</v>
      </c>
      <c r="T14" s="240">
        <v>2879.3718518999999</v>
      </c>
      <c r="U14" s="240">
        <v>2900.5719177999999</v>
      </c>
      <c r="V14" s="240">
        <v>2911.4059510000002</v>
      </c>
      <c r="W14" s="240">
        <v>2918.5246489000001</v>
      </c>
      <c r="X14" s="240">
        <v>2910.4795970999999</v>
      </c>
      <c r="Y14" s="240">
        <v>2918.7539354</v>
      </c>
      <c r="Z14" s="240">
        <v>2931.8992493999999</v>
      </c>
      <c r="AA14" s="240">
        <v>2959.4531817000002</v>
      </c>
      <c r="AB14" s="240">
        <v>2975.1872149000001</v>
      </c>
      <c r="AC14" s="240">
        <v>2988.6389917000001</v>
      </c>
      <c r="AD14" s="240">
        <v>3000.1930225000001</v>
      </c>
      <c r="AE14" s="240">
        <v>3008.7919038999999</v>
      </c>
      <c r="AF14" s="240">
        <v>3014.8201463</v>
      </c>
      <c r="AG14" s="240">
        <v>3014.1679601000001</v>
      </c>
      <c r="AH14" s="240">
        <v>3018.1372663000002</v>
      </c>
      <c r="AI14" s="240">
        <v>3022.6182755</v>
      </c>
      <c r="AJ14" s="240">
        <v>3027.8347558999999</v>
      </c>
      <c r="AK14" s="240">
        <v>3033.1713448</v>
      </c>
      <c r="AL14" s="240">
        <v>3038.8518106000001</v>
      </c>
      <c r="AM14" s="240">
        <v>3043.8053103000002</v>
      </c>
      <c r="AN14" s="240">
        <v>3050.9766617999999</v>
      </c>
      <c r="AO14" s="240">
        <v>3059.2950221000001</v>
      </c>
      <c r="AP14" s="240">
        <v>3069.4450078999998</v>
      </c>
      <c r="AQ14" s="240">
        <v>3079.5439236000002</v>
      </c>
      <c r="AR14" s="240">
        <v>3090.2763857</v>
      </c>
      <c r="AS14" s="240">
        <v>3104.8090831</v>
      </c>
      <c r="AT14" s="240">
        <v>3114.4336214999998</v>
      </c>
      <c r="AU14" s="240">
        <v>3122.3166897999999</v>
      </c>
      <c r="AV14" s="240">
        <v>3128.1954965</v>
      </c>
      <c r="AW14" s="240">
        <v>3132.7927181</v>
      </c>
      <c r="AX14" s="240">
        <v>3135.8455632</v>
      </c>
      <c r="AY14" s="240">
        <v>3132.2994862999999</v>
      </c>
      <c r="AZ14" s="240">
        <v>3136.0544875000001</v>
      </c>
      <c r="BA14" s="240">
        <v>3142.0560212</v>
      </c>
      <c r="BB14" s="240">
        <v>3152.5584837000001</v>
      </c>
      <c r="BC14" s="240">
        <v>3161.3622854</v>
      </c>
      <c r="BD14" s="240">
        <v>3170.7218226</v>
      </c>
      <c r="BE14" s="240">
        <v>3182.3921753999998</v>
      </c>
      <c r="BF14" s="240">
        <v>3191.5468731000001</v>
      </c>
      <c r="BG14" s="240">
        <v>3199.9409959999998</v>
      </c>
      <c r="BH14" s="240">
        <v>3207.4111511999999</v>
      </c>
      <c r="BI14" s="240">
        <v>3214.4066692000001</v>
      </c>
      <c r="BJ14" s="333">
        <v>3220.7640000000001</v>
      </c>
      <c r="BK14" s="333">
        <v>3225.4250000000002</v>
      </c>
      <c r="BL14" s="333">
        <v>3231.3</v>
      </c>
      <c r="BM14" s="333">
        <v>3237.3310000000001</v>
      </c>
      <c r="BN14" s="333">
        <v>3243.8139999999999</v>
      </c>
      <c r="BO14" s="333">
        <v>3249.9340000000002</v>
      </c>
      <c r="BP14" s="333">
        <v>3255.9879999999998</v>
      </c>
      <c r="BQ14" s="333">
        <v>3261.5010000000002</v>
      </c>
      <c r="BR14" s="333">
        <v>3267.7759999999998</v>
      </c>
      <c r="BS14" s="333">
        <v>3274.34</v>
      </c>
      <c r="BT14" s="333">
        <v>3281.5129999999999</v>
      </c>
      <c r="BU14" s="333">
        <v>3288.413</v>
      </c>
      <c r="BV14" s="333">
        <v>3295.36</v>
      </c>
    </row>
    <row r="15" spans="1:74" ht="11.1" customHeight="1" x14ac:dyDescent="0.2">
      <c r="A15" s="148"/>
      <c r="B15" s="168" t="s">
        <v>1228</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100.25499407</v>
      </c>
      <c r="D16" s="258">
        <v>100.33721751</v>
      </c>
      <c r="E16" s="258">
        <v>100.33829596</v>
      </c>
      <c r="F16" s="258">
        <v>100.17939158999999</v>
      </c>
      <c r="G16" s="258">
        <v>100.07730848</v>
      </c>
      <c r="H16" s="258">
        <v>99.953208778999993</v>
      </c>
      <c r="I16" s="258">
        <v>99.709547978000003</v>
      </c>
      <c r="J16" s="258">
        <v>99.614573473999997</v>
      </c>
      <c r="K16" s="258">
        <v>99.570740760000007</v>
      </c>
      <c r="L16" s="258">
        <v>99.735484847999999</v>
      </c>
      <c r="M16" s="258">
        <v>99.675859454000005</v>
      </c>
      <c r="N16" s="258">
        <v>99.549299590000004</v>
      </c>
      <c r="O16" s="258">
        <v>99.109098188000004</v>
      </c>
      <c r="P16" s="258">
        <v>99.033699687999999</v>
      </c>
      <c r="Q16" s="258">
        <v>99.076397021000005</v>
      </c>
      <c r="R16" s="258">
        <v>99.494586212000002</v>
      </c>
      <c r="S16" s="258">
        <v>99.580428190999996</v>
      </c>
      <c r="T16" s="258">
        <v>99.591318982999994</v>
      </c>
      <c r="U16" s="258">
        <v>99.389641479999995</v>
      </c>
      <c r="V16" s="258">
        <v>99.353842729999997</v>
      </c>
      <c r="W16" s="258">
        <v>99.346305623000006</v>
      </c>
      <c r="X16" s="258">
        <v>99.519130294999997</v>
      </c>
      <c r="Y16" s="258">
        <v>99.454041376999996</v>
      </c>
      <c r="Z16" s="258">
        <v>99.303139004000002</v>
      </c>
      <c r="AA16" s="258">
        <v>98.852820464000004</v>
      </c>
      <c r="AB16" s="258">
        <v>98.690493212000007</v>
      </c>
      <c r="AC16" s="258">
        <v>98.602554534999996</v>
      </c>
      <c r="AD16" s="258">
        <v>98.679164674000006</v>
      </c>
      <c r="AE16" s="258">
        <v>98.672382971999994</v>
      </c>
      <c r="AF16" s="258">
        <v>98.672369666999998</v>
      </c>
      <c r="AG16" s="258">
        <v>98.756770685999996</v>
      </c>
      <c r="AH16" s="258">
        <v>98.712059732</v>
      </c>
      <c r="AI16" s="258">
        <v>98.615882729999996</v>
      </c>
      <c r="AJ16" s="258">
        <v>98.340764488999994</v>
      </c>
      <c r="AK16" s="258">
        <v>98.237261786999994</v>
      </c>
      <c r="AL16" s="258">
        <v>98.177899432999993</v>
      </c>
      <c r="AM16" s="258">
        <v>98.273805413000005</v>
      </c>
      <c r="AN16" s="258">
        <v>98.219377762999997</v>
      </c>
      <c r="AO16" s="258">
        <v>98.125744470000001</v>
      </c>
      <c r="AP16" s="258">
        <v>97.882605178000006</v>
      </c>
      <c r="AQ16" s="258">
        <v>97.793285866000005</v>
      </c>
      <c r="AR16" s="258">
        <v>97.747486179000006</v>
      </c>
      <c r="AS16" s="258">
        <v>97.783366404999995</v>
      </c>
      <c r="AT16" s="258">
        <v>97.795985748999996</v>
      </c>
      <c r="AU16" s="258">
        <v>97.823504498999995</v>
      </c>
      <c r="AV16" s="258">
        <v>97.895621743999996</v>
      </c>
      <c r="AW16" s="258">
        <v>97.930664992999994</v>
      </c>
      <c r="AX16" s="258">
        <v>97.958333335000006</v>
      </c>
      <c r="AY16" s="258">
        <v>97.870998517999993</v>
      </c>
      <c r="AZ16" s="258">
        <v>97.964638231999999</v>
      </c>
      <c r="BA16" s="258">
        <v>98.131624226</v>
      </c>
      <c r="BB16" s="258">
        <v>98.718080653000001</v>
      </c>
      <c r="BC16" s="258">
        <v>98.772166095000003</v>
      </c>
      <c r="BD16" s="258">
        <v>98.640004703000002</v>
      </c>
      <c r="BE16" s="258">
        <v>97.794480491000002</v>
      </c>
      <c r="BF16" s="258">
        <v>97.685162422999994</v>
      </c>
      <c r="BG16" s="258">
        <v>97.784934511000003</v>
      </c>
      <c r="BH16" s="258">
        <v>98.505584317</v>
      </c>
      <c r="BI16" s="258">
        <v>98.714696047000004</v>
      </c>
      <c r="BJ16" s="346">
        <v>98.824060000000003</v>
      </c>
      <c r="BK16" s="346">
        <v>98.697209999999998</v>
      </c>
      <c r="BL16" s="346">
        <v>98.709410000000005</v>
      </c>
      <c r="BM16" s="346">
        <v>98.724209999999999</v>
      </c>
      <c r="BN16" s="346">
        <v>98.731409999999997</v>
      </c>
      <c r="BO16" s="346">
        <v>98.759050000000002</v>
      </c>
      <c r="BP16" s="346">
        <v>98.796940000000006</v>
      </c>
      <c r="BQ16" s="346">
        <v>98.815809999999999</v>
      </c>
      <c r="BR16" s="346">
        <v>98.896119999999996</v>
      </c>
      <c r="BS16" s="346">
        <v>99.008619999999993</v>
      </c>
      <c r="BT16" s="346">
        <v>99.204859999999996</v>
      </c>
      <c r="BU16" s="346">
        <v>99.343040000000002</v>
      </c>
      <c r="BV16" s="346">
        <v>99.474729999999994</v>
      </c>
    </row>
    <row r="17" spans="1:74" ht="11.1" customHeight="1" x14ac:dyDescent="0.2">
      <c r="A17" s="148" t="s">
        <v>894</v>
      </c>
      <c r="B17" s="210" t="s">
        <v>601</v>
      </c>
      <c r="C17" s="258">
        <v>100.13054295000001</v>
      </c>
      <c r="D17" s="258">
        <v>100.21271793</v>
      </c>
      <c r="E17" s="258">
        <v>100.20473416999999</v>
      </c>
      <c r="F17" s="258">
        <v>100.01159916</v>
      </c>
      <c r="G17" s="258">
        <v>99.894542251000004</v>
      </c>
      <c r="H17" s="258">
        <v>99.758570946000006</v>
      </c>
      <c r="I17" s="258">
        <v>99.462787411999997</v>
      </c>
      <c r="J17" s="258">
        <v>99.394660701000006</v>
      </c>
      <c r="K17" s="258">
        <v>99.413292976999998</v>
      </c>
      <c r="L17" s="258">
        <v>99.762175041999996</v>
      </c>
      <c r="M17" s="258">
        <v>99.771707187000004</v>
      </c>
      <c r="N17" s="258">
        <v>99.685380215999999</v>
      </c>
      <c r="O17" s="258">
        <v>99.174037385999995</v>
      </c>
      <c r="P17" s="258">
        <v>99.142859737999999</v>
      </c>
      <c r="Q17" s="258">
        <v>99.262690531999993</v>
      </c>
      <c r="R17" s="258">
        <v>99.864896995999999</v>
      </c>
      <c r="S17" s="258">
        <v>100.03821925</v>
      </c>
      <c r="T17" s="258">
        <v>100.11402452</v>
      </c>
      <c r="U17" s="258">
        <v>99.94981654</v>
      </c>
      <c r="V17" s="258">
        <v>99.937460039000001</v>
      </c>
      <c r="W17" s="258">
        <v>99.934458751999998</v>
      </c>
      <c r="X17" s="258">
        <v>100.07426629</v>
      </c>
      <c r="Y17" s="258">
        <v>99.989885221999998</v>
      </c>
      <c r="Z17" s="258">
        <v>99.814769149</v>
      </c>
      <c r="AA17" s="258">
        <v>99.339096054999999</v>
      </c>
      <c r="AB17" s="258">
        <v>99.139876502000007</v>
      </c>
      <c r="AC17" s="258">
        <v>99.007288466999995</v>
      </c>
      <c r="AD17" s="258">
        <v>98.986574578000003</v>
      </c>
      <c r="AE17" s="258">
        <v>98.953317608999996</v>
      </c>
      <c r="AF17" s="258">
        <v>98.952760189000003</v>
      </c>
      <c r="AG17" s="258">
        <v>99.104958623000002</v>
      </c>
      <c r="AH17" s="258">
        <v>99.079758068000004</v>
      </c>
      <c r="AI17" s="258">
        <v>98.997214830999994</v>
      </c>
      <c r="AJ17" s="258">
        <v>98.699480089000005</v>
      </c>
      <c r="AK17" s="258">
        <v>98.620638106000001</v>
      </c>
      <c r="AL17" s="258">
        <v>98.602840060000005</v>
      </c>
      <c r="AM17" s="258">
        <v>98.806414200999996</v>
      </c>
      <c r="AN17" s="258">
        <v>98.790457837000005</v>
      </c>
      <c r="AO17" s="258">
        <v>98.715299220000006</v>
      </c>
      <c r="AP17" s="258">
        <v>98.466164203000005</v>
      </c>
      <c r="AQ17" s="258">
        <v>98.358681691000001</v>
      </c>
      <c r="AR17" s="258">
        <v>98.278077537000001</v>
      </c>
      <c r="AS17" s="258">
        <v>98.275485768999999</v>
      </c>
      <c r="AT17" s="258">
        <v>98.210287808000004</v>
      </c>
      <c r="AU17" s="258">
        <v>98.133617682999997</v>
      </c>
      <c r="AV17" s="258">
        <v>97.956249858000007</v>
      </c>
      <c r="AW17" s="258">
        <v>97.923554558000006</v>
      </c>
      <c r="AX17" s="258">
        <v>97.946306246000006</v>
      </c>
      <c r="AY17" s="258">
        <v>98.172521571000004</v>
      </c>
      <c r="AZ17" s="258">
        <v>98.195154751000004</v>
      </c>
      <c r="BA17" s="258">
        <v>98.162222434</v>
      </c>
      <c r="BB17" s="258">
        <v>98.109436006999999</v>
      </c>
      <c r="BC17" s="258">
        <v>97.938589156999996</v>
      </c>
      <c r="BD17" s="258">
        <v>97.685393270000006</v>
      </c>
      <c r="BE17" s="258">
        <v>96.946876150999998</v>
      </c>
      <c r="BF17" s="258">
        <v>96.831211339000006</v>
      </c>
      <c r="BG17" s="258">
        <v>96.935426637999996</v>
      </c>
      <c r="BH17" s="258">
        <v>97.664736130999998</v>
      </c>
      <c r="BI17" s="258">
        <v>97.904801090000007</v>
      </c>
      <c r="BJ17" s="346">
        <v>98.060839999999999</v>
      </c>
      <c r="BK17" s="346">
        <v>98.023070000000004</v>
      </c>
      <c r="BL17" s="346">
        <v>98.093369999999993</v>
      </c>
      <c r="BM17" s="346">
        <v>98.161969999999997</v>
      </c>
      <c r="BN17" s="346">
        <v>98.216989999999996</v>
      </c>
      <c r="BO17" s="346">
        <v>98.2911</v>
      </c>
      <c r="BP17" s="346">
        <v>98.372399999999999</v>
      </c>
      <c r="BQ17" s="346">
        <v>98.435140000000004</v>
      </c>
      <c r="BR17" s="346">
        <v>98.550190000000001</v>
      </c>
      <c r="BS17" s="346">
        <v>98.691779999999994</v>
      </c>
      <c r="BT17" s="346">
        <v>98.905360000000002</v>
      </c>
      <c r="BU17" s="346">
        <v>99.065929999999994</v>
      </c>
      <c r="BV17" s="346">
        <v>99.218950000000007</v>
      </c>
    </row>
    <row r="18" spans="1:74" ht="11.1" customHeight="1" x14ac:dyDescent="0.2">
      <c r="A18" s="148" t="s">
        <v>895</v>
      </c>
      <c r="B18" s="210" t="s">
        <v>569</v>
      </c>
      <c r="C18" s="258">
        <v>101.40401531000001</v>
      </c>
      <c r="D18" s="258">
        <v>101.60831122</v>
      </c>
      <c r="E18" s="258">
        <v>101.70092866</v>
      </c>
      <c r="F18" s="258">
        <v>101.55273518</v>
      </c>
      <c r="G18" s="258">
        <v>101.51884502</v>
      </c>
      <c r="H18" s="258">
        <v>101.47012574</v>
      </c>
      <c r="I18" s="258">
        <v>101.23386634000001</v>
      </c>
      <c r="J18" s="258">
        <v>101.28502206</v>
      </c>
      <c r="K18" s="258">
        <v>101.45088189000001</v>
      </c>
      <c r="L18" s="258">
        <v>101.98351268</v>
      </c>
      <c r="M18" s="258">
        <v>102.18973062000001</v>
      </c>
      <c r="N18" s="258">
        <v>102.32160254999999</v>
      </c>
      <c r="O18" s="258">
        <v>102.07525025</v>
      </c>
      <c r="P18" s="258">
        <v>102.28633882</v>
      </c>
      <c r="Q18" s="258">
        <v>102.65099003</v>
      </c>
      <c r="R18" s="258">
        <v>103.53587035</v>
      </c>
      <c r="S18" s="258">
        <v>103.93264701</v>
      </c>
      <c r="T18" s="258">
        <v>104.20798646</v>
      </c>
      <c r="U18" s="258">
        <v>104.17216663000001</v>
      </c>
      <c r="V18" s="258">
        <v>104.34692323</v>
      </c>
      <c r="W18" s="258">
        <v>104.54253420000001</v>
      </c>
      <c r="X18" s="258">
        <v>104.96605630000001</v>
      </c>
      <c r="Y18" s="258">
        <v>105.0480834</v>
      </c>
      <c r="Z18" s="258">
        <v>104.99567227</v>
      </c>
      <c r="AA18" s="258">
        <v>104.55163198</v>
      </c>
      <c r="AB18" s="258">
        <v>104.42323761999999</v>
      </c>
      <c r="AC18" s="258">
        <v>104.35329824</v>
      </c>
      <c r="AD18" s="258">
        <v>104.35602563</v>
      </c>
      <c r="AE18" s="258">
        <v>104.39233738</v>
      </c>
      <c r="AF18" s="258">
        <v>104.47644527999999</v>
      </c>
      <c r="AG18" s="258">
        <v>104.75509934999999</v>
      </c>
      <c r="AH18" s="258">
        <v>104.82473702999999</v>
      </c>
      <c r="AI18" s="258">
        <v>104.83210835</v>
      </c>
      <c r="AJ18" s="258">
        <v>104.61662766000001</v>
      </c>
      <c r="AK18" s="258">
        <v>104.61990548999999</v>
      </c>
      <c r="AL18" s="258">
        <v>104.68135619</v>
      </c>
      <c r="AM18" s="258">
        <v>104.94833806</v>
      </c>
      <c r="AN18" s="258">
        <v>105.01561579</v>
      </c>
      <c r="AO18" s="258">
        <v>105.03054767</v>
      </c>
      <c r="AP18" s="258">
        <v>104.89487097999999</v>
      </c>
      <c r="AQ18" s="258">
        <v>104.87880822</v>
      </c>
      <c r="AR18" s="258">
        <v>104.88409665</v>
      </c>
      <c r="AS18" s="258">
        <v>104.83768039</v>
      </c>
      <c r="AT18" s="258">
        <v>104.94046315</v>
      </c>
      <c r="AU18" s="258">
        <v>105.11938902999999</v>
      </c>
      <c r="AV18" s="258">
        <v>105.52187454</v>
      </c>
      <c r="AW18" s="258">
        <v>105.74252427</v>
      </c>
      <c r="AX18" s="258">
        <v>105.92875472</v>
      </c>
      <c r="AY18" s="258">
        <v>105.99384448000001</v>
      </c>
      <c r="AZ18" s="258">
        <v>106.17627744000001</v>
      </c>
      <c r="BA18" s="258">
        <v>106.3893322</v>
      </c>
      <c r="BB18" s="258">
        <v>106.92784983999999</v>
      </c>
      <c r="BC18" s="258">
        <v>106.98101733999999</v>
      </c>
      <c r="BD18" s="258">
        <v>106.84367580999999</v>
      </c>
      <c r="BE18" s="258">
        <v>105.91641746000001</v>
      </c>
      <c r="BF18" s="258">
        <v>105.84761367999999</v>
      </c>
      <c r="BG18" s="258">
        <v>106.03785669</v>
      </c>
      <c r="BH18" s="258">
        <v>106.96004778</v>
      </c>
      <c r="BI18" s="258">
        <v>107.31370842</v>
      </c>
      <c r="BJ18" s="346">
        <v>107.57170000000001</v>
      </c>
      <c r="BK18" s="346">
        <v>107.58150000000001</v>
      </c>
      <c r="BL18" s="346">
        <v>107.7627</v>
      </c>
      <c r="BM18" s="346">
        <v>107.9629</v>
      </c>
      <c r="BN18" s="346">
        <v>108.2152</v>
      </c>
      <c r="BO18" s="346">
        <v>108.4281</v>
      </c>
      <c r="BP18" s="346">
        <v>108.6349</v>
      </c>
      <c r="BQ18" s="346">
        <v>108.8507</v>
      </c>
      <c r="BR18" s="346">
        <v>109.0338</v>
      </c>
      <c r="BS18" s="346">
        <v>109.1995</v>
      </c>
      <c r="BT18" s="346">
        <v>109.28789999999999</v>
      </c>
      <c r="BU18" s="346">
        <v>109.46339999999999</v>
      </c>
      <c r="BV18" s="346">
        <v>109.6661</v>
      </c>
    </row>
    <row r="19" spans="1:74" ht="11.1" customHeight="1" x14ac:dyDescent="0.2">
      <c r="A19" s="148" t="s">
        <v>896</v>
      </c>
      <c r="B19" s="210" t="s">
        <v>570</v>
      </c>
      <c r="C19" s="258">
        <v>101.08926811000001</v>
      </c>
      <c r="D19" s="258">
        <v>101.25796523</v>
      </c>
      <c r="E19" s="258">
        <v>101.3306613</v>
      </c>
      <c r="F19" s="258">
        <v>101.21670553</v>
      </c>
      <c r="G19" s="258">
        <v>101.16538758</v>
      </c>
      <c r="H19" s="258">
        <v>101.08605666</v>
      </c>
      <c r="I19" s="258">
        <v>100.79653768</v>
      </c>
      <c r="J19" s="258">
        <v>100.79781216000001</v>
      </c>
      <c r="K19" s="258">
        <v>100.90770501</v>
      </c>
      <c r="L19" s="258">
        <v>101.39106232</v>
      </c>
      <c r="M19" s="258">
        <v>101.51955732</v>
      </c>
      <c r="N19" s="258">
        <v>101.55803611</v>
      </c>
      <c r="O19" s="258">
        <v>101.18466656</v>
      </c>
      <c r="P19" s="258">
        <v>101.28448705</v>
      </c>
      <c r="Q19" s="258">
        <v>101.53566542999999</v>
      </c>
      <c r="R19" s="258">
        <v>102.26226498</v>
      </c>
      <c r="S19" s="258">
        <v>102.57311169</v>
      </c>
      <c r="T19" s="258">
        <v>102.79226885</v>
      </c>
      <c r="U19" s="258">
        <v>102.80162736</v>
      </c>
      <c r="V19" s="258">
        <v>102.92598721</v>
      </c>
      <c r="W19" s="258">
        <v>103.04723932</v>
      </c>
      <c r="X19" s="258">
        <v>103.31883053</v>
      </c>
      <c r="Y19" s="258">
        <v>103.31878202</v>
      </c>
      <c r="Z19" s="258">
        <v>103.20054062</v>
      </c>
      <c r="AA19" s="258">
        <v>102.74660236</v>
      </c>
      <c r="AB19" s="258">
        <v>102.5551032</v>
      </c>
      <c r="AC19" s="258">
        <v>102.40853916</v>
      </c>
      <c r="AD19" s="258">
        <v>102.31029952999999</v>
      </c>
      <c r="AE19" s="258">
        <v>102.25106374000001</v>
      </c>
      <c r="AF19" s="258">
        <v>102.23422109000001</v>
      </c>
      <c r="AG19" s="258">
        <v>102.35380793</v>
      </c>
      <c r="AH19" s="258">
        <v>102.3512243</v>
      </c>
      <c r="AI19" s="258">
        <v>102.32050656</v>
      </c>
      <c r="AJ19" s="258">
        <v>102.17034953</v>
      </c>
      <c r="AK19" s="258">
        <v>102.15184244</v>
      </c>
      <c r="AL19" s="258">
        <v>102.17368012999999</v>
      </c>
      <c r="AM19" s="258">
        <v>102.36921341</v>
      </c>
      <c r="AN19" s="258">
        <v>102.37172751</v>
      </c>
      <c r="AO19" s="258">
        <v>102.31457327</v>
      </c>
      <c r="AP19" s="258">
        <v>102.07189022</v>
      </c>
      <c r="AQ19" s="258">
        <v>101.98979461</v>
      </c>
      <c r="AR19" s="258">
        <v>101.94242599</v>
      </c>
      <c r="AS19" s="258">
        <v>101.9308405</v>
      </c>
      <c r="AT19" s="258">
        <v>101.95213376</v>
      </c>
      <c r="AU19" s="258">
        <v>102.00736190000001</v>
      </c>
      <c r="AV19" s="258">
        <v>102.16617606</v>
      </c>
      <c r="AW19" s="258">
        <v>102.23703561000001</v>
      </c>
      <c r="AX19" s="258">
        <v>102.28959168</v>
      </c>
      <c r="AY19" s="258">
        <v>102.17049494</v>
      </c>
      <c r="AZ19" s="258">
        <v>102.30145607</v>
      </c>
      <c r="BA19" s="258">
        <v>102.52912573</v>
      </c>
      <c r="BB19" s="258">
        <v>103.14663966000001</v>
      </c>
      <c r="BC19" s="258">
        <v>103.34787459</v>
      </c>
      <c r="BD19" s="258">
        <v>103.42596626</v>
      </c>
      <c r="BE19" s="258">
        <v>103.03408804</v>
      </c>
      <c r="BF19" s="258">
        <v>103.12601315000001</v>
      </c>
      <c r="BG19" s="258">
        <v>103.35491496</v>
      </c>
      <c r="BH19" s="258">
        <v>104.01277137</v>
      </c>
      <c r="BI19" s="258">
        <v>104.29664318</v>
      </c>
      <c r="BJ19" s="346">
        <v>104.49850000000001</v>
      </c>
      <c r="BK19" s="346">
        <v>104.502</v>
      </c>
      <c r="BL19" s="346">
        <v>104.6271</v>
      </c>
      <c r="BM19" s="346">
        <v>104.75749999999999</v>
      </c>
      <c r="BN19" s="346">
        <v>104.8912</v>
      </c>
      <c r="BO19" s="346">
        <v>105.0335</v>
      </c>
      <c r="BP19" s="346">
        <v>105.1824</v>
      </c>
      <c r="BQ19" s="346">
        <v>105.3368</v>
      </c>
      <c r="BR19" s="346">
        <v>105.49979999999999</v>
      </c>
      <c r="BS19" s="346">
        <v>105.6704</v>
      </c>
      <c r="BT19" s="346">
        <v>105.8463</v>
      </c>
      <c r="BU19" s="346">
        <v>106.0334</v>
      </c>
      <c r="BV19" s="346">
        <v>106.2296</v>
      </c>
    </row>
    <row r="20" spans="1:74" ht="11.1" customHeight="1" x14ac:dyDescent="0.2">
      <c r="A20" s="148" t="s">
        <v>897</v>
      </c>
      <c r="B20" s="210" t="s">
        <v>571</v>
      </c>
      <c r="C20" s="258">
        <v>100.9223673</v>
      </c>
      <c r="D20" s="258">
        <v>101.08644782</v>
      </c>
      <c r="E20" s="258">
        <v>101.14909845</v>
      </c>
      <c r="F20" s="258">
        <v>100.97552564999999</v>
      </c>
      <c r="G20" s="258">
        <v>100.93641162</v>
      </c>
      <c r="H20" s="258">
        <v>100.89696284</v>
      </c>
      <c r="I20" s="258">
        <v>100.76444035999999</v>
      </c>
      <c r="J20" s="258">
        <v>100.79387627</v>
      </c>
      <c r="K20" s="258">
        <v>100.89253164</v>
      </c>
      <c r="L20" s="258">
        <v>101.23484117</v>
      </c>
      <c r="M20" s="258">
        <v>101.34110939999999</v>
      </c>
      <c r="N20" s="258">
        <v>101.38577105</v>
      </c>
      <c r="O20" s="258">
        <v>101.07536876</v>
      </c>
      <c r="P20" s="258">
        <v>101.21691025</v>
      </c>
      <c r="Q20" s="258">
        <v>101.51693818</v>
      </c>
      <c r="R20" s="258">
        <v>102.31344558000001</v>
      </c>
      <c r="S20" s="258">
        <v>102.67695157999999</v>
      </c>
      <c r="T20" s="258">
        <v>102.94544922999999</v>
      </c>
      <c r="U20" s="258">
        <v>102.97267103</v>
      </c>
      <c r="V20" s="258">
        <v>103.16085259</v>
      </c>
      <c r="W20" s="258">
        <v>103.36372643</v>
      </c>
      <c r="X20" s="258">
        <v>103.74221607</v>
      </c>
      <c r="Y20" s="258">
        <v>103.85378181</v>
      </c>
      <c r="Z20" s="258">
        <v>103.85934718999999</v>
      </c>
      <c r="AA20" s="258">
        <v>103.51897554999999</v>
      </c>
      <c r="AB20" s="258">
        <v>103.49249268</v>
      </c>
      <c r="AC20" s="258">
        <v>103.53996193</v>
      </c>
      <c r="AD20" s="258">
        <v>103.7037771</v>
      </c>
      <c r="AE20" s="258">
        <v>103.86735523999999</v>
      </c>
      <c r="AF20" s="258">
        <v>104.07309013</v>
      </c>
      <c r="AG20" s="258">
        <v>104.43515556</v>
      </c>
      <c r="AH20" s="258">
        <v>104.63957367</v>
      </c>
      <c r="AI20" s="258">
        <v>104.80051822999999</v>
      </c>
      <c r="AJ20" s="258">
        <v>104.84073775</v>
      </c>
      <c r="AK20" s="258">
        <v>104.97267382</v>
      </c>
      <c r="AL20" s="258">
        <v>105.11907495</v>
      </c>
      <c r="AM20" s="258">
        <v>105.36204958</v>
      </c>
      <c r="AN20" s="258">
        <v>105.47579951</v>
      </c>
      <c r="AO20" s="258">
        <v>105.54243317</v>
      </c>
      <c r="AP20" s="258">
        <v>105.45011481</v>
      </c>
      <c r="AQ20" s="258">
        <v>105.50639277000001</v>
      </c>
      <c r="AR20" s="258">
        <v>105.59943128</v>
      </c>
      <c r="AS20" s="258">
        <v>105.684921</v>
      </c>
      <c r="AT20" s="258">
        <v>105.88471264</v>
      </c>
      <c r="AU20" s="258">
        <v>106.15449687</v>
      </c>
      <c r="AV20" s="258">
        <v>106.69986067000001</v>
      </c>
      <c r="AW20" s="258">
        <v>106.95543979</v>
      </c>
      <c r="AX20" s="258">
        <v>107.12682122</v>
      </c>
      <c r="AY20" s="258">
        <v>107.02093635</v>
      </c>
      <c r="AZ20" s="258">
        <v>107.16872386999999</v>
      </c>
      <c r="BA20" s="258">
        <v>107.37711517</v>
      </c>
      <c r="BB20" s="258">
        <v>107.89507498</v>
      </c>
      <c r="BC20" s="258">
        <v>108.03795027</v>
      </c>
      <c r="BD20" s="258">
        <v>108.05470576</v>
      </c>
      <c r="BE20" s="258">
        <v>107.54793685</v>
      </c>
      <c r="BF20" s="258">
        <v>107.61050624000001</v>
      </c>
      <c r="BG20" s="258">
        <v>107.84500932</v>
      </c>
      <c r="BH20" s="258">
        <v>108.61578204</v>
      </c>
      <c r="BI20" s="258">
        <v>108.92090053</v>
      </c>
      <c r="BJ20" s="346">
        <v>109.1247</v>
      </c>
      <c r="BK20" s="346">
        <v>109.084</v>
      </c>
      <c r="BL20" s="346">
        <v>109.1925</v>
      </c>
      <c r="BM20" s="346">
        <v>109.30719999999999</v>
      </c>
      <c r="BN20" s="346">
        <v>109.4391</v>
      </c>
      <c r="BO20" s="346">
        <v>109.5575</v>
      </c>
      <c r="BP20" s="346">
        <v>109.67359999999999</v>
      </c>
      <c r="BQ20" s="346">
        <v>109.7533</v>
      </c>
      <c r="BR20" s="346">
        <v>109.8904</v>
      </c>
      <c r="BS20" s="346">
        <v>110.0508</v>
      </c>
      <c r="BT20" s="346">
        <v>110.2557</v>
      </c>
      <c r="BU20" s="346">
        <v>110.447</v>
      </c>
      <c r="BV20" s="346">
        <v>110.64570000000001</v>
      </c>
    </row>
    <row r="21" spans="1:74" ht="11.1" customHeight="1" x14ac:dyDescent="0.2">
      <c r="A21" s="148" t="s">
        <v>898</v>
      </c>
      <c r="B21" s="210" t="s">
        <v>572</v>
      </c>
      <c r="C21" s="258">
        <v>101.92258136</v>
      </c>
      <c r="D21" s="258">
        <v>102.11785252999999</v>
      </c>
      <c r="E21" s="258">
        <v>102.19684175</v>
      </c>
      <c r="F21" s="258">
        <v>102.00061461</v>
      </c>
      <c r="G21" s="258">
        <v>101.96624070999999</v>
      </c>
      <c r="H21" s="258">
        <v>101.93478564</v>
      </c>
      <c r="I21" s="258">
        <v>101.75063425</v>
      </c>
      <c r="J21" s="258">
        <v>101.84172821999999</v>
      </c>
      <c r="K21" s="258">
        <v>102.05245241</v>
      </c>
      <c r="L21" s="258">
        <v>102.68048629</v>
      </c>
      <c r="M21" s="258">
        <v>102.90721128</v>
      </c>
      <c r="N21" s="258">
        <v>103.03030685</v>
      </c>
      <c r="O21" s="258">
        <v>102.76428141</v>
      </c>
      <c r="P21" s="258">
        <v>102.89423687</v>
      </c>
      <c r="Q21" s="258">
        <v>103.13468161</v>
      </c>
      <c r="R21" s="258">
        <v>103.67840931000001</v>
      </c>
      <c r="S21" s="258">
        <v>103.99523738000001</v>
      </c>
      <c r="T21" s="258">
        <v>104.27795949999999</v>
      </c>
      <c r="U21" s="258">
        <v>104.51752457000001</v>
      </c>
      <c r="V21" s="258">
        <v>104.73882307</v>
      </c>
      <c r="W21" s="258">
        <v>104.93280391</v>
      </c>
      <c r="X21" s="258">
        <v>105.19530293</v>
      </c>
      <c r="Y21" s="258">
        <v>105.26277159</v>
      </c>
      <c r="Z21" s="258">
        <v>105.23104572</v>
      </c>
      <c r="AA21" s="258">
        <v>104.85902556000001</v>
      </c>
      <c r="AB21" s="258">
        <v>104.80973545000001</v>
      </c>
      <c r="AC21" s="258">
        <v>104.84207562</v>
      </c>
      <c r="AD21" s="258">
        <v>105.00094368000001</v>
      </c>
      <c r="AE21" s="258">
        <v>105.16287124</v>
      </c>
      <c r="AF21" s="258">
        <v>105.3727559</v>
      </c>
      <c r="AG21" s="258">
        <v>105.75325959</v>
      </c>
      <c r="AH21" s="258">
        <v>105.967062</v>
      </c>
      <c r="AI21" s="258">
        <v>106.13682506000001</v>
      </c>
      <c r="AJ21" s="258">
        <v>106.11686281</v>
      </c>
      <c r="AK21" s="258">
        <v>106.30781166</v>
      </c>
      <c r="AL21" s="258">
        <v>106.56398564</v>
      </c>
      <c r="AM21" s="258">
        <v>107.04971147000001</v>
      </c>
      <c r="AN21" s="258">
        <v>107.31309069</v>
      </c>
      <c r="AO21" s="258">
        <v>107.51845</v>
      </c>
      <c r="AP21" s="258">
        <v>107.54766762</v>
      </c>
      <c r="AQ21" s="258">
        <v>107.72557847</v>
      </c>
      <c r="AR21" s="258">
        <v>107.93406075999999</v>
      </c>
      <c r="AS21" s="258">
        <v>108.25569197999999</v>
      </c>
      <c r="AT21" s="258">
        <v>108.46338403</v>
      </c>
      <c r="AU21" s="258">
        <v>108.63971442</v>
      </c>
      <c r="AV21" s="258">
        <v>108.62519445</v>
      </c>
      <c r="AW21" s="258">
        <v>108.858418</v>
      </c>
      <c r="AX21" s="258">
        <v>109.17989636999999</v>
      </c>
      <c r="AY21" s="258">
        <v>109.81927012</v>
      </c>
      <c r="AZ21" s="258">
        <v>110.14502774</v>
      </c>
      <c r="BA21" s="258">
        <v>110.38680977999999</v>
      </c>
      <c r="BB21" s="258">
        <v>110.64928745</v>
      </c>
      <c r="BC21" s="258">
        <v>110.64461489999999</v>
      </c>
      <c r="BD21" s="258">
        <v>110.47746334999999</v>
      </c>
      <c r="BE21" s="258">
        <v>109.59417152</v>
      </c>
      <c r="BF21" s="258">
        <v>109.51730791999999</v>
      </c>
      <c r="BG21" s="258">
        <v>109.69321126</v>
      </c>
      <c r="BH21" s="258">
        <v>110.57248751</v>
      </c>
      <c r="BI21" s="258">
        <v>110.9159703</v>
      </c>
      <c r="BJ21" s="346">
        <v>111.1743</v>
      </c>
      <c r="BK21" s="346">
        <v>111.24039999999999</v>
      </c>
      <c r="BL21" s="346">
        <v>111.4085</v>
      </c>
      <c r="BM21" s="346">
        <v>111.5718</v>
      </c>
      <c r="BN21" s="346">
        <v>111.7186</v>
      </c>
      <c r="BO21" s="346">
        <v>111.8806</v>
      </c>
      <c r="BP21" s="346">
        <v>112.04640000000001</v>
      </c>
      <c r="BQ21" s="346">
        <v>112.2017</v>
      </c>
      <c r="BR21" s="346">
        <v>112.38549999999999</v>
      </c>
      <c r="BS21" s="346">
        <v>112.5836</v>
      </c>
      <c r="BT21" s="346">
        <v>112.8122</v>
      </c>
      <c r="BU21" s="346">
        <v>113.0269</v>
      </c>
      <c r="BV21" s="346">
        <v>113.24379999999999</v>
      </c>
    </row>
    <row r="22" spans="1:74" ht="11.1" customHeight="1" x14ac:dyDescent="0.2">
      <c r="A22" s="148" t="s">
        <v>899</v>
      </c>
      <c r="B22" s="210" t="s">
        <v>573</v>
      </c>
      <c r="C22" s="258">
        <v>101.10903614</v>
      </c>
      <c r="D22" s="258">
        <v>101.24381499</v>
      </c>
      <c r="E22" s="258">
        <v>101.27072491</v>
      </c>
      <c r="F22" s="258">
        <v>101.05788046000001</v>
      </c>
      <c r="G22" s="258">
        <v>100.96796661</v>
      </c>
      <c r="H22" s="258">
        <v>100.86909792</v>
      </c>
      <c r="I22" s="258">
        <v>100.65057559</v>
      </c>
      <c r="J22" s="258">
        <v>100.6168213</v>
      </c>
      <c r="K22" s="258">
        <v>100.65713627</v>
      </c>
      <c r="L22" s="258">
        <v>100.96185809000001</v>
      </c>
      <c r="M22" s="258">
        <v>101.00755837</v>
      </c>
      <c r="N22" s="258">
        <v>100.9845747</v>
      </c>
      <c r="O22" s="258">
        <v>100.51776242</v>
      </c>
      <c r="P22" s="258">
        <v>100.63876937000001</v>
      </c>
      <c r="Q22" s="258">
        <v>100.9724509</v>
      </c>
      <c r="R22" s="258">
        <v>101.97171374</v>
      </c>
      <c r="S22" s="258">
        <v>102.39106432</v>
      </c>
      <c r="T22" s="258">
        <v>102.68340941</v>
      </c>
      <c r="U22" s="258">
        <v>102.66754048</v>
      </c>
      <c r="V22" s="258">
        <v>102.84178095</v>
      </c>
      <c r="W22" s="258">
        <v>103.0249223</v>
      </c>
      <c r="X22" s="258">
        <v>103.48633184000001</v>
      </c>
      <c r="Y22" s="258">
        <v>103.48524949</v>
      </c>
      <c r="Z22" s="258">
        <v>103.29104255999999</v>
      </c>
      <c r="AA22" s="258">
        <v>102.68970457</v>
      </c>
      <c r="AB22" s="258">
        <v>102.26975331</v>
      </c>
      <c r="AC22" s="258">
        <v>101.81718231000001</v>
      </c>
      <c r="AD22" s="258">
        <v>101.20866457</v>
      </c>
      <c r="AE22" s="258">
        <v>100.78334937</v>
      </c>
      <c r="AF22" s="258">
        <v>100.4179097</v>
      </c>
      <c r="AG22" s="258">
        <v>100.2667752</v>
      </c>
      <c r="AH22" s="258">
        <v>99.905264351</v>
      </c>
      <c r="AI22" s="258">
        <v>99.487806801000005</v>
      </c>
      <c r="AJ22" s="258">
        <v>98.835324380000003</v>
      </c>
      <c r="AK22" s="258">
        <v>98.440282046999997</v>
      </c>
      <c r="AL22" s="258">
        <v>98.123601636000004</v>
      </c>
      <c r="AM22" s="258">
        <v>98.046246045999993</v>
      </c>
      <c r="AN22" s="258">
        <v>97.765567301999994</v>
      </c>
      <c r="AO22" s="258">
        <v>97.442528306</v>
      </c>
      <c r="AP22" s="258">
        <v>96.940782831999996</v>
      </c>
      <c r="AQ22" s="258">
        <v>96.635282996000001</v>
      </c>
      <c r="AR22" s="258">
        <v>96.389682574000005</v>
      </c>
      <c r="AS22" s="258">
        <v>96.150420432000004</v>
      </c>
      <c r="AT22" s="258">
        <v>96.064789688999994</v>
      </c>
      <c r="AU22" s="258">
        <v>96.079229209999994</v>
      </c>
      <c r="AV22" s="258">
        <v>96.138393613000005</v>
      </c>
      <c r="AW22" s="258">
        <v>96.394482701000001</v>
      </c>
      <c r="AX22" s="258">
        <v>96.792151090000004</v>
      </c>
      <c r="AY22" s="258">
        <v>97.518282553999995</v>
      </c>
      <c r="AZ22" s="258">
        <v>98.058946716999998</v>
      </c>
      <c r="BA22" s="258">
        <v>98.601027352000003</v>
      </c>
      <c r="BB22" s="258">
        <v>99.366059848000006</v>
      </c>
      <c r="BC22" s="258">
        <v>99.744821884999993</v>
      </c>
      <c r="BD22" s="258">
        <v>99.958848850999999</v>
      </c>
      <c r="BE22" s="258">
        <v>99.615154993999994</v>
      </c>
      <c r="BF22" s="258">
        <v>99.794451133999999</v>
      </c>
      <c r="BG22" s="258">
        <v>100.10375152</v>
      </c>
      <c r="BH22" s="258">
        <v>100.81134898000001</v>
      </c>
      <c r="BI22" s="258">
        <v>101.17943823</v>
      </c>
      <c r="BJ22" s="346">
        <v>101.47629999999999</v>
      </c>
      <c r="BK22" s="346">
        <v>101.6216</v>
      </c>
      <c r="BL22" s="346">
        <v>101.83629999999999</v>
      </c>
      <c r="BM22" s="346">
        <v>102.0401</v>
      </c>
      <c r="BN22" s="346">
        <v>102.1942</v>
      </c>
      <c r="BO22" s="346">
        <v>102.4051</v>
      </c>
      <c r="BP22" s="346">
        <v>102.63420000000001</v>
      </c>
      <c r="BQ22" s="346">
        <v>102.87520000000001</v>
      </c>
      <c r="BR22" s="346">
        <v>103.145</v>
      </c>
      <c r="BS22" s="346">
        <v>103.4374</v>
      </c>
      <c r="BT22" s="346">
        <v>103.81059999999999</v>
      </c>
      <c r="BU22" s="346">
        <v>104.10469999999999</v>
      </c>
      <c r="BV22" s="346">
        <v>104.3777</v>
      </c>
    </row>
    <row r="23" spans="1:74" ht="11.1" customHeight="1" x14ac:dyDescent="0.2">
      <c r="A23" s="148" t="s">
        <v>900</v>
      </c>
      <c r="B23" s="210" t="s">
        <v>574</v>
      </c>
      <c r="C23" s="258">
        <v>101.64025746999999</v>
      </c>
      <c r="D23" s="258">
        <v>101.87399829</v>
      </c>
      <c r="E23" s="258">
        <v>102.01102778000001</v>
      </c>
      <c r="F23" s="258">
        <v>101.95564904</v>
      </c>
      <c r="G23" s="258">
        <v>101.97102853</v>
      </c>
      <c r="H23" s="258">
        <v>101.96146936</v>
      </c>
      <c r="I23" s="258">
        <v>101.81283508</v>
      </c>
      <c r="J23" s="258">
        <v>101.83900091</v>
      </c>
      <c r="K23" s="258">
        <v>101.92583041</v>
      </c>
      <c r="L23" s="258">
        <v>102.193777</v>
      </c>
      <c r="M23" s="258">
        <v>102.31159378</v>
      </c>
      <c r="N23" s="258">
        <v>102.39973419</v>
      </c>
      <c r="O23" s="258">
        <v>102.29473253</v>
      </c>
      <c r="P23" s="258">
        <v>102.44611942</v>
      </c>
      <c r="Q23" s="258">
        <v>102.69042919</v>
      </c>
      <c r="R23" s="258">
        <v>103.24988242000001</v>
      </c>
      <c r="S23" s="258">
        <v>103.5133725</v>
      </c>
      <c r="T23" s="258">
        <v>103.70312002</v>
      </c>
      <c r="U23" s="258">
        <v>103.72050225</v>
      </c>
      <c r="V23" s="258">
        <v>103.83673168</v>
      </c>
      <c r="W23" s="258">
        <v>103.95318559</v>
      </c>
      <c r="X23" s="258">
        <v>104.15557533</v>
      </c>
      <c r="Y23" s="258">
        <v>104.20819466</v>
      </c>
      <c r="Z23" s="258">
        <v>104.19675496000001</v>
      </c>
      <c r="AA23" s="258">
        <v>103.95185266</v>
      </c>
      <c r="AB23" s="258">
        <v>103.93934753000001</v>
      </c>
      <c r="AC23" s="258">
        <v>103.98983601</v>
      </c>
      <c r="AD23" s="258">
        <v>104.12966187000001</v>
      </c>
      <c r="AE23" s="258">
        <v>104.28637976</v>
      </c>
      <c r="AF23" s="258">
        <v>104.48633345</v>
      </c>
      <c r="AG23" s="258">
        <v>104.82625366000001</v>
      </c>
      <c r="AH23" s="258">
        <v>105.04013089999999</v>
      </c>
      <c r="AI23" s="258">
        <v>105.22469590999999</v>
      </c>
      <c r="AJ23" s="258">
        <v>105.32090966</v>
      </c>
      <c r="AK23" s="258">
        <v>105.49112943999999</v>
      </c>
      <c r="AL23" s="258">
        <v>105.67631625</v>
      </c>
      <c r="AM23" s="258">
        <v>106.00524571</v>
      </c>
      <c r="AN23" s="258">
        <v>106.12378484</v>
      </c>
      <c r="AO23" s="258">
        <v>106.16070926</v>
      </c>
      <c r="AP23" s="258">
        <v>105.94228984</v>
      </c>
      <c r="AQ23" s="258">
        <v>105.94628173</v>
      </c>
      <c r="AR23" s="258">
        <v>105.99895576999999</v>
      </c>
      <c r="AS23" s="258">
        <v>106.07223612</v>
      </c>
      <c r="AT23" s="258">
        <v>106.24333137000001</v>
      </c>
      <c r="AU23" s="258">
        <v>106.48416568</v>
      </c>
      <c r="AV23" s="258">
        <v>106.86240336</v>
      </c>
      <c r="AW23" s="258">
        <v>107.19196753</v>
      </c>
      <c r="AX23" s="258">
        <v>107.54052251</v>
      </c>
      <c r="AY23" s="258">
        <v>107.98481842</v>
      </c>
      <c r="AZ23" s="258">
        <v>108.31379242</v>
      </c>
      <c r="BA23" s="258">
        <v>108.60419462999999</v>
      </c>
      <c r="BB23" s="258">
        <v>108.99295021</v>
      </c>
      <c r="BC23" s="258">
        <v>109.10351498999999</v>
      </c>
      <c r="BD23" s="258">
        <v>109.07281413</v>
      </c>
      <c r="BE23" s="258">
        <v>108.44973666999999</v>
      </c>
      <c r="BF23" s="258">
        <v>108.47483773</v>
      </c>
      <c r="BG23" s="258">
        <v>108.69700635</v>
      </c>
      <c r="BH23" s="258">
        <v>109.50692904</v>
      </c>
      <c r="BI23" s="258">
        <v>109.83021791</v>
      </c>
      <c r="BJ23" s="346">
        <v>110.05759999999999</v>
      </c>
      <c r="BK23" s="346">
        <v>110.0352</v>
      </c>
      <c r="BL23" s="346">
        <v>110.18600000000001</v>
      </c>
      <c r="BM23" s="346">
        <v>110.35599999999999</v>
      </c>
      <c r="BN23" s="346">
        <v>110.58240000000001</v>
      </c>
      <c r="BO23" s="346">
        <v>110.7634</v>
      </c>
      <c r="BP23" s="346">
        <v>110.93600000000001</v>
      </c>
      <c r="BQ23" s="346">
        <v>111.0681</v>
      </c>
      <c r="BR23" s="346">
        <v>111.2479</v>
      </c>
      <c r="BS23" s="346">
        <v>111.4432</v>
      </c>
      <c r="BT23" s="346">
        <v>111.6699</v>
      </c>
      <c r="BU23" s="346">
        <v>111.88460000000001</v>
      </c>
      <c r="BV23" s="346">
        <v>112.1033</v>
      </c>
    </row>
    <row r="24" spans="1:74" ht="11.1" customHeight="1" x14ac:dyDescent="0.2">
      <c r="A24" s="148" t="s">
        <v>901</v>
      </c>
      <c r="B24" s="210" t="s">
        <v>575</v>
      </c>
      <c r="C24" s="258">
        <v>100.93140413</v>
      </c>
      <c r="D24" s="258">
        <v>101.08752482</v>
      </c>
      <c r="E24" s="258">
        <v>101.15424637</v>
      </c>
      <c r="F24" s="258">
        <v>101.01589936000001</v>
      </c>
      <c r="G24" s="258">
        <v>100.99057469</v>
      </c>
      <c r="H24" s="258">
        <v>100.96260294</v>
      </c>
      <c r="I24" s="258">
        <v>100.81910549</v>
      </c>
      <c r="J24" s="258">
        <v>100.87049854</v>
      </c>
      <c r="K24" s="258">
        <v>101.00390346</v>
      </c>
      <c r="L24" s="258">
        <v>101.44299744999999</v>
      </c>
      <c r="M24" s="258">
        <v>101.57266823</v>
      </c>
      <c r="N24" s="258">
        <v>101.61659299999999</v>
      </c>
      <c r="O24" s="258">
        <v>101.29283069</v>
      </c>
      <c r="P24" s="258">
        <v>101.37671921</v>
      </c>
      <c r="Q24" s="258">
        <v>101.58631751</v>
      </c>
      <c r="R24" s="258">
        <v>102.18483516000001</v>
      </c>
      <c r="S24" s="258">
        <v>102.44844583</v>
      </c>
      <c r="T24" s="258">
        <v>102.6403591</v>
      </c>
      <c r="U24" s="258">
        <v>102.63589992999999</v>
      </c>
      <c r="V24" s="258">
        <v>102.77792466</v>
      </c>
      <c r="W24" s="258">
        <v>102.94175824</v>
      </c>
      <c r="X24" s="258">
        <v>103.30845125</v>
      </c>
      <c r="Y24" s="258">
        <v>103.38011464</v>
      </c>
      <c r="Z24" s="258">
        <v>103.33779899</v>
      </c>
      <c r="AA24" s="258">
        <v>102.92555876999999</v>
      </c>
      <c r="AB24" s="258">
        <v>102.84724414</v>
      </c>
      <c r="AC24" s="258">
        <v>102.84690959</v>
      </c>
      <c r="AD24" s="258">
        <v>102.96389454</v>
      </c>
      <c r="AE24" s="258">
        <v>103.09001558</v>
      </c>
      <c r="AF24" s="258">
        <v>103.26461214</v>
      </c>
      <c r="AG24" s="258">
        <v>103.67963653</v>
      </c>
      <c r="AH24" s="258">
        <v>103.80721986</v>
      </c>
      <c r="AI24" s="258">
        <v>103.83931447000001</v>
      </c>
      <c r="AJ24" s="258">
        <v>103.56404031</v>
      </c>
      <c r="AK24" s="258">
        <v>103.56406749999999</v>
      </c>
      <c r="AL24" s="258">
        <v>103.62751599000001</v>
      </c>
      <c r="AM24" s="258">
        <v>103.93034516</v>
      </c>
      <c r="AN24" s="258">
        <v>103.98866672</v>
      </c>
      <c r="AO24" s="258">
        <v>103.97844005</v>
      </c>
      <c r="AP24" s="258">
        <v>103.83582654999999</v>
      </c>
      <c r="AQ24" s="258">
        <v>103.73638237999999</v>
      </c>
      <c r="AR24" s="258">
        <v>103.61626894</v>
      </c>
      <c r="AS24" s="258">
        <v>103.33380728</v>
      </c>
      <c r="AT24" s="258">
        <v>103.2786145</v>
      </c>
      <c r="AU24" s="258">
        <v>103.30901166</v>
      </c>
      <c r="AV24" s="258">
        <v>103.57982912999999</v>
      </c>
      <c r="AW24" s="258">
        <v>103.66528338000001</v>
      </c>
      <c r="AX24" s="258">
        <v>103.72020478</v>
      </c>
      <c r="AY24" s="258">
        <v>103.63740926</v>
      </c>
      <c r="AZ24" s="258">
        <v>103.71165301000001</v>
      </c>
      <c r="BA24" s="258">
        <v>103.83575198</v>
      </c>
      <c r="BB24" s="258">
        <v>104.20008565000001</v>
      </c>
      <c r="BC24" s="258">
        <v>104.28111041</v>
      </c>
      <c r="BD24" s="258">
        <v>104.26920575</v>
      </c>
      <c r="BE24" s="258">
        <v>103.81331917999999</v>
      </c>
      <c r="BF24" s="258">
        <v>103.87884508</v>
      </c>
      <c r="BG24" s="258">
        <v>104.11473094</v>
      </c>
      <c r="BH24" s="258">
        <v>104.87195721000001</v>
      </c>
      <c r="BI24" s="258">
        <v>105.18532766</v>
      </c>
      <c r="BJ24" s="346">
        <v>105.4058</v>
      </c>
      <c r="BK24" s="346">
        <v>105.37860000000001</v>
      </c>
      <c r="BL24" s="346">
        <v>105.5295</v>
      </c>
      <c r="BM24" s="346">
        <v>105.7037</v>
      </c>
      <c r="BN24" s="346">
        <v>105.9456</v>
      </c>
      <c r="BO24" s="346">
        <v>106.1331</v>
      </c>
      <c r="BP24" s="346">
        <v>106.3104</v>
      </c>
      <c r="BQ24" s="346">
        <v>106.428</v>
      </c>
      <c r="BR24" s="346">
        <v>106.62260000000001</v>
      </c>
      <c r="BS24" s="346">
        <v>106.84439999999999</v>
      </c>
      <c r="BT24" s="346">
        <v>107.1585</v>
      </c>
      <c r="BU24" s="346">
        <v>107.38590000000001</v>
      </c>
      <c r="BV24" s="346">
        <v>107.5916</v>
      </c>
    </row>
    <row r="25" spans="1:74" ht="11.1" customHeight="1" x14ac:dyDescent="0.2">
      <c r="A25" s="148"/>
      <c r="B25" s="168" t="s">
        <v>1153</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714.35863836999999</v>
      </c>
      <c r="D26" s="240">
        <v>708.47496809999996</v>
      </c>
      <c r="E26" s="240">
        <v>706.25923832000001</v>
      </c>
      <c r="F26" s="240">
        <v>712.74389182000004</v>
      </c>
      <c r="G26" s="240">
        <v>714.08971092000002</v>
      </c>
      <c r="H26" s="240">
        <v>715.32913841000004</v>
      </c>
      <c r="I26" s="240">
        <v>716.61461080000004</v>
      </c>
      <c r="J26" s="240">
        <v>717.52692769999999</v>
      </c>
      <c r="K26" s="240">
        <v>718.21852563000004</v>
      </c>
      <c r="L26" s="240">
        <v>718.46276472</v>
      </c>
      <c r="M26" s="240">
        <v>718.88290457999994</v>
      </c>
      <c r="N26" s="240">
        <v>719.25230534000002</v>
      </c>
      <c r="O26" s="240">
        <v>718.99279863000004</v>
      </c>
      <c r="P26" s="240">
        <v>719.69434749000004</v>
      </c>
      <c r="Q26" s="240">
        <v>720.77878354999996</v>
      </c>
      <c r="R26" s="240">
        <v>722.18285471000002</v>
      </c>
      <c r="S26" s="240">
        <v>724.08050421999997</v>
      </c>
      <c r="T26" s="240">
        <v>726.40847998000004</v>
      </c>
      <c r="U26" s="240">
        <v>729.00600993</v>
      </c>
      <c r="V26" s="240">
        <v>732.31521725000005</v>
      </c>
      <c r="W26" s="240">
        <v>736.17532988000005</v>
      </c>
      <c r="X26" s="240">
        <v>742.10097429999996</v>
      </c>
      <c r="Y26" s="240">
        <v>745.92692766000005</v>
      </c>
      <c r="Z26" s="240">
        <v>749.16781645000003</v>
      </c>
      <c r="AA26" s="240">
        <v>750.99326112999995</v>
      </c>
      <c r="AB26" s="240">
        <v>753.68680543999994</v>
      </c>
      <c r="AC26" s="240">
        <v>756.41806983000004</v>
      </c>
      <c r="AD26" s="240">
        <v>760.27404402000002</v>
      </c>
      <c r="AE26" s="240">
        <v>762.26550628999996</v>
      </c>
      <c r="AF26" s="240">
        <v>763.47944634999999</v>
      </c>
      <c r="AG26" s="240">
        <v>761.62119566000001</v>
      </c>
      <c r="AH26" s="240">
        <v>763.00109270999997</v>
      </c>
      <c r="AI26" s="240">
        <v>765.32446894999998</v>
      </c>
      <c r="AJ26" s="240">
        <v>771.93420771000001</v>
      </c>
      <c r="AK26" s="240">
        <v>773.63737985</v>
      </c>
      <c r="AL26" s="240">
        <v>773.77686869000001</v>
      </c>
      <c r="AM26" s="240">
        <v>768.91677088999995</v>
      </c>
      <c r="AN26" s="240">
        <v>768.50582066000004</v>
      </c>
      <c r="AO26" s="240">
        <v>769.10811463000005</v>
      </c>
      <c r="AP26" s="240">
        <v>772.29396425000004</v>
      </c>
      <c r="AQ26" s="240">
        <v>773.74501308000004</v>
      </c>
      <c r="AR26" s="240">
        <v>775.03157255999997</v>
      </c>
      <c r="AS26" s="240">
        <v>778.05649301999995</v>
      </c>
      <c r="AT26" s="240">
        <v>777.58693602000005</v>
      </c>
      <c r="AU26" s="240">
        <v>775.52575189000004</v>
      </c>
      <c r="AV26" s="240">
        <v>766.99366857999996</v>
      </c>
      <c r="AW26" s="240">
        <v>765.40868425999997</v>
      </c>
      <c r="AX26" s="240">
        <v>765.89152688000001</v>
      </c>
      <c r="AY26" s="240">
        <v>771.58943954999995</v>
      </c>
      <c r="AZ26" s="240">
        <v>773.84750369000005</v>
      </c>
      <c r="BA26" s="240">
        <v>775.81296241999996</v>
      </c>
      <c r="BB26" s="240">
        <v>777.49806457</v>
      </c>
      <c r="BC26" s="240">
        <v>778.86912585000005</v>
      </c>
      <c r="BD26" s="240">
        <v>779.93839510999999</v>
      </c>
      <c r="BE26" s="240">
        <v>780.32156947999999</v>
      </c>
      <c r="BF26" s="240">
        <v>781.07548180000003</v>
      </c>
      <c r="BG26" s="240">
        <v>781.81582923999997</v>
      </c>
      <c r="BH26" s="240">
        <v>782.12113975</v>
      </c>
      <c r="BI26" s="240">
        <v>783.15046142000006</v>
      </c>
      <c r="BJ26" s="333">
        <v>784.48230000000001</v>
      </c>
      <c r="BK26" s="333">
        <v>786.70050000000003</v>
      </c>
      <c r="BL26" s="333">
        <v>788.19960000000003</v>
      </c>
      <c r="BM26" s="333">
        <v>789.5634</v>
      </c>
      <c r="BN26" s="333">
        <v>790.47699999999998</v>
      </c>
      <c r="BO26" s="333">
        <v>791.80640000000005</v>
      </c>
      <c r="BP26" s="333">
        <v>793.23670000000004</v>
      </c>
      <c r="BQ26" s="333">
        <v>794.78750000000002</v>
      </c>
      <c r="BR26" s="333">
        <v>796.40480000000002</v>
      </c>
      <c r="BS26" s="333">
        <v>798.10820000000001</v>
      </c>
      <c r="BT26" s="333">
        <v>799.89679999999998</v>
      </c>
      <c r="BU26" s="333">
        <v>801.77329999999995</v>
      </c>
      <c r="BV26" s="333">
        <v>803.73670000000004</v>
      </c>
    </row>
    <row r="27" spans="1:74" ht="11.1" customHeight="1" x14ac:dyDescent="0.2">
      <c r="A27" s="148" t="s">
        <v>903</v>
      </c>
      <c r="B27" s="210" t="s">
        <v>601</v>
      </c>
      <c r="C27" s="240">
        <v>1818.1859632999999</v>
      </c>
      <c r="D27" s="240">
        <v>1806.5461173000001</v>
      </c>
      <c r="E27" s="240">
        <v>1804.0345023</v>
      </c>
      <c r="F27" s="240">
        <v>1824.8462982000001</v>
      </c>
      <c r="G27" s="240">
        <v>1829.9447605</v>
      </c>
      <c r="H27" s="240">
        <v>1833.525069</v>
      </c>
      <c r="I27" s="240">
        <v>1833.7507223</v>
      </c>
      <c r="J27" s="240">
        <v>1835.6720992999999</v>
      </c>
      <c r="K27" s="240">
        <v>1837.4526986000001</v>
      </c>
      <c r="L27" s="240">
        <v>1839.1609607</v>
      </c>
      <c r="M27" s="240">
        <v>1840.6086740000001</v>
      </c>
      <c r="N27" s="240">
        <v>1841.8642791</v>
      </c>
      <c r="O27" s="240">
        <v>1841.9335051</v>
      </c>
      <c r="P27" s="240">
        <v>1843.5505969000001</v>
      </c>
      <c r="Q27" s="240">
        <v>1845.7212837</v>
      </c>
      <c r="R27" s="240">
        <v>1847.4741053</v>
      </c>
      <c r="S27" s="240">
        <v>1851.4805768000001</v>
      </c>
      <c r="T27" s="240">
        <v>1856.7692383999999</v>
      </c>
      <c r="U27" s="240">
        <v>1863.7070543</v>
      </c>
      <c r="V27" s="240">
        <v>1871.2848723</v>
      </c>
      <c r="W27" s="240">
        <v>1879.869657</v>
      </c>
      <c r="X27" s="240">
        <v>1892.0118382000001</v>
      </c>
      <c r="Y27" s="240">
        <v>1900.6977337000001</v>
      </c>
      <c r="Z27" s="240">
        <v>1908.4777735</v>
      </c>
      <c r="AA27" s="240">
        <v>1913.9352639000001</v>
      </c>
      <c r="AB27" s="240">
        <v>1920.9661123999999</v>
      </c>
      <c r="AC27" s="240">
        <v>1928.1536254</v>
      </c>
      <c r="AD27" s="240">
        <v>1937.6298545</v>
      </c>
      <c r="AE27" s="240">
        <v>1943.5316577000001</v>
      </c>
      <c r="AF27" s="240">
        <v>1947.9910867000001</v>
      </c>
      <c r="AG27" s="240">
        <v>1948.6149124000001</v>
      </c>
      <c r="AH27" s="240">
        <v>1951.9845146</v>
      </c>
      <c r="AI27" s="240">
        <v>1955.7066642</v>
      </c>
      <c r="AJ27" s="240">
        <v>1963.1795105000001</v>
      </c>
      <c r="AK27" s="240">
        <v>1965.0581431999999</v>
      </c>
      <c r="AL27" s="240">
        <v>1964.7407114</v>
      </c>
      <c r="AM27" s="240">
        <v>1957.2159094000001</v>
      </c>
      <c r="AN27" s="240">
        <v>1956.2648280000001</v>
      </c>
      <c r="AO27" s="240">
        <v>1956.8761614</v>
      </c>
      <c r="AP27" s="240">
        <v>1961.7058414000001</v>
      </c>
      <c r="AQ27" s="240">
        <v>1963.4500559000001</v>
      </c>
      <c r="AR27" s="240">
        <v>1964.7647363999999</v>
      </c>
      <c r="AS27" s="240">
        <v>1967.0412793</v>
      </c>
      <c r="AT27" s="240">
        <v>1966.4533449</v>
      </c>
      <c r="AU27" s="240">
        <v>1964.3923293</v>
      </c>
      <c r="AV27" s="240">
        <v>1956.1642380999999</v>
      </c>
      <c r="AW27" s="240">
        <v>1954.6775562</v>
      </c>
      <c r="AX27" s="240">
        <v>1955.2382891</v>
      </c>
      <c r="AY27" s="240">
        <v>1959.7695073</v>
      </c>
      <c r="AZ27" s="240">
        <v>1962.9827668</v>
      </c>
      <c r="BA27" s="240">
        <v>1966.8011382</v>
      </c>
      <c r="BB27" s="240">
        <v>1972.8696596</v>
      </c>
      <c r="BC27" s="240">
        <v>1976.6644761</v>
      </c>
      <c r="BD27" s="240">
        <v>1979.8306258</v>
      </c>
      <c r="BE27" s="240">
        <v>1981.9725053</v>
      </c>
      <c r="BF27" s="240">
        <v>1984.1780240000001</v>
      </c>
      <c r="BG27" s="240">
        <v>1986.0515783999999</v>
      </c>
      <c r="BH27" s="240">
        <v>1986.2002355</v>
      </c>
      <c r="BI27" s="240">
        <v>1988.4545611999999</v>
      </c>
      <c r="BJ27" s="333">
        <v>1991.422</v>
      </c>
      <c r="BK27" s="333">
        <v>1996.357</v>
      </c>
      <c r="BL27" s="333">
        <v>1999.808</v>
      </c>
      <c r="BM27" s="333">
        <v>2003.029</v>
      </c>
      <c r="BN27" s="333">
        <v>2005.499</v>
      </c>
      <c r="BO27" s="333">
        <v>2008.655</v>
      </c>
      <c r="BP27" s="333">
        <v>2011.973</v>
      </c>
      <c r="BQ27" s="333">
        <v>2015.482</v>
      </c>
      <c r="BR27" s="333">
        <v>2019.105</v>
      </c>
      <c r="BS27" s="333">
        <v>2022.8689999999999</v>
      </c>
      <c r="BT27" s="333">
        <v>2026.5650000000001</v>
      </c>
      <c r="BU27" s="333">
        <v>2030.771</v>
      </c>
      <c r="BV27" s="333">
        <v>2035.277</v>
      </c>
    </row>
    <row r="28" spans="1:74" ht="11.1" customHeight="1" x14ac:dyDescent="0.2">
      <c r="A28" s="148" t="s">
        <v>904</v>
      </c>
      <c r="B28" s="210" t="s">
        <v>569</v>
      </c>
      <c r="C28" s="240">
        <v>1931.8561299999999</v>
      </c>
      <c r="D28" s="240">
        <v>1923.2928260000001</v>
      </c>
      <c r="E28" s="240">
        <v>1921.5265698999999</v>
      </c>
      <c r="F28" s="240">
        <v>1936.9238055000001</v>
      </c>
      <c r="G28" s="240">
        <v>1940.9768128000001</v>
      </c>
      <c r="H28" s="240">
        <v>1944.0520354</v>
      </c>
      <c r="I28" s="240">
        <v>1945.4007271999999</v>
      </c>
      <c r="J28" s="240">
        <v>1947.0819401000001</v>
      </c>
      <c r="K28" s="240">
        <v>1948.3469279999999</v>
      </c>
      <c r="L28" s="240">
        <v>1946.4837901000001</v>
      </c>
      <c r="M28" s="240">
        <v>1948.9502534000001</v>
      </c>
      <c r="N28" s="240">
        <v>1953.0344172</v>
      </c>
      <c r="O28" s="240">
        <v>1960.5346751</v>
      </c>
      <c r="P28" s="240">
        <v>1966.5054447</v>
      </c>
      <c r="Q28" s="240">
        <v>1972.7451197</v>
      </c>
      <c r="R28" s="240">
        <v>1979.9706518999999</v>
      </c>
      <c r="S28" s="240">
        <v>1986.2104237000001</v>
      </c>
      <c r="T28" s="240">
        <v>1992.1813870999999</v>
      </c>
      <c r="U28" s="240">
        <v>1995.7789133000001</v>
      </c>
      <c r="V28" s="240">
        <v>2002.7907312</v>
      </c>
      <c r="W28" s="240">
        <v>2011.1122121000001</v>
      </c>
      <c r="X28" s="240">
        <v>2023.6494851</v>
      </c>
      <c r="Y28" s="240">
        <v>2032.4106952</v>
      </c>
      <c r="Z28" s="240">
        <v>2040.3019715999999</v>
      </c>
      <c r="AA28" s="240">
        <v>2046.8492258000001</v>
      </c>
      <c r="AB28" s="240">
        <v>2053.3562007999999</v>
      </c>
      <c r="AC28" s="240">
        <v>2059.3488083000002</v>
      </c>
      <c r="AD28" s="240">
        <v>2065.115292</v>
      </c>
      <c r="AE28" s="240">
        <v>2069.8629815999998</v>
      </c>
      <c r="AF28" s="240">
        <v>2073.8801208999998</v>
      </c>
      <c r="AG28" s="240">
        <v>2073.9284871999998</v>
      </c>
      <c r="AH28" s="240">
        <v>2078.9131926999999</v>
      </c>
      <c r="AI28" s="240">
        <v>2085.5960147999999</v>
      </c>
      <c r="AJ28" s="240">
        <v>2101.8159802999999</v>
      </c>
      <c r="AK28" s="240">
        <v>2106.0157654999998</v>
      </c>
      <c r="AL28" s="240">
        <v>2106.0343972000001</v>
      </c>
      <c r="AM28" s="240">
        <v>2092.8323635000002</v>
      </c>
      <c r="AN28" s="240">
        <v>2091.2683221000002</v>
      </c>
      <c r="AO28" s="240">
        <v>2092.3027612000001</v>
      </c>
      <c r="AP28" s="240">
        <v>2100.1694155</v>
      </c>
      <c r="AQ28" s="240">
        <v>2103.2255143000002</v>
      </c>
      <c r="AR28" s="240">
        <v>2105.7047923999999</v>
      </c>
      <c r="AS28" s="240">
        <v>2109.634364</v>
      </c>
      <c r="AT28" s="240">
        <v>2109.4396651000002</v>
      </c>
      <c r="AU28" s="240">
        <v>2107.1478099999999</v>
      </c>
      <c r="AV28" s="240">
        <v>2096.0862052000002</v>
      </c>
      <c r="AW28" s="240">
        <v>2094.6044824999999</v>
      </c>
      <c r="AX28" s="240">
        <v>2096.0300486000001</v>
      </c>
      <c r="AY28" s="240">
        <v>2104.2396176000002</v>
      </c>
      <c r="AZ28" s="240">
        <v>2108.5722255999999</v>
      </c>
      <c r="BA28" s="240">
        <v>2112.9045866000001</v>
      </c>
      <c r="BB28" s="240">
        <v>2118.1583119000002</v>
      </c>
      <c r="BC28" s="240">
        <v>2121.7989708</v>
      </c>
      <c r="BD28" s="240">
        <v>2124.7481744000002</v>
      </c>
      <c r="BE28" s="240">
        <v>2126.3547917999999</v>
      </c>
      <c r="BF28" s="240">
        <v>2128.4094329</v>
      </c>
      <c r="BG28" s="240">
        <v>2130.2609668999999</v>
      </c>
      <c r="BH28" s="240">
        <v>2130.2936021999999</v>
      </c>
      <c r="BI28" s="240">
        <v>2132.9507655000002</v>
      </c>
      <c r="BJ28" s="333">
        <v>2136.6170000000002</v>
      </c>
      <c r="BK28" s="333">
        <v>2143.134</v>
      </c>
      <c r="BL28" s="333">
        <v>2147.4349999999999</v>
      </c>
      <c r="BM28" s="333">
        <v>2151.3629999999998</v>
      </c>
      <c r="BN28" s="333">
        <v>2154.1419999999998</v>
      </c>
      <c r="BO28" s="333">
        <v>2157.9050000000002</v>
      </c>
      <c r="BP28" s="333">
        <v>2161.8760000000002</v>
      </c>
      <c r="BQ28" s="333">
        <v>2166.2829999999999</v>
      </c>
      <c r="BR28" s="333">
        <v>2170.5010000000002</v>
      </c>
      <c r="BS28" s="333">
        <v>2174.7579999999998</v>
      </c>
      <c r="BT28" s="333">
        <v>2178.6990000000001</v>
      </c>
      <c r="BU28" s="333">
        <v>2183.299</v>
      </c>
      <c r="BV28" s="333">
        <v>2188.2020000000002</v>
      </c>
    </row>
    <row r="29" spans="1:74" ht="11.1" customHeight="1" x14ac:dyDescent="0.2">
      <c r="A29" s="148" t="s">
        <v>905</v>
      </c>
      <c r="B29" s="210" t="s">
        <v>570</v>
      </c>
      <c r="C29" s="240">
        <v>936.11282438000001</v>
      </c>
      <c r="D29" s="240">
        <v>930.41787053999997</v>
      </c>
      <c r="E29" s="240">
        <v>928.05869547999998</v>
      </c>
      <c r="F29" s="240">
        <v>933.25169299000004</v>
      </c>
      <c r="G29" s="240">
        <v>934.40178018999995</v>
      </c>
      <c r="H29" s="240">
        <v>935.72535085000004</v>
      </c>
      <c r="I29" s="240">
        <v>938.61467613000002</v>
      </c>
      <c r="J29" s="240">
        <v>939.24101036000002</v>
      </c>
      <c r="K29" s="240">
        <v>938.99662467999997</v>
      </c>
      <c r="L29" s="240">
        <v>935.09805698000002</v>
      </c>
      <c r="M29" s="240">
        <v>935.19982807999997</v>
      </c>
      <c r="N29" s="240">
        <v>936.51847585999997</v>
      </c>
      <c r="O29" s="240">
        <v>939.79304065999997</v>
      </c>
      <c r="P29" s="240">
        <v>942.99116154000001</v>
      </c>
      <c r="Q29" s="240">
        <v>946.85187884000004</v>
      </c>
      <c r="R29" s="240">
        <v>953.24650474999999</v>
      </c>
      <c r="S29" s="240">
        <v>957.02893076999999</v>
      </c>
      <c r="T29" s="240">
        <v>960.07046906999994</v>
      </c>
      <c r="U29" s="240">
        <v>960.48019549000003</v>
      </c>
      <c r="V29" s="240">
        <v>963.45815150999999</v>
      </c>
      <c r="W29" s="240">
        <v>967.11341296000001</v>
      </c>
      <c r="X29" s="240">
        <v>973.39450175000002</v>
      </c>
      <c r="Y29" s="240">
        <v>976.94298262999996</v>
      </c>
      <c r="Z29" s="240">
        <v>979.70737750000001</v>
      </c>
      <c r="AA29" s="240">
        <v>980.92060554</v>
      </c>
      <c r="AB29" s="240">
        <v>982.69213903000002</v>
      </c>
      <c r="AC29" s="240">
        <v>984.25489714000003</v>
      </c>
      <c r="AD29" s="240">
        <v>985.56794076999995</v>
      </c>
      <c r="AE29" s="240">
        <v>986.74385243999996</v>
      </c>
      <c r="AF29" s="240">
        <v>987.74169304999998</v>
      </c>
      <c r="AG29" s="240">
        <v>987.78739159999998</v>
      </c>
      <c r="AH29" s="240">
        <v>989.00964336000004</v>
      </c>
      <c r="AI29" s="240">
        <v>990.63437730999999</v>
      </c>
      <c r="AJ29" s="240">
        <v>995.06518360999996</v>
      </c>
      <c r="AK29" s="240">
        <v>995.69218936000004</v>
      </c>
      <c r="AL29" s="240">
        <v>994.91898470000001</v>
      </c>
      <c r="AM29" s="240">
        <v>989.05390752999995</v>
      </c>
      <c r="AN29" s="240">
        <v>988.24902863</v>
      </c>
      <c r="AO29" s="240">
        <v>988.81268591000003</v>
      </c>
      <c r="AP29" s="240">
        <v>993.36403705999999</v>
      </c>
      <c r="AQ29" s="240">
        <v>994.70039840000004</v>
      </c>
      <c r="AR29" s="240">
        <v>995.44092764000004</v>
      </c>
      <c r="AS29" s="240">
        <v>995.96099517000005</v>
      </c>
      <c r="AT29" s="240">
        <v>995.22833241000001</v>
      </c>
      <c r="AU29" s="240">
        <v>993.61830974999998</v>
      </c>
      <c r="AV29" s="240">
        <v>988.19510593999996</v>
      </c>
      <c r="AW29" s="240">
        <v>987.03222941000001</v>
      </c>
      <c r="AX29" s="240">
        <v>987.19385892000003</v>
      </c>
      <c r="AY29" s="240">
        <v>990.55655692000005</v>
      </c>
      <c r="AZ29" s="240">
        <v>991.95977664999998</v>
      </c>
      <c r="BA29" s="240">
        <v>993.28008055999999</v>
      </c>
      <c r="BB29" s="240">
        <v>994.55450839000002</v>
      </c>
      <c r="BC29" s="240">
        <v>995.68120087</v>
      </c>
      <c r="BD29" s="240">
        <v>996.69719774999999</v>
      </c>
      <c r="BE29" s="240">
        <v>997.37484634999998</v>
      </c>
      <c r="BF29" s="240">
        <v>998.34019148000004</v>
      </c>
      <c r="BG29" s="240">
        <v>999.36558049999996</v>
      </c>
      <c r="BH29" s="240">
        <v>999.95434052999997</v>
      </c>
      <c r="BI29" s="240">
        <v>1001.4723219</v>
      </c>
      <c r="BJ29" s="333">
        <v>1003.423</v>
      </c>
      <c r="BK29" s="333">
        <v>1006.63</v>
      </c>
      <c r="BL29" s="333">
        <v>1008.828</v>
      </c>
      <c r="BM29" s="333">
        <v>1010.84</v>
      </c>
      <c r="BN29" s="333">
        <v>1012.359</v>
      </c>
      <c r="BO29" s="333">
        <v>1014.23</v>
      </c>
      <c r="BP29" s="333">
        <v>1016.146</v>
      </c>
      <c r="BQ29" s="333">
        <v>1018.101</v>
      </c>
      <c r="BR29" s="333">
        <v>1020.111</v>
      </c>
      <c r="BS29" s="333">
        <v>1022.17</v>
      </c>
      <c r="BT29" s="333">
        <v>1024.1489999999999</v>
      </c>
      <c r="BU29" s="333">
        <v>1026.402</v>
      </c>
      <c r="BV29" s="333">
        <v>1028.799</v>
      </c>
    </row>
    <row r="30" spans="1:74" ht="11.1" customHeight="1" x14ac:dyDescent="0.2">
      <c r="A30" s="148" t="s">
        <v>906</v>
      </c>
      <c r="B30" s="210" t="s">
        <v>571</v>
      </c>
      <c r="C30" s="240">
        <v>2440.1304974999998</v>
      </c>
      <c r="D30" s="240">
        <v>2421.8570033999999</v>
      </c>
      <c r="E30" s="240">
        <v>2414.9342495999999</v>
      </c>
      <c r="F30" s="240">
        <v>2435.3302128</v>
      </c>
      <c r="G30" s="240">
        <v>2439.1329571000001</v>
      </c>
      <c r="H30" s="240">
        <v>2442.3104592999998</v>
      </c>
      <c r="I30" s="240">
        <v>2443.8656225</v>
      </c>
      <c r="J30" s="240">
        <v>2446.5404628000001</v>
      </c>
      <c r="K30" s="240">
        <v>2449.3378834</v>
      </c>
      <c r="L30" s="240">
        <v>2447.9121817999999</v>
      </c>
      <c r="M30" s="240">
        <v>2454.2140399</v>
      </c>
      <c r="N30" s="240">
        <v>2463.8977550999998</v>
      </c>
      <c r="O30" s="240">
        <v>2482.6985897999998</v>
      </c>
      <c r="P30" s="240">
        <v>2494.8445726999998</v>
      </c>
      <c r="Q30" s="240">
        <v>2506.0709661999999</v>
      </c>
      <c r="R30" s="240">
        <v>2515.4612747000001</v>
      </c>
      <c r="S30" s="240">
        <v>2525.5358609</v>
      </c>
      <c r="T30" s="240">
        <v>2535.3782292000001</v>
      </c>
      <c r="U30" s="240">
        <v>2542.7865474</v>
      </c>
      <c r="V30" s="240">
        <v>2553.8158543999998</v>
      </c>
      <c r="W30" s="240">
        <v>2566.2643177999998</v>
      </c>
      <c r="X30" s="240">
        <v>2580.1419240999999</v>
      </c>
      <c r="Y30" s="240">
        <v>2595.4212106999998</v>
      </c>
      <c r="Z30" s="240">
        <v>2612.1121640000001</v>
      </c>
      <c r="AA30" s="240">
        <v>2635.7006187000002</v>
      </c>
      <c r="AB30" s="240">
        <v>2651.1005291000001</v>
      </c>
      <c r="AC30" s="240">
        <v>2663.7977299999998</v>
      </c>
      <c r="AD30" s="240">
        <v>2672.6149782000002</v>
      </c>
      <c r="AE30" s="240">
        <v>2680.7896925</v>
      </c>
      <c r="AF30" s="240">
        <v>2687.1446297000002</v>
      </c>
      <c r="AG30" s="240">
        <v>2687.0765132000001</v>
      </c>
      <c r="AH30" s="240">
        <v>2693.2443538000002</v>
      </c>
      <c r="AI30" s="240">
        <v>2701.0448747</v>
      </c>
      <c r="AJ30" s="240">
        <v>2716.5240991000001</v>
      </c>
      <c r="AK30" s="240">
        <v>2723.0554634999999</v>
      </c>
      <c r="AL30" s="240">
        <v>2726.6849910999999</v>
      </c>
      <c r="AM30" s="240">
        <v>2721.8233283999998</v>
      </c>
      <c r="AN30" s="240">
        <v>2723.8411973000002</v>
      </c>
      <c r="AO30" s="240">
        <v>2727.1492443000002</v>
      </c>
      <c r="AP30" s="240">
        <v>2733.6565866000001</v>
      </c>
      <c r="AQ30" s="240">
        <v>2738.1131521000002</v>
      </c>
      <c r="AR30" s="240">
        <v>2742.4280577</v>
      </c>
      <c r="AS30" s="240">
        <v>2749.3894350999999</v>
      </c>
      <c r="AT30" s="240">
        <v>2751.3299227000002</v>
      </c>
      <c r="AU30" s="240">
        <v>2751.0376519000001</v>
      </c>
      <c r="AV30" s="240">
        <v>2739.9495388999999</v>
      </c>
      <c r="AW30" s="240">
        <v>2741.6140645</v>
      </c>
      <c r="AX30" s="240">
        <v>2747.4681446999998</v>
      </c>
      <c r="AY30" s="240">
        <v>2764.1752483</v>
      </c>
      <c r="AZ30" s="240">
        <v>2773.4108363</v>
      </c>
      <c r="BA30" s="240">
        <v>2781.8383776000001</v>
      </c>
      <c r="BB30" s="240">
        <v>2790.9445369</v>
      </c>
      <c r="BC30" s="240">
        <v>2796.6409856999999</v>
      </c>
      <c r="BD30" s="240">
        <v>2800.414389</v>
      </c>
      <c r="BE30" s="240">
        <v>2798.5534148000002</v>
      </c>
      <c r="BF30" s="240">
        <v>2801.2642259999998</v>
      </c>
      <c r="BG30" s="240">
        <v>2804.8354905000001</v>
      </c>
      <c r="BH30" s="240">
        <v>2808.8018756000001</v>
      </c>
      <c r="BI30" s="240">
        <v>2814.4430467000002</v>
      </c>
      <c r="BJ30" s="333">
        <v>2821.2939999999999</v>
      </c>
      <c r="BK30" s="333">
        <v>2832.0360000000001</v>
      </c>
      <c r="BL30" s="333">
        <v>2839.2939999999999</v>
      </c>
      <c r="BM30" s="333">
        <v>2845.7489999999998</v>
      </c>
      <c r="BN30" s="333">
        <v>2849.7350000000001</v>
      </c>
      <c r="BO30" s="333">
        <v>2855.8359999999998</v>
      </c>
      <c r="BP30" s="333">
        <v>2862.3870000000002</v>
      </c>
      <c r="BQ30" s="333">
        <v>2869.645</v>
      </c>
      <c r="BR30" s="333">
        <v>2876.8989999999999</v>
      </c>
      <c r="BS30" s="333">
        <v>2884.4079999999999</v>
      </c>
      <c r="BT30" s="333">
        <v>2891.83</v>
      </c>
      <c r="BU30" s="333">
        <v>2900.105</v>
      </c>
      <c r="BV30" s="333">
        <v>2908.8919999999998</v>
      </c>
    </row>
    <row r="31" spans="1:74" ht="11.1" customHeight="1" x14ac:dyDescent="0.2">
      <c r="A31" s="148" t="s">
        <v>907</v>
      </c>
      <c r="B31" s="210" t="s">
        <v>572</v>
      </c>
      <c r="C31" s="240">
        <v>710.63872795999998</v>
      </c>
      <c r="D31" s="240">
        <v>707.39661009999998</v>
      </c>
      <c r="E31" s="240">
        <v>706.08547110999996</v>
      </c>
      <c r="F31" s="240">
        <v>708.81724196000005</v>
      </c>
      <c r="G31" s="240">
        <v>709.78411252000001</v>
      </c>
      <c r="H31" s="240">
        <v>711.09801374999995</v>
      </c>
      <c r="I31" s="240">
        <v>714.08401665999997</v>
      </c>
      <c r="J31" s="240">
        <v>715.09817596000005</v>
      </c>
      <c r="K31" s="240">
        <v>715.46556266000005</v>
      </c>
      <c r="L31" s="240">
        <v>712.91603719</v>
      </c>
      <c r="M31" s="240">
        <v>713.69248336999999</v>
      </c>
      <c r="N31" s="240">
        <v>715.52476162000005</v>
      </c>
      <c r="O31" s="240">
        <v>719.88574347999997</v>
      </c>
      <c r="P31" s="240">
        <v>722.72503225000003</v>
      </c>
      <c r="Q31" s="240">
        <v>725.51549946</v>
      </c>
      <c r="R31" s="240">
        <v>728.63261729999999</v>
      </c>
      <c r="S31" s="240">
        <v>731.04383725000002</v>
      </c>
      <c r="T31" s="240">
        <v>733.12463150999997</v>
      </c>
      <c r="U31" s="240">
        <v>733.67848765999997</v>
      </c>
      <c r="V31" s="240">
        <v>735.99581480999996</v>
      </c>
      <c r="W31" s="240">
        <v>738.88010054999995</v>
      </c>
      <c r="X31" s="240">
        <v>743.40370938000001</v>
      </c>
      <c r="Y31" s="240">
        <v>746.61763893</v>
      </c>
      <c r="Z31" s="240">
        <v>749.59425370999998</v>
      </c>
      <c r="AA31" s="240">
        <v>752.17911026000002</v>
      </c>
      <c r="AB31" s="240">
        <v>754.79692806000003</v>
      </c>
      <c r="AC31" s="240">
        <v>757.29326366999999</v>
      </c>
      <c r="AD31" s="240">
        <v>760.10420178000004</v>
      </c>
      <c r="AE31" s="240">
        <v>762.03050949999999</v>
      </c>
      <c r="AF31" s="240">
        <v>763.50827150999999</v>
      </c>
      <c r="AG31" s="240">
        <v>763.26099256999998</v>
      </c>
      <c r="AH31" s="240">
        <v>764.79903460000003</v>
      </c>
      <c r="AI31" s="240">
        <v>766.84590235999997</v>
      </c>
      <c r="AJ31" s="240">
        <v>771.47624573999997</v>
      </c>
      <c r="AK31" s="240">
        <v>772.98477752999997</v>
      </c>
      <c r="AL31" s="240">
        <v>773.44614763000004</v>
      </c>
      <c r="AM31" s="240">
        <v>770.75093720999996</v>
      </c>
      <c r="AN31" s="240">
        <v>770.70004803999996</v>
      </c>
      <c r="AO31" s="240">
        <v>771.18406130000005</v>
      </c>
      <c r="AP31" s="240">
        <v>772.87179718000004</v>
      </c>
      <c r="AQ31" s="240">
        <v>773.92400014999998</v>
      </c>
      <c r="AR31" s="240">
        <v>775.00949041000001</v>
      </c>
      <c r="AS31" s="240">
        <v>777.31526539000004</v>
      </c>
      <c r="AT31" s="240">
        <v>777.57708214000002</v>
      </c>
      <c r="AU31" s="240">
        <v>776.98193810999999</v>
      </c>
      <c r="AV31" s="240">
        <v>772.96231608000005</v>
      </c>
      <c r="AW31" s="240">
        <v>772.57888835999995</v>
      </c>
      <c r="AX31" s="240">
        <v>773.26413773000002</v>
      </c>
      <c r="AY31" s="240">
        <v>776.41769521000003</v>
      </c>
      <c r="AZ31" s="240">
        <v>778.19057554999995</v>
      </c>
      <c r="BA31" s="240">
        <v>779.98240974999999</v>
      </c>
      <c r="BB31" s="240">
        <v>782.29961194999998</v>
      </c>
      <c r="BC31" s="240">
        <v>783.74954328000001</v>
      </c>
      <c r="BD31" s="240">
        <v>784.83861788000002</v>
      </c>
      <c r="BE31" s="240">
        <v>785.04941226000005</v>
      </c>
      <c r="BF31" s="240">
        <v>785.80484099</v>
      </c>
      <c r="BG31" s="240">
        <v>786.58748059000004</v>
      </c>
      <c r="BH31" s="240">
        <v>786.91386827999997</v>
      </c>
      <c r="BI31" s="240">
        <v>788.11352672999999</v>
      </c>
      <c r="BJ31" s="333">
        <v>789.70299999999997</v>
      </c>
      <c r="BK31" s="333">
        <v>792.43050000000005</v>
      </c>
      <c r="BL31" s="333">
        <v>794.23839999999996</v>
      </c>
      <c r="BM31" s="333">
        <v>795.87490000000003</v>
      </c>
      <c r="BN31" s="333">
        <v>797.02729999999997</v>
      </c>
      <c r="BO31" s="333">
        <v>798.55550000000005</v>
      </c>
      <c r="BP31" s="333">
        <v>800.14689999999996</v>
      </c>
      <c r="BQ31" s="333">
        <v>801.84860000000003</v>
      </c>
      <c r="BR31" s="333">
        <v>803.5308</v>
      </c>
      <c r="BS31" s="333">
        <v>805.24080000000004</v>
      </c>
      <c r="BT31" s="333">
        <v>806.78840000000002</v>
      </c>
      <c r="BU31" s="333">
        <v>808.69629999999995</v>
      </c>
      <c r="BV31" s="333">
        <v>810.77430000000004</v>
      </c>
    </row>
    <row r="32" spans="1:74" ht="11.1" customHeight="1" x14ac:dyDescent="0.2">
      <c r="A32" s="148" t="s">
        <v>908</v>
      </c>
      <c r="B32" s="210" t="s">
        <v>573</v>
      </c>
      <c r="C32" s="240">
        <v>1573.4124122000001</v>
      </c>
      <c r="D32" s="240">
        <v>1565.0686384999999</v>
      </c>
      <c r="E32" s="240">
        <v>1563.0695057999999</v>
      </c>
      <c r="F32" s="240">
        <v>1576.4360082999999</v>
      </c>
      <c r="G32" s="240">
        <v>1580.3604117</v>
      </c>
      <c r="H32" s="240">
        <v>1583.8637105</v>
      </c>
      <c r="I32" s="240">
        <v>1587.0031528</v>
      </c>
      <c r="J32" s="240">
        <v>1589.6213058999999</v>
      </c>
      <c r="K32" s="240">
        <v>1591.7754181</v>
      </c>
      <c r="L32" s="240">
        <v>1587.5177913</v>
      </c>
      <c r="M32" s="240">
        <v>1593.2045952999999</v>
      </c>
      <c r="N32" s="240">
        <v>1602.888132</v>
      </c>
      <c r="O32" s="240">
        <v>1624.2632679000001</v>
      </c>
      <c r="P32" s="240">
        <v>1636.1691201000001</v>
      </c>
      <c r="Q32" s="240">
        <v>1646.3005551000001</v>
      </c>
      <c r="R32" s="240">
        <v>1653.0285679000001</v>
      </c>
      <c r="S32" s="240">
        <v>1660.8329223000001</v>
      </c>
      <c r="T32" s="240">
        <v>1668.0846133</v>
      </c>
      <c r="U32" s="240">
        <v>1673.8163216</v>
      </c>
      <c r="V32" s="240">
        <v>1680.688175</v>
      </c>
      <c r="W32" s="240">
        <v>1687.7328544</v>
      </c>
      <c r="X32" s="240">
        <v>1696.6743061</v>
      </c>
      <c r="Y32" s="240">
        <v>1702.7716776</v>
      </c>
      <c r="Z32" s="240">
        <v>1707.7489152999999</v>
      </c>
      <c r="AA32" s="240">
        <v>1712.2621773000001</v>
      </c>
      <c r="AB32" s="240">
        <v>1714.5070287000001</v>
      </c>
      <c r="AC32" s="240">
        <v>1715.1396276999999</v>
      </c>
      <c r="AD32" s="240">
        <v>1711.5060593999999</v>
      </c>
      <c r="AE32" s="240">
        <v>1710.9045896</v>
      </c>
      <c r="AF32" s="240">
        <v>1710.6813036000001</v>
      </c>
      <c r="AG32" s="240">
        <v>1711.4674491000001</v>
      </c>
      <c r="AH32" s="240">
        <v>1711.5270946000001</v>
      </c>
      <c r="AI32" s="240">
        <v>1711.4914878</v>
      </c>
      <c r="AJ32" s="240">
        <v>1713.5972380999999</v>
      </c>
      <c r="AK32" s="240">
        <v>1711.6936701</v>
      </c>
      <c r="AL32" s="240">
        <v>1708.0173929</v>
      </c>
      <c r="AM32" s="240">
        <v>1697.3195559999999</v>
      </c>
      <c r="AN32" s="240">
        <v>1694.0344984999999</v>
      </c>
      <c r="AO32" s="240">
        <v>1692.9133698999999</v>
      </c>
      <c r="AP32" s="240">
        <v>1697.4334550000001</v>
      </c>
      <c r="AQ32" s="240">
        <v>1698.0322203999999</v>
      </c>
      <c r="AR32" s="240">
        <v>1698.1869511</v>
      </c>
      <c r="AS32" s="240">
        <v>1699.3816164</v>
      </c>
      <c r="AT32" s="240">
        <v>1697.5353004000001</v>
      </c>
      <c r="AU32" s="240">
        <v>1694.1319725999999</v>
      </c>
      <c r="AV32" s="240">
        <v>1681.8404528999999</v>
      </c>
      <c r="AW32" s="240">
        <v>1680.8214863999999</v>
      </c>
      <c r="AX32" s="240">
        <v>1683.7438929</v>
      </c>
      <c r="AY32" s="240">
        <v>1697.3414068</v>
      </c>
      <c r="AZ32" s="240">
        <v>1703.0962589999999</v>
      </c>
      <c r="BA32" s="240">
        <v>1707.7421836000001</v>
      </c>
      <c r="BB32" s="240">
        <v>1710.5546460999999</v>
      </c>
      <c r="BC32" s="240">
        <v>1713.5261167000001</v>
      </c>
      <c r="BD32" s="240">
        <v>1715.9320607</v>
      </c>
      <c r="BE32" s="240">
        <v>1716.5731873</v>
      </c>
      <c r="BF32" s="240">
        <v>1718.7475463000001</v>
      </c>
      <c r="BG32" s="240">
        <v>1721.2558469999999</v>
      </c>
      <c r="BH32" s="240">
        <v>1723.4841782000001</v>
      </c>
      <c r="BI32" s="240">
        <v>1727.1207953999999</v>
      </c>
      <c r="BJ32" s="333">
        <v>1731.5519999999999</v>
      </c>
      <c r="BK32" s="333">
        <v>1738.2539999999999</v>
      </c>
      <c r="BL32" s="333">
        <v>1743.1659999999999</v>
      </c>
      <c r="BM32" s="333">
        <v>1747.7650000000001</v>
      </c>
      <c r="BN32" s="333">
        <v>1751.383</v>
      </c>
      <c r="BO32" s="333">
        <v>1755.855</v>
      </c>
      <c r="BP32" s="333">
        <v>1760.5150000000001</v>
      </c>
      <c r="BQ32" s="333">
        <v>1765.443</v>
      </c>
      <c r="BR32" s="333">
        <v>1770.4159999999999</v>
      </c>
      <c r="BS32" s="333">
        <v>1775.5160000000001</v>
      </c>
      <c r="BT32" s="333">
        <v>1780.5909999999999</v>
      </c>
      <c r="BU32" s="333">
        <v>1786.059</v>
      </c>
      <c r="BV32" s="333">
        <v>1791.7670000000001</v>
      </c>
    </row>
    <row r="33" spans="1:74" s="163" customFormat="1" ht="11.1" customHeight="1" x14ac:dyDescent="0.2">
      <c r="A33" s="148" t="s">
        <v>909</v>
      </c>
      <c r="B33" s="210" t="s">
        <v>574</v>
      </c>
      <c r="C33" s="240">
        <v>851.76487347</v>
      </c>
      <c r="D33" s="240">
        <v>847.65520247999996</v>
      </c>
      <c r="E33" s="240">
        <v>846.93427942000005</v>
      </c>
      <c r="F33" s="240">
        <v>854.503917</v>
      </c>
      <c r="G33" s="240">
        <v>856.88413031000005</v>
      </c>
      <c r="H33" s="240">
        <v>858.97673204</v>
      </c>
      <c r="I33" s="240">
        <v>860.65005985000005</v>
      </c>
      <c r="J33" s="240">
        <v>862.26618516999997</v>
      </c>
      <c r="K33" s="240">
        <v>863.69344567999997</v>
      </c>
      <c r="L33" s="240">
        <v>862.79281828000001</v>
      </c>
      <c r="M33" s="240">
        <v>865.44661643999996</v>
      </c>
      <c r="N33" s="240">
        <v>869.51581709000004</v>
      </c>
      <c r="O33" s="240">
        <v>877.73449800000003</v>
      </c>
      <c r="P33" s="240">
        <v>882.58394526999996</v>
      </c>
      <c r="Q33" s="240">
        <v>886.79823667000005</v>
      </c>
      <c r="R33" s="240">
        <v>889.53413665999994</v>
      </c>
      <c r="S33" s="240">
        <v>893.11054302000002</v>
      </c>
      <c r="T33" s="240">
        <v>896.68422019000002</v>
      </c>
      <c r="U33" s="240">
        <v>899.20106005000002</v>
      </c>
      <c r="V33" s="240">
        <v>903.55985992000001</v>
      </c>
      <c r="W33" s="240">
        <v>908.70651169999996</v>
      </c>
      <c r="X33" s="240">
        <v>915.98693533000005</v>
      </c>
      <c r="Y33" s="240">
        <v>921.69985095000004</v>
      </c>
      <c r="Z33" s="240">
        <v>927.19117848999997</v>
      </c>
      <c r="AA33" s="240">
        <v>932.99558256</v>
      </c>
      <c r="AB33" s="240">
        <v>937.64273551999997</v>
      </c>
      <c r="AC33" s="240">
        <v>941.66730197000004</v>
      </c>
      <c r="AD33" s="240">
        <v>945.46768237000003</v>
      </c>
      <c r="AE33" s="240">
        <v>947.94827543999997</v>
      </c>
      <c r="AF33" s="240">
        <v>949.50748166000005</v>
      </c>
      <c r="AG33" s="240">
        <v>947.92470635999996</v>
      </c>
      <c r="AH33" s="240">
        <v>949.30658485000004</v>
      </c>
      <c r="AI33" s="240">
        <v>951.43252246999998</v>
      </c>
      <c r="AJ33" s="240">
        <v>956.57111354999995</v>
      </c>
      <c r="AK33" s="240">
        <v>958.48372369000003</v>
      </c>
      <c r="AL33" s="240">
        <v>959.43894723000005</v>
      </c>
      <c r="AM33" s="240">
        <v>957.33563296</v>
      </c>
      <c r="AN33" s="240">
        <v>957.95194665999998</v>
      </c>
      <c r="AO33" s="240">
        <v>959.18673713999999</v>
      </c>
      <c r="AP33" s="240">
        <v>961.54594320000001</v>
      </c>
      <c r="AQ33" s="240">
        <v>963.63823314000001</v>
      </c>
      <c r="AR33" s="240">
        <v>965.96954576999997</v>
      </c>
      <c r="AS33" s="240">
        <v>971.1519151</v>
      </c>
      <c r="AT33" s="240">
        <v>972.00224757000001</v>
      </c>
      <c r="AU33" s="240">
        <v>971.13257721000002</v>
      </c>
      <c r="AV33" s="240">
        <v>963.26835875999996</v>
      </c>
      <c r="AW33" s="240">
        <v>962.91459167999994</v>
      </c>
      <c r="AX33" s="240">
        <v>964.79673071000002</v>
      </c>
      <c r="AY33" s="240">
        <v>972.50355467999998</v>
      </c>
      <c r="AZ33" s="240">
        <v>976.16592181999999</v>
      </c>
      <c r="BA33" s="240">
        <v>979.37261095999997</v>
      </c>
      <c r="BB33" s="240">
        <v>982.3476958</v>
      </c>
      <c r="BC33" s="240">
        <v>984.47497364000003</v>
      </c>
      <c r="BD33" s="240">
        <v>985.97851819000005</v>
      </c>
      <c r="BE33" s="240">
        <v>985.69143345999998</v>
      </c>
      <c r="BF33" s="240">
        <v>986.82268341999998</v>
      </c>
      <c r="BG33" s="240">
        <v>988.20537209999998</v>
      </c>
      <c r="BH33" s="240">
        <v>989.59887045000005</v>
      </c>
      <c r="BI33" s="240">
        <v>991.66490832</v>
      </c>
      <c r="BJ33" s="333">
        <v>994.16290000000004</v>
      </c>
      <c r="BK33" s="333">
        <v>997.94970000000001</v>
      </c>
      <c r="BL33" s="333">
        <v>1000.669</v>
      </c>
      <c r="BM33" s="333">
        <v>1003.177</v>
      </c>
      <c r="BN33" s="333">
        <v>1005.047</v>
      </c>
      <c r="BO33" s="333">
        <v>1007.454</v>
      </c>
      <c r="BP33" s="333">
        <v>1009.971</v>
      </c>
      <c r="BQ33" s="333">
        <v>1012.571</v>
      </c>
      <c r="BR33" s="333">
        <v>1015.326</v>
      </c>
      <c r="BS33" s="333">
        <v>1018.211</v>
      </c>
      <c r="BT33" s="333">
        <v>1021.245</v>
      </c>
      <c r="BU33" s="333">
        <v>1024.3720000000001</v>
      </c>
      <c r="BV33" s="333">
        <v>1027.6130000000001</v>
      </c>
    </row>
    <row r="34" spans="1:74" s="163" customFormat="1" ht="11.1" customHeight="1" x14ac:dyDescent="0.2">
      <c r="A34" s="148" t="s">
        <v>910</v>
      </c>
      <c r="B34" s="210" t="s">
        <v>575</v>
      </c>
      <c r="C34" s="240">
        <v>2047.2707378</v>
      </c>
      <c r="D34" s="240">
        <v>2028.0540980000001</v>
      </c>
      <c r="E34" s="240">
        <v>2021.9987687</v>
      </c>
      <c r="F34" s="240">
        <v>2047.7304468</v>
      </c>
      <c r="G34" s="240">
        <v>2054.0284655999999</v>
      </c>
      <c r="H34" s="240">
        <v>2059.5185222</v>
      </c>
      <c r="I34" s="240">
        <v>2062.7878580000001</v>
      </c>
      <c r="J34" s="240">
        <v>2067.7215587000001</v>
      </c>
      <c r="K34" s="240">
        <v>2072.9068659</v>
      </c>
      <c r="L34" s="240">
        <v>2077.3551155999999</v>
      </c>
      <c r="M34" s="240">
        <v>2083.7851337000002</v>
      </c>
      <c r="N34" s="240">
        <v>2091.2082559999999</v>
      </c>
      <c r="O34" s="240">
        <v>2100.3998071999999</v>
      </c>
      <c r="P34" s="240">
        <v>2109.2276449999999</v>
      </c>
      <c r="Q34" s="240">
        <v>2118.4670940000001</v>
      </c>
      <c r="R34" s="240">
        <v>2127.5274015999998</v>
      </c>
      <c r="S34" s="240">
        <v>2138.0331371000002</v>
      </c>
      <c r="T34" s="240">
        <v>2149.393548</v>
      </c>
      <c r="U34" s="240">
        <v>2162.528397</v>
      </c>
      <c r="V34" s="240">
        <v>2174.9083366</v>
      </c>
      <c r="W34" s="240">
        <v>2187.4531293999999</v>
      </c>
      <c r="X34" s="240">
        <v>2198.6817024000002</v>
      </c>
      <c r="Y34" s="240">
        <v>2212.6670067</v>
      </c>
      <c r="Z34" s="240">
        <v>2227.9279692</v>
      </c>
      <c r="AA34" s="240">
        <v>2247.3248030999998</v>
      </c>
      <c r="AB34" s="240">
        <v>2262.9919221</v>
      </c>
      <c r="AC34" s="240">
        <v>2277.7895394000002</v>
      </c>
      <c r="AD34" s="240">
        <v>2294.9040498999998</v>
      </c>
      <c r="AE34" s="240">
        <v>2305.5728675999999</v>
      </c>
      <c r="AF34" s="240">
        <v>2312.9823875000002</v>
      </c>
      <c r="AG34" s="240">
        <v>2310.5775582000001</v>
      </c>
      <c r="AH34" s="240">
        <v>2316.3847709000001</v>
      </c>
      <c r="AI34" s="240">
        <v>2323.8489743999999</v>
      </c>
      <c r="AJ34" s="240">
        <v>2338.1940208999999</v>
      </c>
      <c r="AK34" s="240">
        <v>2345.0543166000002</v>
      </c>
      <c r="AL34" s="240">
        <v>2349.6537137</v>
      </c>
      <c r="AM34" s="240">
        <v>2347.5938212000001</v>
      </c>
      <c r="AN34" s="240">
        <v>2350.9702145000001</v>
      </c>
      <c r="AO34" s="240">
        <v>2355.3845025000001</v>
      </c>
      <c r="AP34" s="240">
        <v>2363.2781734999999</v>
      </c>
      <c r="AQ34" s="240">
        <v>2367.9371348999998</v>
      </c>
      <c r="AR34" s="240">
        <v>2371.8028749999999</v>
      </c>
      <c r="AS34" s="240">
        <v>2374.6176765</v>
      </c>
      <c r="AT34" s="240">
        <v>2377.0902615999998</v>
      </c>
      <c r="AU34" s="240">
        <v>2378.9629131000002</v>
      </c>
      <c r="AV34" s="240">
        <v>2377.7018576999999</v>
      </c>
      <c r="AW34" s="240">
        <v>2380.2749720000002</v>
      </c>
      <c r="AX34" s="240">
        <v>2384.1484824999998</v>
      </c>
      <c r="AY34" s="240">
        <v>2391.2653875999999</v>
      </c>
      <c r="AZ34" s="240">
        <v>2396.2824421999999</v>
      </c>
      <c r="BA34" s="240">
        <v>2401.1426446</v>
      </c>
      <c r="BB34" s="240">
        <v>2406.0539408999998</v>
      </c>
      <c r="BC34" s="240">
        <v>2410.4444789999998</v>
      </c>
      <c r="BD34" s="240">
        <v>2414.5222050000002</v>
      </c>
      <c r="BE34" s="240">
        <v>2418.0480167999999</v>
      </c>
      <c r="BF34" s="240">
        <v>2421.6794453000002</v>
      </c>
      <c r="BG34" s="240">
        <v>2425.1773884999998</v>
      </c>
      <c r="BH34" s="240">
        <v>2427.1194009000001</v>
      </c>
      <c r="BI34" s="240">
        <v>2431.4172073</v>
      </c>
      <c r="BJ34" s="333">
        <v>2436.6480000000001</v>
      </c>
      <c r="BK34" s="333">
        <v>2444.6210000000001</v>
      </c>
      <c r="BL34" s="333">
        <v>2450.3629999999998</v>
      </c>
      <c r="BM34" s="333">
        <v>2455.6819999999998</v>
      </c>
      <c r="BN34" s="333">
        <v>2459.6419999999998</v>
      </c>
      <c r="BO34" s="333">
        <v>2464.819</v>
      </c>
      <c r="BP34" s="333">
        <v>2470.277</v>
      </c>
      <c r="BQ34" s="333">
        <v>2475.9259999999999</v>
      </c>
      <c r="BR34" s="333">
        <v>2482.0129999999999</v>
      </c>
      <c r="BS34" s="333">
        <v>2488.4490000000001</v>
      </c>
      <c r="BT34" s="333">
        <v>2495.6019999999999</v>
      </c>
      <c r="BU34" s="333">
        <v>2502.4560000000001</v>
      </c>
      <c r="BV34" s="333">
        <v>2509.3809999999999</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5762.3793900999999</v>
      </c>
      <c r="D36" s="240">
        <v>5765.6523853999997</v>
      </c>
      <c r="E36" s="240">
        <v>5767.7042729000004</v>
      </c>
      <c r="F36" s="240">
        <v>5767.9659577000002</v>
      </c>
      <c r="G36" s="240">
        <v>5767.4262910999996</v>
      </c>
      <c r="H36" s="240">
        <v>5767.4636111999998</v>
      </c>
      <c r="I36" s="240">
        <v>5769.095851</v>
      </c>
      <c r="J36" s="240">
        <v>5771.8993239000001</v>
      </c>
      <c r="K36" s="240">
        <v>5775.0899381999998</v>
      </c>
      <c r="L36" s="240">
        <v>5778.0158454000002</v>
      </c>
      <c r="M36" s="240">
        <v>5780.5541692999996</v>
      </c>
      <c r="N36" s="240">
        <v>5782.7142772999996</v>
      </c>
      <c r="O36" s="240">
        <v>5784.6283811000003</v>
      </c>
      <c r="P36" s="240">
        <v>5786.9200719999999</v>
      </c>
      <c r="Q36" s="240">
        <v>5790.3357859999996</v>
      </c>
      <c r="R36" s="240">
        <v>5795.238402</v>
      </c>
      <c r="S36" s="240">
        <v>5800.4565715999997</v>
      </c>
      <c r="T36" s="240">
        <v>5804.4353892999998</v>
      </c>
      <c r="U36" s="240">
        <v>5806.0724233999999</v>
      </c>
      <c r="V36" s="240">
        <v>5806.0751358999996</v>
      </c>
      <c r="W36" s="240">
        <v>5805.6034627999998</v>
      </c>
      <c r="X36" s="240">
        <v>5805.5879893000001</v>
      </c>
      <c r="Y36" s="240">
        <v>5806.0418987000003</v>
      </c>
      <c r="Z36" s="240">
        <v>5806.7490239999997</v>
      </c>
      <c r="AA36" s="240">
        <v>5807.4800187999999</v>
      </c>
      <c r="AB36" s="240">
        <v>5807.9528197999998</v>
      </c>
      <c r="AC36" s="240">
        <v>5807.8721843000003</v>
      </c>
      <c r="AD36" s="240">
        <v>5807.1797146999997</v>
      </c>
      <c r="AE36" s="240">
        <v>5806.7643933999998</v>
      </c>
      <c r="AF36" s="240">
        <v>5807.7520477999997</v>
      </c>
      <c r="AG36" s="240">
        <v>5810.8975861999998</v>
      </c>
      <c r="AH36" s="240">
        <v>5815.4722392000003</v>
      </c>
      <c r="AI36" s="240">
        <v>5820.3763187000004</v>
      </c>
      <c r="AJ36" s="240">
        <v>5824.7667149999997</v>
      </c>
      <c r="AK36" s="240">
        <v>5828.8266336999995</v>
      </c>
      <c r="AL36" s="240">
        <v>5832.9958593000001</v>
      </c>
      <c r="AM36" s="240">
        <v>5837.5309911000004</v>
      </c>
      <c r="AN36" s="240">
        <v>5841.9558887000003</v>
      </c>
      <c r="AO36" s="240">
        <v>5845.6112265000002</v>
      </c>
      <c r="AP36" s="240">
        <v>5847.9521729999997</v>
      </c>
      <c r="AQ36" s="240">
        <v>5848.8918722999997</v>
      </c>
      <c r="AR36" s="240">
        <v>5848.4579623</v>
      </c>
      <c r="AS36" s="240">
        <v>5846.7914511999998</v>
      </c>
      <c r="AT36" s="240">
        <v>5844.4868280999999</v>
      </c>
      <c r="AU36" s="240">
        <v>5842.2519518999998</v>
      </c>
      <c r="AV36" s="240">
        <v>5840.6041806000003</v>
      </c>
      <c r="AW36" s="240">
        <v>5839.2988674999997</v>
      </c>
      <c r="AX36" s="240">
        <v>5837.9008645000004</v>
      </c>
      <c r="AY36" s="240">
        <v>5836.1195753000002</v>
      </c>
      <c r="AZ36" s="240">
        <v>5834.2426108</v>
      </c>
      <c r="BA36" s="240">
        <v>5832.7021332000004</v>
      </c>
      <c r="BB36" s="240">
        <v>5831.9837122999998</v>
      </c>
      <c r="BC36" s="240">
        <v>5832.7865468</v>
      </c>
      <c r="BD36" s="240">
        <v>5835.8632428000001</v>
      </c>
      <c r="BE36" s="240">
        <v>5841.5228820000002</v>
      </c>
      <c r="BF36" s="240">
        <v>5848.3004498999999</v>
      </c>
      <c r="BG36" s="240">
        <v>5854.2874081</v>
      </c>
      <c r="BH36" s="240">
        <v>5858.1006684000004</v>
      </c>
      <c r="BI36" s="240">
        <v>5860.4589445000001</v>
      </c>
      <c r="BJ36" s="333">
        <v>5862.6059999999998</v>
      </c>
      <c r="BK36" s="333">
        <v>5865.5060000000003</v>
      </c>
      <c r="BL36" s="333">
        <v>5868.9970000000003</v>
      </c>
      <c r="BM36" s="333">
        <v>5872.6350000000002</v>
      </c>
      <c r="BN36" s="333">
        <v>5876.067</v>
      </c>
      <c r="BO36" s="333">
        <v>5879.2849999999999</v>
      </c>
      <c r="BP36" s="333">
        <v>5882.3689999999997</v>
      </c>
      <c r="BQ36" s="333">
        <v>5885.402</v>
      </c>
      <c r="BR36" s="333">
        <v>5888.4790000000003</v>
      </c>
      <c r="BS36" s="333">
        <v>5891.6970000000001</v>
      </c>
      <c r="BT36" s="333">
        <v>5895.134</v>
      </c>
      <c r="BU36" s="333">
        <v>5898.7969999999996</v>
      </c>
      <c r="BV36" s="333">
        <v>5902.6729999999998</v>
      </c>
    </row>
    <row r="37" spans="1:74" s="163" customFormat="1" ht="11.1" customHeight="1" x14ac:dyDescent="0.2">
      <c r="A37" s="148" t="s">
        <v>912</v>
      </c>
      <c r="B37" s="210" t="s">
        <v>601</v>
      </c>
      <c r="C37" s="240">
        <v>15831.446663000001</v>
      </c>
      <c r="D37" s="240">
        <v>15840.461195</v>
      </c>
      <c r="E37" s="240">
        <v>15846.217924</v>
      </c>
      <c r="F37" s="240">
        <v>15847.281588</v>
      </c>
      <c r="G37" s="240">
        <v>15846.046909000001</v>
      </c>
      <c r="H37" s="240">
        <v>15845.866107</v>
      </c>
      <c r="I37" s="240">
        <v>15849.241362000001</v>
      </c>
      <c r="J37" s="240">
        <v>15855.274692999999</v>
      </c>
      <c r="K37" s="240">
        <v>15862.218083</v>
      </c>
      <c r="L37" s="240">
        <v>15868.602736000001</v>
      </c>
      <c r="M37" s="240">
        <v>15874.076749</v>
      </c>
      <c r="N37" s="240">
        <v>15878.567440999999</v>
      </c>
      <c r="O37" s="240">
        <v>15882.353993999999</v>
      </c>
      <c r="P37" s="240">
        <v>15887.123041999999</v>
      </c>
      <c r="Q37" s="240">
        <v>15894.913086</v>
      </c>
      <c r="R37" s="240">
        <v>15906.734716000001</v>
      </c>
      <c r="S37" s="240">
        <v>15919.486899</v>
      </c>
      <c r="T37" s="240">
        <v>15929.040696</v>
      </c>
      <c r="U37" s="240">
        <v>15932.466156</v>
      </c>
      <c r="V37" s="240">
        <v>15931.629288</v>
      </c>
      <c r="W37" s="240">
        <v>15929.595087</v>
      </c>
      <c r="X37" s="240">
        <v>15928.803576</v>
      </c>
      <c r="Y37" s="240">
        <v>15929.194879000001</v>
      </c>
      <c r="Z37" s="240">
        <v>15930.084145000001</v>
      </c>
      <c r="AA37" s="240">
        <v>15930.846409</v>
      </c>
      <c r="AB37" s="240">
        <v>15931.096258</v>
      </c>
      <c r="AC37" s="240">
        <v>15930.508162</v>
      </c>
      <c r="AD37" s="240">
        <v>15929.017951</v>
      </c>
      <c r="AE37" s="240">
        <v>15927.606884999999</v>
      </c>
      <c r="AF37" s="240">
        <v>15927.517578999999</v>
      </c>
      <c r="AG37" s="240">
        <v>15929.585792</v>
      </c>
      <c r="AH37" s="240">
        <v>15933.019845000001</v>
      </c>
      <c r="AI37" s="240">
        <v>15936.621203999999</v>
      </c>
      <c r="AJ37" s="240">
        <v>15939.53246</v>
      </c>
      <c r="AK37" s="240">
        <v>15942.260715</v>
      </c>
      <c r="AL37" s="240">
        <v>15945.654200999999</v>
      </c>
      <c r="AM37" s="240">
        <v>15950.054036</v>
      </c>
      <c r="AN37" s="240">
        <v>15953.772889</v>
      </c>
      <c r="AO37" s="240">
        <v>15954.616319000001</v>
      </c>
      <c r="AP37" s="240">
        <v>15951.091785000001</v>
      </c>
      <c r="AQ37" s="240">
        <v>15944.514351</v>
      </c>
      <c r="AR37" s="240">
        <v>15936.900983</v>
      </c>
      <c r="AS37" s="240">
        <v>15929.880660000001</v>
      </c>
      <c r="AT37" s="240">
        <v>15923.530413</v>
      </c>
      <c r="AU37" s="240">
        <v>15917.539285000001</v>
      </c>
      <c r="AV37" s="240">
        <v>15911.637976</v>
      </c>
      <c r="AW37" s="240">
        <v>15905.723817</v>
      </c>
      <c r="AX37" s="240">
        <v>15899.735798</v>
      </c>
      <c r="AY37" s="240">
        <v>15893.675923000001</v>
      </c>
      <c r="AZ37" s="240">
        <v>15887.798274000001</v>
      </c>
      <c r="BA37" s="240">
        <v>15882.419946</v>
      </c>
      <c r="BB37" s="240">
        <v>15878.288108999999</v>
      </c>
      <c r="BC37" s="240">
        <v>15877.870228</v>
      </c>
      <c r="BD37" s="240">
        <v>15884.063839</v>
      </c>
      <c r="BE37" s="240">
        <v>15898.307812999999</v>
      </c>
      <c r="BF37" s="240">
        <v>15916.206366</v>
      </c>
      <c r="BG37" s="240">
        <v>15931.905045</v>
      </c>
      <c r="BH37" s="240">
        <v>15941.141152</v>
      </c>
      <c r="BI37" s="240">
        <v>15946.018998</v>
      </c>
      <c r="BJ37" s="333">
        <v>15950.23</v>
      </c>
      <c r="BK37" s="333">
        <v>15956.65</v>
      </c>
      <c r="BL37" s="333">
        <v>15964.79</v>
      </c>
      <c r="BM37" s="333">
        <v>15973.35</v>
      </c>
      <c r="BN37" s="333">
        <v>15981.31</v>
      </c>
      <c r="BO37" s="333">
        <v>15988.77</v>
      </c>
      <c r="BP37" s="333">
        <v>15996.11</v>
      </c>
      <c r="BQ37" s="333">
        <v>16003.66</v>
      </c>
      <c r="BR37" s="333">
        <v>16011.49</v>
      </c>
      <c r="BS37" s="333">
        <v>16019.62</v>
      </c>
      <c r="BT37" s="333">
        <v>16028.06</v>
      </c>
      <c r="BU37" s="333">
        <v>16036.8</v>
      </c>
      <c r="BV37" s="333">
        <v>16045.86</v>
      </c>
    </row>
    <row r="38" spans="1:74" s="163" customFormat="1" ht="11.1" customHeight="1" x14ac:dyDescent="0.2">
      <c r="A38" s="148" t="s">
        <v>913</v>
      </c>
      <c r="B38" s="210" t="s">
        <v>569</v>
      </c>
      <c r="C38" s="240">
        <v>18448.602772999999</v>
      </c>
      <c r="D38" s="240">
        <v>18469.650917999999</v>
      </c>
      <c r="E38" s="240">
        <v>18488.410011</v>
      </c>
      <c r="F38" s="240">
        <v>18503.277952</v>
      </c>
      <c r="G38" s="240">
        <v>18513.977848999999</v>
      </c>
      <c r="H38" s="240">
        <v>18520.564111</v>
      </c>
      <c r="I38" s="240">
        <v>18523.380668000002</v>
      </c>
      <c r="J38" s="240">
        <v>18523.929526</v>
      </c>
      <c r="K38" s="240">
        <v>18524.002215</v>
      </c>
      <c r="L38" s="240">
        <v>18524.952130999998</v>
      </c>
      <c r="M38" s="240">
        <v>18526.380161000001</v>
      </c>
      <c r="N38" s="240">
        <v>18527.449062</v>
      </c>
      <c r="O38" s="240">
        <v>18527.720694</v>
      </c>
      <c r="P38" s="240">
        <v>18528.353322999999</v>
      </c>
      <c r="Q38" s="240">
        <v>18530.904317</v>
      </c>
      <c r="R38" s="240">
        <v>18536.540011000001</v>
      </c>
      <c r="S38" s="240">
        <v>18544.862596999999</v>
      </c>
      <c r="T38" s="240">
        <v>18555.083234000002</v>
      </c>
      <c r="U38" s="240">
        <v>18566.460503999999</v>
      </c>
      <c r="V38" s="240">
        <v>18578.442676999999</v>
      </c>
      <c r="W38" s="240">
        <v>18590.525449000001</v>
      </c>
      <c r="X38" s="240">
        <v>18602.338176000001</v>
      </c>
      <c r="Y38" s="240">
        <v>18614.044864</v>
      </c>
      <c r="Z38" s="240">
        <v>18625.943178000001</v>
      </c>
      <c r="AA38" s="240">
        <v>18638.166870000001</v>
      </c>
      <c r="AB38" s="240">
        <v>18650.194018999999</v>
      </c>
      <c r="AC38" s="240">
        <v>18661.338790999998</v>
      </c>
      <c r="AD38" s="240">
        <v>18671.291595999999</v>
      </c>
      <c r="AE38" s="240">
        <v>18681.247833000001</v>
      </c>
      <c r="AF38" s="240">
        <v>18692.779149000002</v>
      </c>
      <c r="AG38" s="240">
        <v>18706.956805999998</v>
      </c>
      <c r="AH38" s="240">
        <v>18722.850546000001</v>
      </c>
      <c r="AI38" s="240">
        <v>18739.029727000001</v>
      </c>
      <c r="AJ38" s="240">
        <v>18754.445388</v>
      </c>
      <c r="AK38" s="240">
        <v>18769.575292000001</v>
      </c>
      <c r="AL38" s="240">
        <v>18785.278881999999</v>
      </c>
      <c r="AM38" s="240">
        <v>18801.937838999998</v>
      </c>
      <c r="AN38" s="240">
        <v>18818.022783</v>
      </c>
      <c r="AO38" s="240">
        <v>18831.526574</v>
      </c>
      <c r="AP38" s="240">
        <v>18840.806098000001</v>
      </c>
      <c r="AQ38" s="240">
        <v>18845.674352000002</v>
      </c>
      <c r="AR38" s="240">
        <v>18846.308359999999</v>
      </c>
      <c r="AS38" s="240">
        <v>18843.133211</v>
      </c>
      <c r="AT38" s="240">
        <v>18837.566245000002</v>
      </c>
      <c r="AU38" s="240">
        <v>18831.272867</v>
      </c>
      <c r="AV38" s="240">
        <v>18825.600453999999</v>
      </c>
      <c r="AW38" s="240">
        <v>18820.624281</v>
      </c>
      <c r="AX38" s="240">
        <v>18816.101595</v>
      </c>
      <c r="AY38" s="240">
        <v>18811.778079</v>
      </c>
      <c r="AZ38" s="240">
        <v>18807.353142</v>
      </c>
      <c r="BA38" s="240">
        <v>18802.514626</v>
      </c>
      <c r="BB38" s="240">
        <v>18797.688672</v>
      </c>
      <c r="BC38" s="240">
        <v>18796.254601000001</v>
      </c>
      <c r="BD38" s="240">
        <v>18802.330032999998</v>
      </c>
      <c r="BE38" s="240">
        <v>18818.185659999999</v>
      </c>
      <c r="BF38" s="240">
        <v>18838.704461000001</v>
      </c>
      <c r="BG38" s="240">
        <v>18856.922484999999</v>
      </c>
      <c r="BH38" s="240">
        <v>18867.748374999999</v>
      </c>
      <c r="BI38" s="240">
        <v>18873.581137000001</v>
      </c>
      <c r="BJ38" s="333">
        <v>18878.689999999999</v>
      </c>
      <c r="BK38" s="333">
        <v>18886.45</v>
      </c>
      <c r="BL38" s="333">
        <v>18896.63</v>
      </c>
      <c r="BM38" s="333">
        <v>18908.07</v>
      </c>
      <c r="BN38" s="333">
        <v>18919.810000000001</v>
      </c>
      <c r="BO38" s="333">
        <v>18931.46</v>
      </c>
      <c r="BP38" s="333">
        <v>18942.79</v>
      </c>
      <c r="BQ38" s="333">
        <v>18953.68</v>
      </c>
      <c r="BR38" s="333">
        <v>18964.39</v>
      </c>
      <c r="BS38" s="333">
        <v>18975.29</v>
      </c>
      <c r="BT38" s="333">
        <v>18986.650000000001</v>
      </c>
      <c r="BU38" s="333">
        <v>18998.23</v>
      </c>
      <c r="BV38" s="333">
        <v>19009.669999999998</v>
      </c>
    </row>
    <row r="39" spans="1:74" s="163" customFormat="1" ht="11.1" customHeight="1" x14ac:dyDescent="0.2">
      <c r="A39" s="148" t="s">
        <v>914</v>
      </c>
      <c r="B39" s="210" t="s">
        <v>570</v>
      </c>
      <c r="C39" s="240">
        <v>8335.4659009000006</v>
      </c>
      <c r="D39" s="240">
        <v>8345.5805868999996</v>
      </c>
      <c r="E39" s="240">
        <v>8354.7030771000009</v>
      </c>
      <c r="F39" s="240">
        <v>8362.1300587000005</v>
      </c>
      <c r="G39" s="240">
        <v>8367.6328396000008</v>
      </c>
      <c r="H39" s="240">
        <v>8371.1013829999993</v>
      </c>
      <c r="I39" s="240">
        <v>8372.6003454000002</v>
      </c>
      <c r="J39" s="240">
        <v>8372.8931563999995</v>
      </c>
      <c r="K39" s="240">
        <v>8372.9179392999995</v>
      </c>
      <c r="L39" s="240">
        <v>8373.3925773999999</v>
      </c>
      <c r="M39" s="240">
        <v>8374.1539955000007</v>
      </c>
      <c r="N39" s="240">
        <v>8374.8188786999999</v>
      </c>
      <c r="O39" s="240">
        <v>8375.1670085999995</v>
      </c>
      <c r="P39" s="240">
        <v>8375.6305522000002</v>
      </c>
      <c r="Q39" s="240">
        <v>8376.8047731000006</v>
      </c>
      <c r="R39" s="240">
        <v>8379.1996877000001</v>
      </c>
      <c r="S39" s="240">
        <v>8382.9843249999994</v>
      </c>
      <c r="T39" s="240">
        <v>8388.2424668000003</v>
      </c>
      <c r="U39" s="240">
        <v>8394.9349769</v>
      </c>
      <c r="V39" s="240">
        <v>8402.5310463999995</v>
      </c>
      <c r="W39" s="240">
        <v>8410.3769482999996</v>
      </c>
      <c r="X39" s="240">
        <v>8417.9535369999994</v>
      </c>
      <c r="Y39" s="240">
        <v>8425.2799938999997</v>
      </c>
      <c r="Z39" s="240">
        <v>8432.5100818999999</v>
      </c>
      <c r="AA39" s="240">
        <v>8439.7783823999998</v>
      </c>
      <c r="AB39" s="240">
        <v>8447.1427507000008</v>
      </c>
      <c r="AC39" s="240">
        <v>8454.6418601999994</v>
      </c>
      <c r="AD39" s="240">
        <v>8462.1905172999996</v>
      </c>
      <c r="AE39" s="240">
        <v>8469.2080599000001</v>
      </c>
      <c r="AF39" s="240">
        <v>8474.9899583999995</v>
      </c>
      <c r="AG39" s="240">
        <v>8479.0738039999997</v>
      </c>
      <c r="AH39" s="240">
        <v>8481.9656701999993</v>
      </c>
      <c r="AI39" s="240">
        <v>8484.413751</v>
      </c>
      <c r="AJ39" s="240">
        <v>8487.0637640000004</v>
      </c>
      <c r="AK39" s="240">
        <v>8490.1515211000005</v>
      </c>
      <c r="AL39" s="240">
        <v>8493.8103580000006</v>
      </c>
      <c r="AM39" s="240">
        <v>8497.9378013000005</v>
      </c>
      <c r="AN39" s="240">
        <v>8501.4881435999996</v>
      </c>
      <c r="AO39" s="240">
        <v>8503.1798684000005</v>
      </c>
      <c r="AP39" s="240">
        <v>8502.2516818000004</v>
      </c>
      <c r="AQ39" s="240">
        <v>8500.0231798000004</v>
      </c>
      <c r="AR39" s="240">
        <v>8498.3341806000008</v>
      </c>
      <c r="AS39" s="240">
        <v>8498.5409952999998</v>
      </c>
      <c r="AT39" s="240">
        <v>8500.0659063999992</v>
      </c>
      <c r="AU39" s="240">
        <v>8501.8476890999991</v>
      </c>
      <c r="AV39" s="240">
        <v>8503.0846913999994</v>
      </c>
      <c r="AW39" s="240">
        <v>8504.0135525999995</v>
      </c>
      <c r="AX39" s="240">
        <v>8505.1304846999992</v>
      </c>
      <c r="AY39" s="240">
        <v>8506.7802305000005</v>
      </c>
      <c r="AZ39" s="240">
        <v>8508.7016545000006</v>
      </c>
      <c r="BA39" s="240">
        <v>8510.4821518999997</v>
      </c>
      <c r="BB39" s="240">
        <v>8512.1048737000001</v>
      </c>
      <c r="BC39" s="240">
        <v>8515.1359935</v>
      </c>
      <c r="BD39" s="240">
        <v>8521.5374405000002</v>
      </c>
      <c r="BE39" s="240">
        <v>8532.4229813000002</v>
      </c>
      <c r="BF39" s="240">
        <v>8545.5137314999993</v>
      </c>
      <c r="BG39" s="240">
        <v>8557.6826437</v>
      </c>
      <c r="BH39" s="240">
        <v>8566.6520720000008</v>
      </c>
      <c r="BI39" s="240">
        <v>8573.5419750000001</v>
      </c>
      <c r="BJ39" s="333">
        <v>8580.3220000000001</v>
      </c>
      <c r="BK39" s="333">
        <v>8588.5239999999994</v>
      </c>
      <c r="BL39" s="333">
        <v>8597.9330000000009</v>
      </c>
      <c r="BM39" s="333">
        <v>8607.8979999999992</v>
      </c>
      <c r="BN39" s="333">
        <v>8617.8420000000006</v>
      </c>
      <c r="BO39" s="333">
        <v>8627.49</v>
      </c>
      <c r="BP39" s="333">
        <v>8636.6460000000006</v>
      </c>
      <c r="BQ39" s="333">
        <v>8645.1919999999991</v>
      </c>
      <c r="BR39" s="333">
        <v>8653.3420000000006</v>
      </c>
      <c r="BS39" s="333">
        <v>8661.3880000000008</v>
      </c>
      <c r="BT39" s="333">
        <v>8669.5669999999991</v>
      </c>
      <c r="BU39" s="333">
        <v>8677.8729999999996</v>
      </c>
      <c r="BV39" s="333">
        <v>8686.2420000000002</v>
      </c>
    </row>
    <row r="40" spans="1:74" s="163" customFormat="1" ht="11.1" customHeight="1" x14ac:dyDescent="0.2">
      <c r="A40" s="148" t="s">
        <v>915</v>
      </c>
      <c r="B40" s="210" t="s">
        <v>571</v>
      </c>
      <c r="C40" s="240">
        <v>23965.265016000001</v>
      </c>
      <c r="D40" s="240">
        <v>23993.806313000001</v>
      </c>
      <c r="E40" s="240">
        <v>24017.788476999998</v>
      </c>
      <c r="F40" s="240">
        <v>24035.022807000001</v>
      </c>
      <c r="G40" s="240">
        <v>24048.429973999999</v>
      </c>
      <c r="H40" s="240">
        <v>24062.207992</v>
      </c>
      <c r="I40" s="240">
        <v>24079.549209000001</v>
      </c>
      <c r="J40" s="240">
        <v>24099.623305000001</v>
      </c>
      <c r="K40" s="240">
        <v>24120.594295999999</v>
      </c>
      <c r="L40" s="240">
        <v>24140.938045999999</v>
      </c>
      <c r="M40" s="240">
        <v>24160.377828000001</v>
      </c>
      <c r="N40" s="240">
        <v>24178.948766000001</v>
      </c>
      <c r="O40" s="240">
        <v>24196.962782999999</v>
      </c>
      <c r="P40" s="240">
        <v>24215.839006999999</v>
      </c>
      <c r="Q40" s="240">
        <v>24237.273367999998</v>
      </c>
      <c r="R40" s="240">
        <v>24262.548341000002</v>
      </c>
      <c r="S40" s="240">
        <v>24291.292600000001</v>
      </c>
      <c r="T40" s="240">
        <v>24322.721363000001</v>
      </c>
      <c r="U40" s="240">
        <v>24356.046088999999</v>
      </c>
      <c r="V40" s="240">
        <v>24390.463182</v>
      </c>
      <c r="W40" s="240">
        <v>24425.165284999999</v>
      </c>
      <c r="X40" s="240">
        <v>24459.521206000001</v>
      </c>
      <c r="Y40" s="240">
        <v>24493.604416999999</v>
      </c>
      <c r="Z40" s="240">
        <v>24527.664553999999</v>
      </c>
      <c r="AA40" s="240">
        <v>24561.877684999999</v>
      </c>
      <c r="AB40" s="240">
        <v>24596.125597999999</v>
      </c>
      <c r="AC40" s="240">
        <v>24630.216515</v>
      </c>
      <c r="AD40" s="240">
        <v>24663.884329</v>
      </c>
      <c r="AE40" s="240">
        <v>24696.565632000002</v>
      </c>
      <c r="AF40" s="240">
        <v>24727.622689</v>
      </c>
      <c r="AG40" s="240">
        <v>24756.650998000001</v>
      </c>
      <c r="AH40" s="240">
        <v>24784.178983000002</v>
      </c>
      <c r="AI40" s="240">
        <v>24810.968303000001</v>
      </c>
      <c r="AJ40" s="240">
        <v>24837.774767999999</v>
      </c>
      <c r="AK40" s="240">
        <v>24865.330802</v>
      </c>
      <c r="AL40" s="240">
        <v>24894.362982999999</v>
      </c>
      <c r="AM40" s="240">
        <v>24924.865454999999</v>
      </c>
      <c r="AN40" s="240">
        <v>24953.902625999999</v>
      </c>
      <c r="AO40" s="240">
        <v>24977.80647</v>
      </c>
      <c r="AP40" s="240">
        <v>24994.297477</v>
      </c>
      <c r="AQ40" s="240">
        <v>25006.65021</v>
      </c>
      <c r="AR40" s="240">
        <v>25019.527752000002</v>
      </c>
      <c r="AS40" s="240">
        <v>25036.418917999999</v>
      </c>
      <c r="AT40" s="240">
        <v>25056.115464999999</v>
      </c>
      <c r="AU40" s="240">
        <v>25076.234886999999</v>
      </c>
      <c r="AV40" s="240">
        <v>25094.931096</v>
      </c>
      <c r="AW40" s="240">
        <v>25112.503687</v>
      </c>
      <c r="AX40" s="240">
        <v>25129.788670999998</v>
      </c>
      <c r="AY40" s="240">
        <v>25147.408375999999</v>
      </c>
      <c r="AZ40" s="240">
        <v>25165.130378000002</v>
      </c>
      <c r="BA40" s="240">
        <v>25182.508568000001</v>
      </c>
      <c r="BB40" s="240">
        <v>25200.179964999999</v>
      </c>
      <c r="BC40" s="240">
        <v>25223.114097999998</v>
      </c>
      <c r="BD40" s="240">
        <v>25257.363624000001</v>
      </c>
      <c r="BE40" s="240">
        <v>25306.249816</v>
      </c>
      <c r="BF40" s="240">
        <v>25362.168401999999</v>
      </c>
      <c r="BG40" s="240">
        <v>25414.783727999999</v>
      </c>
      <c r="BH40" s="240">
        <v>25456.482166000002</v>
      </c>
      <c r="BI40" s="240">
        <v>25490.538194000001</v>
      </c>
      <c r="BJ40" s="333">
        <v>25522.95</v>
      </c>
      <c r="BK40" s="333">
        <v>25558.41</v>
      </c>
      <c r="BL40" s="333">
        <v>25596.39</v>
      </c>
      <c r="BM40" s="333">
        <v>25635.09</v>
      </c>
      <c r="BN40" s="333">
        <v>25672.99</v>
      </c>
      <c r="BO40" s="333">
        <v>25709.919999999998</v>
      </c>
      <c r="BP40" s="333">
        <v>25746</v>
      </c>
      <c r="BQ40" s="333">
        <v>25781.39</v>
      </c>
      <c r="BR40" s="333">
        <v>25816.37</v>
      </c>
      <c r="BS40" s="333">
        <v>25851.25</v>
      </c>
      <c r="BT40" s="333">
        <v>25886.31</v>
      </c>
      <c r="BU40" s="333">
        <v>25921.73</v>
      </c>
      <c r="BV40" s="333">
        <v>25957.68</v>
      </c>
    </row>
    <row r="41" spans="1:74" s="163" customFormat="1" ht="11.1" customHeight="1" x14ac:dyDescent="0.2">
      <c r="A41" s="148" t="s">
        <v>916</v>
      </c>
      <c r="B41" s="210" t="s">
        <v>572</v>
      </c>
      <c r="C41" s="240">
        <v>7425.7391666000003</v>
      </c>
      <c r="D41" s="240">
        <v>7431.2712099</v>
      </c>
      <c r="E41" s="240">
        <v>7435.3365093000002</v>
      </c>
      <c r="F41" s="240">
        <v>7437.2632941000002</v>
      </c>
      <c r="G41" s="240">
        <v>7438.0529385</v>
      </c>
      <c r="H41" s="240">
        <v>7439.1251033999997</v>
      </c>
      <c r="I41" s="240">
        <v>7441.5493448999996</v>
      </c>
      <c r="J41" s="240">
        <v>7444.9948007000003</v>
      </c>
      <c r="K41" s="240">
        <v>7448.7805039000004</v>
      </c>
      <c r="L41" s="240">
        <v>7452.3389500000003</v>
      </c>
      <c r="M41" s="240">
        <v>7455.5564842000003</v>
      </c>
      <c r="N41" s="240">
        <v>7458.4329139000001</v>
      </c>
      <c r="O41" s="240">
        <v>7461.081698</v>
      </c>
      <c r="P41" s="240">
        <v>7464.0709012999996</v>
      </c>
      <c r="Q41" s="240">
        <v>7468.0822398</v>
      </c>
      <c r="R41" s="240">
        <v>7473.5389181</v>
      </c>
      <c r="S41" s="240">
        <v>7479.8300947999996</v>
      </c>
      <c r="T41" s="240">
        <v>7486.0864173</v>
      </c>
      <c r="U41" s="240">
        <v>7491.6458555999998</v>
      </c>
      <c r="V41" s="240">
        <v>7496.6756704999998</v>
      </c>
      <c r="W41" s="240">
        <v>7501.5504457999996</v>
      </c>
      <c r="X41" s="240">
        <v>7506.5712960999999</v>
      </c>
      <c r="Y41" s="240">
        <v>7511.7454593000002</v>
      </c>
      <c r="Z41" s="240">
        <v>7517.0067042999999</v>
      </c>
      <c r="AA41" s="240">
        <v>7522.2815719</v>
      </c>
      <c r="AB41" s="240">
        <v>7527.4676896000001</v>
      </c>
      <c r="AC41" s="240">
        <v>7532.4554568000003</v>
      </c>
      <c r="AD41" s="240">
        <v>7537.1788544000001</v>
      </c>
      <c r="AE41" s="240">
        <v>7541.7461897000003</v>
      </c>
      <c r="AF41" s="240">
        <v>7546.3093511999996</v>
      </c>
      <c r="AG41" s="240">
        <v>7550.9751352000003</v>
      </c>
      <c r="AH41" s="240">
        <v>7555.6699680000002</v>
      </c>
      <c r="AI41" s="240">
        <v>7560.2751834999999</v>
      </c>
      <c r="AJ41" s="240">
        <v>7564.7411215000002</v>
      </c>
      <c r="AK41" s="240">
        <v>7569.2941453000003</v>
      </c>
      <c r="AL41" s="240">
        <v>7574.2296241000004</v>
      </c>
      <c r="AM41" s="240">
        <v>7579.6165650000003</v>
      </c>
      <c r="AN41" s="240">
        <v>7584.6185254000002</v>
      </c>
      <c r="AO41" s="240">
        <v>7588.1727006000001</v>
      </c>
      <c r="AP41" s="240">
        <v>7589.5834419000003</v>
      </c>
      <c r="AQ41" s="240">
        <v>7589.6237253999998</v>
      </c>
      <c r="AR41" s="240">
        <v>7589.4336830000002</v>
      </c>
      <c r="AS41" s="240">
        <v>7589.8948860999999</v>
      </c>
      <c r="AT41" s="240">
        <v>7590.8546641000003</v>
      </c>
      <c r="AU41" s="240">
        <v>7591.9017855000002</v>
      </c>
      <c r="AV41" s="240">
        <v>7592.7177641999997</v>
      </c>
      <c r="AW41" s="240">
        <v>7593.3550955999999</v>
      </c>
      <c r="AX41" s="240">
        <v>7593.9590200000002</v>
      </c>
      <c r="AY41" s="240">
        <v>7594.6363794999997</v>
      </c>
      <c r="AZ41" s="240">
        <v>7595.3404216999998</v>
      </c>
      <c r="BA41" s="240">
        <v>7595.9859956999999</v>
      </c>
      <c r="BB41" s="240">
        <v>7596.7736077999998</v>
      </c>
      <c r="BC41" s="240">
        <v>7599.0463916999997</v>
      </c>
      <c r="BD41" s="240">
        <v>7604.4331380000003</v>
      </c>
      <c r="BE41" s="240">
        <v>7613.8177761999996</v>
      </c>
      <c r="BF41" s="240">
        <v>7625.1047896999999</v>
      </c>
      <c r="BG41" s="240">
        <v>7635.4538003999996</v>
      </c>
      <c r="BH41" s="240">
        <v>7642.7969013000002</v>
      </c>
      <c r="BI41" s="240">
        <v>7648.1560693000001</v>
      </c>
      <c r="BJ41" s="333">
        <v>7653.326</v>
      </c>
      <c r="BK41" s="333">
        <v>7659.6959999999999</v>
      </c>
      <c r="BL41" s="333">
        <v>7667.0370000000003</v>
      </c>
      <c r="BM41" s="333">
        <v>7674.7139999999999</v>
      </c>
      <c r="BN41" s="333">
        <v>7682.2129999999997</v>
      </c>
      <c r="BO41" s="333">
        <v>7689.4849999999997</v>
      </c>
      <c r="BP41" s="333">
        <v>7696.6040000000003</v>
      </c>
      <c r="BQ41" s="333">
        <v>7703.6260000000002</v>
      </c>
      <c r="BR41" s="333">
        <v>7710.5559999999996</v>
      </c>
      <c r="BS41" s="333">
        <v>7717.3829999999998</v>
      </c>
      <c r="BT41" s="333">
        <v>7724.1279999999997</v>
      </c>
      <c r="BU41" s="333">
        <v>7730.92</v>
      </c>
      <c r="BV41" s="333">
        <v>7737.9210000000003</v>
      </c>
    </row>
    <row r="42" spans="1:74" s="163" customFormat="1" ht="11.1" customHeight="1" x14ac:dyDescent="0.2">
      <c r="A42" s="148" t="s">
        <v>917</v>
      </c>
      <c r="B42" s="210" t="s">
        <v>573</v>
      </c>
      <c r="C42" s="240">
        <v>13875.210607000001</v>
      </c>
      <c r="D42" s="240">
        <v>13898.679721</v>
      </c>
      <c r="E42" s="240">
        <v>13920.044302</v>
      </c>
      <c r="F42" s="240">
        <v>13938.009459000001</v>
      </c>
      <c r="G42" s="240">
        <v>13953.235114999999</v>
      </c>
      <c r="H42" s="240">
        <v>13966.869893999999</v>
      </c>
      <c r="I42" s="240">
        <v>13979.912657999999</v>
      </c>
      <c r="J42" s="240">
        <v>13992.763204999999</v>
      </c>
      <c r="K42" s="240">
        <v>14005.671568</v>
      </c>
      <c r="L42" s="240">
        <v>14018.784356</v>
      </c>
      <c r="M42" s="240">
        <v>14031.834484000001</v>
      </c>
      <c r="N42" s="240">
        <v>14044.451440000001</v>
      </c>
      <c r="O42" s="240">
        <v>14056.531795999999</v>
      </c>
      <c r="P42" s="240">
        <v>14069.040457999999</v>
      </c>
      <c r="Q42" s="240">
        <v>14083.209411</v>
      </c>
      <c r="R42" s="240">
        <v>14099.890353999999</v>
      </c>
      <c r="S42" s="240">
        <v>14118.413831</v>
      </c>
      <c r="T42" s="240">
        <v>14137.730095999999</v>
      </c>
      <c r="U42" s="240">
        <v>14156.982878000001</v>
      </c>
      <c r="V42" s="240">
        <v>14176.089796</v>
      </c>
      <c r="W42" s="240">
        <v>14195.161943999999</v>
      </c>
      <c r="X42" s="240">
        <v>14214.286018000001</v>
      </c>
      <c r="Y42" s="240">
        <v>14233.451134000001</v>
      </c>
      <c r="Z42" s="240">
        <v>14252.622009000001</v>
      </c>
      <c r="AA42" s="240">
        <v>14271.774208999999</v>
      </c>
      <c r="AB42" s="240">
        <v>14290.926686999999</v>
      </c>
      <c r="AC42" s="240">
        <v>14310.109238999999</v>
      </c>
      <c r="AD42" s="240">
        <v>14329.220894</v>
      </c>
      <c r="AE42" s="240">
        <v>14347.637591000001</v>
      </c>
      <c r="AF42" s="240">
        <v>14364.604501</v>
      </c>
      <c r="AG42" s="240">
        <v>14379.628295</v>
      </c>
      <c r="AH42" s="240">
        <v>14393.261666</v>
      </c>
      <c r="AI42" s="240">
        <v>14406.318812</v>
      </c>
      <c r="AJ42" s="240">
        <v>14419.535089999999</v>
      </c>
      <c r="AK42" s="240">
        <v>14433.330504</v>
      </c>
      <c r="AL42" s="240">
        <v>14448.046219</v>
      </c>
      <c r="AM42" s="240">
        <v>14463.603392999999</v>
      </c>
      <c r="AN42" s="240">
        <v>14478.243157000001</v>
      </c>
      <c r="AO42" s="240">
        <v>14489.786634</v>
      </c>
      <c r="AP42" s="240">
        <v>14496.916765</v>
      </c>
      <c r="AQ42" s="240">
        <v>14501.763754</v>
      </c>
      <c r="AR42" s="240">
        <v>14507.319621000001</v>
      </c>
      <c r="AS42" s="240">
        <v>14515.792648000001</v>
      </c>
      <c r="AT42" s="240">
        <v>14526.256151</v>
      </c>
      <c r="AU42" s="240">
        <v>14536.999705</v>
      </c>
      <c r="AV42" s="240">
        <v>14546.695115</v>
      </c>
      <c r="AW42" s="240">
        <v>14555.543097</v>
      </c>
      <c r="AX42" s="240">
        <v>14564.126593999999</v>
      </c>
      <c r="AY42" s="240">
        <v>14572.926114</v>
      </c>
      <c r="AZ42" s="240">
        <v>14582.012422</v>
      </c>
      <c r="BA42" s="240">
        <v>14591.353846</v>
      </c>
      <c r="BB42" s="240">
        <v>14601.392336999999</v>
      </c>
      <c r="BC42" s="240">
        <v>14614.464328</v>
      </c>
      <c r="BD42" s="240">
        <v>14633.379876999999</v>
      </c>
      <c r="BE42" s="240">
        <v>14659.584985</v>
      </c>
      <c r="BF42" s="240">
        <v>14689.069434999999</v>
      </c>
      <c r="BG42" s="240">
        <v>14716.458952999999</v>
      </c>
      <c r="BH42" s="240">
        <v>14737.833033999999</v>
      </c>
      <c r="BI42" s="240">
        <v>14755.086240000001</v>
      </c>
      <c r="BJ42" s="333">
        <v>14771.57</v>
      </c>
      <c r="BK42" s="333">
        <v>14789.89</v>
      </c>
      <c r="BL42" s="333">
        <v>14809.75</v>
      </c>
      <c r="BM42" s="333">
        <v>14830.11</v>
      </c>
      <c r="BN42" s="333">
        <v>14850.15</v>
      </c>
      <c r="BO42" s="333">
        <v>14869.93</v>
      </c>
      <c r="BP42" s="333">
        <v>14889.75</v>
      </c>
      <c r="BQ42" s="333">
        <v>14909.86</v>
      </c>
      <c r="BR42" s="333">
        <v>14930.34</v>
      </c>
      <c r="BS42" s="333">
        <v>14951.23</v>
      </c>
      <c r="BT42" s="333">
        <v>14972.52</v>
      </c>
      <c r="BU42" s="333">
        <v>14994.08</v>
      </c>
      <c r="BV42" s="333">
        <v>15015.74</v>
      </c>
    </row>
    <row r="43" spans="1:74" s="163" customFormat="1" ht="11.1" customHeight="1" x14ac:dyDescent="0.2">
      <c r="A43" s="148" t="s">
        <v>918</v>
      </c>
      <c r="B43" s="210" t="s">
        <v>574</v>
      </c>
      <c r="C43" s="240">
        <v>8526.5283930999994</v>
      </c>
      <c r="D43" s="240">
        <v>8534.8397442000005</v>
      </c>
      <c r="E43" s="240">
        <v>8541.1058408000008</v>
      </c>
      <c r="F43" s="240">
        <v>8544.5111378000001</v>
      </c>
      <c r="G43" s="240">
        <v>8546.9748037000008</v>
      </c>
      <c r="H43" s="240">
        <v>8551.0996859000006</v>
      </c>
      <c r="I43" s="240">
        <v>8558.7619565999994</v>
      </c>
      <c r="J43" s="240">
        <v>8568.9310891999994</v>
      </c>
      <c r="K43" s="240">
        <v>8579.8498823999998</v>
      </c>
      <c r="L43" s="240">
        <v>8590.0963401000008</v>
      </c>
      <c r="M43" s="240">
        <v>8599.5892877000006</v>
      </c>
      <c r="N43" s="240">
        <v>8608.5827559999998</v>
      </c>
      <c r="O43" s="240">
        <v>8617.4119525999995</v>
      </c>
      <c r="P43" s="240">
        <v>8626.7367931000008</v>
      </c>
      <c r="Q43" s="240">
        <v>8637.2983697</v>
      </c>
      <c r="R43" s="240">
        <v>8649.5366078999996</v>
      </c>
      <c r="S43" s="240">
        <v>8662.6867650999993</v>
      </c>
      <c r="T43" s="240">
        <v>8675.6829318</v>
      </c>
      <c r="U43" s="240">
        <v>8687.7199110000001</v>
      </c>
      <c r="V43" s="240">
        <v>8699.0353548000003</v>
      </c>
      <c r="W43" s="240">
        <v>8710.1276275</v>
      </c>
      <c r="X43" s="240">
        <v>8721.4039725999992</v>
      </c>
      <c r="Y43" s="240">
        <v>8732.9071492000003</v>
      </c>
      <c r="Z43" s="240">
        <v>8744.5887951999994</v>
      </c>
      <c r="AA43" s="240">
        <v>8756.3577597000003</v>
      </c>
      <c r="AB43" s="240">
        <v>8767.9517354</v>
      </c>
      <c r="AC43" s="240">
        <v>8779.0656257999999</v>
      </c>
      <c r="AD43" s="240">
        <v>8789.5880295000006</v>
      </c>
      <c r="AE43" s="240">
        <v>8800.1823253999992</v>
      </c>
      <c r="AF43" s="240">
        <v>8811.7055870000004</v>
      </c>
      <c r="AG43" s="240">
        <v>8824.7360664999997</v>
      </c>
      <c r="AH43" s="240">
        <v>8838.7367298999998</v>
      </c>
      <c r="AI43" s="240">
        <v>8852.8917211999997</v>
      </c>
      <c r="AJ43" s="240">
        <v>8866.6073195999998</v>
      </c>
      <c r="AK43" s="240">
        <v>8880.1783427999999</v>
      </c>
      <c r="AL43" s="240">
        <v>8894.1217436999996</v>
      </c>
      <c r="AM43" s="240">
        <v>8908.6596494000005</v>
      </c>
      <c r="AN43" s="240">
        <v>8922.8348862000003</v>
      </c>
      <c r="AO43" s="240">
        <v>8935.3954551999996</v>
      </c>
      <c r="AP43" s="240">
        <v>8945.4923801000004</v>
      </c>
      <c r="AQ43" s="240">
        <v>8953.8887761000005</v>
      </c>
      <c r="AR43" s="240">
        <v>8961.7507812000003</v>
      </c>
      <c r="AS43" s="240">
        <v>8970.0144292999994</v>
      </c>
      <c r="AT43" s="240">
        <v>8978.6953386000005</v>
      </c>
      <c r="AU43" s="240">
        <v>8987.5790230000002</v>
      </c>
      <c r="AV43" s="240">
        <v>8996.4677276000002</v>
      </c>
      <c r="AW43" s="240">
        <v>9005.2306210999996</v>
      </c>
      <c r="AX43" s="240">
        <v>9013.7536031</v>
      </c>
      <c r="AY43" s="240">
        <v>9021.9601621000002</v>
      </c>
      <c r="AZ43" s="240">
        <v>9029.9241419000009</v>
      </c>
      <c r="BA43" s="240">
        <v>9037.7569753000007</v>
      </c>
      <c r="BB43" s="240">
        <v>9045.8602121000004</v>
      </c>
      <c r="BC43" s="240">
        <v>9055.7958708999995</v>
      </c>
      <c r="BD43" s="240">
        <v>9069.4160873000001</v>
      </c>
      <c r="BE43" s="240">
        <v>9087.7142248</v>
      </c>
      <c r="BF43" s="240">
        <v>9108.2485574000002</v>
      </c>
      <c r="BG43" s="240">
        <v>9127.7185869999994</v>
      </c>
      <c r="BH43" s="240">
        <v>9143.7185790000003</v>
      </c>
      <c r="BI43" s="240">
        <v>9157.4218521999992</v>
      </c>
      <c r="BJ43" s="333">
        <v>9170.8960000000006</v>
      </c>
      <c r="BK43" s="333">
        <v>9185.7440000000006</v>
      </c>
      <c r="BL43" s="333">
        <v>9201.7009999999991</v>
      </c>
      <c r="BM43" s="333">
        <v>9218.0370000000003</v>
      </c>
      <c r="BN43" s="333">
        <v>9234.1530000000002</v>
      </c>
      <c r="BO43" s="333">
        <v>9249.9830000000002</v>
      </c>
      <c r="BP43" s="333">
        <v>9265.5889999999999</v>
      </c>
      <c r="BQ43" s="333">
        <v>9281.0360000000001</v>
      </c>
      <c r="BR43" s="333">
        <v>9296.3799999999992</v>
      </c>
      <c r="BS43" s="333">
        <v>9311.6749999999993</v>
      </c>
      <c r="BT43" s="333">
        <v>9326.973</v>
      </c>
      <c r="BU43" s="333">
        <v>9342.3060000000005</v>
      </c>
      <c r="BV43" s="333">
        <v>9357.7000000000007</v>
      </c>
    </row>
    <row r="44" spans="1:74" s="163" customFormat="1" ht="11.1" customHeight="1" x14ac:dyDescent="0.2">
      <c r="A44" s="148" t="s">
        <v>919</v>
      </c>
      <c r="B44" s="210" t="s">
        <v>575</v>
      </c>
      <c r="C44" s="240">
        <v>17956.809429000001</v>
      </c>
      <c r="D44" s="240">
        <v>17982.076304999999</v>
      </c>
      <c r="E44" s="240">
        <v>18004.689585</v>
      </c>
      <c r="F44" s="240">
        <v>18022.909285999998</v>
      </c>
      <c r="G44" s="240">
        <v>18037.505439</v>
      </c>
      <c r="H44" s="240">
        <v>18049.875582000001</v>
      </c>
      <c r="I44" s="240">
        <v>18061.254925000001</v>
      </c>
      <c r="J44" s="240">
        <v>18072.229374999999</v>
      </c>
      <c r="K44" s="240">
        <v>18083.222513000001</v>
      </c>
      <c r="L44" s="240">
        <v>18094.509958999999</v>
      </c>
      <c r="M44" s="240">
        <v>18105.775476999999</v>
      </c>
      <c r="N44" s="240">
        <v>18116.554874000001</v>
      </c>
      <c r="O44" s="240">
        <v>18126.70018</v>
      </c>
      <c r="P44" s="240">
        <v>18137.32834</v>
      </c>
      <c r="Q44" s="240">
        <v>18149.872527</v>
      </c>
      <c r="R44" s="240">
        <v>18165.401647999999</v>
      </c>
      <c r="S44" s="240">
        <v>18183.527549999999</v>
      </c>
      <c r="T44" s="240">
        <v>18203.497813999998</v>
      </c>
      <c r="U44" s="240">
        <v>18224.607802999999</v>
      </c>
      <c r="V44" s="240">
        <v>18246.344005999999</v>
      </c>
      <c r="W44" s="240">
        <v>18268.240688999998</v>
      </c>
      <c r="X44" s="240">
        <v>18289.934665000001</v>
      </c>
      <c r="Y44" s="240">
        <v>18311.472919</v>
      </c>
      <c r="Z44" s="240">
        <v>18333.004978000001</v>
      </c>
      <c r="AA44" s="240">
        <v>18354.633440000001</v>
      </c>
      <c r="AB44" s="240">
        <v>18376.273185999999</v>
      </c>
      <c r="AC44" s="240">
        <v>18397.792165999999</v>
      </c>
      <c r="AD44" s="240">
        <v>18418.999629999998</v>
      </c>
      <c r="AE44" s="240">
        <v>18439.470034999998</v>
      </c>
      <c r="AF44" s="240">
        <v>18458.719138</v>
      </c>
      <c r="AG44" s="240">
        <v>18476.4408</v>
      </c>
      <c r="AH44" s="240">
        <v>18493.041289000001</v>
      </c>
      <c r="AI44" s="240">
        <v>18509.10498</v>
      </c>
      <c r="AJ44" s="240">
        <v>18525.20073</v>
      </c>
      <c r="AK44" s="240">
        <v>18541.835348000001</v>
      </c>
      <c r="AL44" s="240">
        <v>18559.500129</v>
      </c>
      <c r="AM44" s="240">
        <v>18578.179566999999</v>
      </c>
      <c r="AN44" s="240">
        <v>18595.830945999998</v>
      </c>
      <c r="AO44" s="240">
        <v>18609.904751999999</v>
      </c>
      <c r="AP44" s="240">
        <v>18618.742248999999</v>
      </c>
      <c r="AQ44" s="240">
        <v>18624.247832000001</v>
      </c>
      <c r="AR44" s="240">
        <v>18629.216677</v>
      </c>
      <c r="AS44" s="240">
        <v>18635.852043999999</v>
      </c>
      <c r="AT44" s="240">
        <v>18643.989527999998</v>
      </c>
      <c r="AU44" s="240">
        <v>18652.872807</v>
      </c>
      <c r="AV44" s="240">
        <v>18661.849971</v>
      </c>
      <c r="AW44" s="240">
        <v>18670.686771000001</v>
      </c>
      <c r="AX44" s="240">
        <v>18679.253369999999</v>
      </c>
      <c r="AY44" s="240">
        <v>18687.540011000001</v>
      </c>
      <c r="AZ44" s="240">
        <v>18696.017258</v>
      </c>
      <c r="BA44" s="240">
        <v>18705.275756999999</v>
      </c>
      <c r="BB44" s="240">
        <v>18716.278096999999</v>
      </c>
      <c r="BC44" s="240">
        <v>18731.474646999999</v>
      </c>
      <c r="BD44" s="240">
        <v>18753.687718000001</v>
      </c>
      <c r="BE44" s="240">
        <v>18784.211406999999</v>
      </c>
      <c r="BF44" s="240">
        <v>18818.226945999999</v>
      </c>
      <c r="BG44" s="240">
        <v>18849.387349000001</v>
      </c>
      <c r="BH44" s="240">
        <v>18873.106355</v>
      </c>
      <c r="BI44" s="240">
        <v>18891.840593000001</v>
      </c>
      <c r="BJ44" s="333">
        <v>18909.810000000001</v>
      </c>
      <c r="BK44" s="333">
        <v>18930.27</v>
      </c>
      <c r="BL44" s="333">
        <v>18952.669999999998</v>
      </c>
      <c r="BM44" s="333">
        <v>18975.490000000002</v>
      </c>
      <c r="BN44" s="333">
        <v>18997.55</v>
      </c>
      <c r="BO44" s="333">
        <v>19019.009999999998</v>
      </c>
      <c r="BP44" s="333">
        <v>19040.34</v>
      </c>
      <c r="BQ44" s="333">
        <v>19061.88</v>
      </c>
      <c r="BR44" s="333">
        <v>19083.39</v>
      </c>
      <c r="BS44" s="333">
        <v>19104.46</v>
      </c>
      <c r="BT44" s="333">
        <v>19124.89</v>
      </c>
      <c r="BU44" s="333">
        <v>19145.099999999999</v>
      </c>
      <c r="BV44" s="333">
        <v>19165.71</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6.9668788660000001</v>
      </c>
      <c r="D46" s="258">
        <v>6.9767513704999997</v>
      </c>
      <c r="E46" s="258">
        <v>6.9874567977000002</v>
      </c>
      <c r="F46" s="258">
        <v>7.0038981534999998</v>
      </c>
      <c r="G46" s="258">
        <v>7.0125921715999997</v>
      </c>
      <c r="H46" s="258">
        <v>7.0184418579000001</v>
      </c>
      <c r="I46" s="258">
        <v>7.0166356936999996</v>
      </c>
      <c r="J46" s="258">
        <v>7.0204053556000003</v>
      </c>
      <c r="K46" s="258">
        <v>7.0249393250000001</v>
      </c>
      <c r="L46" s="258">
        <v>7.0304779348000004</v>
      </c>
      <c r="M46" s="258">
        <v>7.0363602690000002</v>
      </c>
      <c r="N46" s="258">
        <v>7.0428266607000003</v>
      </c>
      <c r="O46" s="258">
        <v>7.0486590308999997</v>
      </c>
      <c r="P46" s="258">
        <v>7.0572070968</v>
      </c>
      <c r="Q46" s="258">
        <v>7.0672527792000004</v>
      </c>
      <c r="R46" s="258">
        <v>7.0826397665999998</v>
      </c>
      <c r="S46" s="258">
        <v>7.0927979163000003</v>
      </c>
      <c r="T46" s="258">
        <v>7.1015709164</v>
      </c>
      <c r="U46" s="258">
        <v>7.1051856961000004</v>
      </c>
      <c r="V46" s="258">
        <v>7.1140182005000003</v>
      </c>
      <c r="W46" s="258">
        <v>7.1242953586000004</v>
      </c>
      <c r="X46" s="258">
        <v>7.1409135125000001</v>
      </c>
      <c r="Y46" s="258">
        <v>7.1504077213999997</v>
      </c>
      <c r="Z46" s="258">
        <v>7.1576743274999997</v>
      </c>
      <c r="AA46" s="258">
        <v>7.1554128440999998</v>
      </c>
      <c r="AB46" s="258">
        <v>7.1636996094000001</v>
      </c>
      <c r="AC46" s="258">
        <v>7.1752341368000003</v>
      </c>
      <c r="AD46" s="258">
        <v>7.1993973793999997</v>
      </c>
      <c r="AE46" s="258">
        <v>7.2103917160000002</v>
      </c>
      <c r="AF46" s="258">
        <v>7.2175980999</v>
      </c>
      <c r="AG46" s="258">
        <v>7.2140469802</v>
      </c>
      <c r="AH46" s="258">
        <v>7.2189046217000001</v>
      </c>
      <c r="AI46" s="258">
        <v>7.2252014736000003</v>
      </c>
      <c r="AJ46" s="258">
        <v>7.2333828988000004</v>
      </c>
      <c r="AK46" s="258">
        <v>7.2422241492000001</v>
      </c>
      <c r="AL46" s="258">
        <v>7.2521705877000002</v>
      </c>
      <c r="AM46" s="258">
        <v>7.2682555830000002</v>
      </c>
      <c r="AN46" s="258">
        <v>7.2766373712999997</v>
      </c>
      <c r="AO46" s="258">
        <v>7.2823493213999999</v>
      </c>
      <c r="AP46" s="258">
        <v>7.2780750487999999</v>
      </c>
      <c r="AQ46" s="258">
        <v>7.2839346104000002</v>
      </c>
      <c r="AR46" s="258">
        <v>7.2926116219999999</v>
      </c>
      <c r="AS46" s="258">
        <v>7.3122118899000004</v>
      </c>
      <c r="AT46" s="258">
        <v>7.3204444463999998</v>
      </c>
      <c r="AU46" s="258">
        <v>7.3254150978999997</v>
      </c>
      <c r="AV46" s="258">
        <v>7.3185815857999996</v>
      </c>
      <c r="AW46" s="258">
        <v>7.3234351214000002</v>
      </c>
      <c r="AX46" s="258">
        <v>7.3314334460000001</v>
      </c>
      <c r="AY46" s="258">
        <v>7.3489174184000001</v>
      </c>
      <c r="AZ46" s="258">
        <v>7.3584496770000003</v>
      </c>
      <c r="BA46" s="258">
        <v>7.3663710804999996</v>
      </c>
      <c r="BB46" s="258">
        <v>7.3700843324000003</v>
      </c>
      <c r="BC46" s="258">
        <v>7.3767319984000004</v>
      </c>
      <c r="BD46" s="258">
        <v>7.3837167816999996</v>
      </c>
      <c r="BE46" s="258">
        <v>7.3927162997</v>
      </c>
      <c r="BF46" s="258">
        <v>7.3991171051000002</v>
      </c>
      <c r="BG46" s="258">
        <v>7.4045968151999997</v>
      </c>
      <c r="BH46" s="258">
        <v>7.4080675998999999</v>
      </c>
      <c r="BI46" s="258">
        <v>7.4125209916000001</v>
      </c>
      <c r="BJ46" s="346">
        <v>7.4168690000000002</v>
      </c>
      <c r="BK46" s="346">
        <v>7.4214260000000003</v>
      </c>
      <c r="BL46" s="346">
        <v>7.4253280000000004</v>
      </c>
      <c r="BM46" s="346">
        <v>7.42889</v>
      </c>
      <c r="BN46" s="346">
        <v>7.4319730000000002</v>
      </c>
      <c r="BO46" s="346">
        <v>7.4349590000000001</v>
      </c>
      <c r="BP46" s="346">
        <v>7.4377079999999998</v>
      </c>
      <c r="BQ46" s="346">
        <v>7.4390549999999998</v>
      </c>
      <c r="BR46" s="346">
        <v>7.4422079999999999</v>
      </c>
      <c r="BS46" s="346">
        <v>7.446002</v>
      </c>
      <c r="BT46" s="346">
        <v>7.4518709999999997</v>
      </c>
      <c r="BU46" s="346">
        <v>7.4558669999999996</v>
      </c>
      <c r="BV46" s="346">
        <v>7.4594250000000004</v>
      </c>
    </row>
    <row r="47" spans="1:74" s="163" customFormat="1" ht="11.1" customHeight="1" x14ac:dyDescent="0.2">
      <c r="A47" s="148" t="s">
        <v>922</v>
      </c>
      <c r="B47" s="210" t="s">
        <v>601</v>
      </c>
      <c r="C47" s="258">
        <v>18.451908692</v>
      </c>
      <c r="D47" s="258">
        <v>18.474433904000001</v>
      </c>
      <c r="E47" s="258">
        <v>18.493237549</v>
      </c>
      <c r="F47" s="258">
        <v>18.503606534999999</v>
      </c>
      <c r="G47" s="258">
        <v>18.518501861000001</v>
      </c>
      <c r="H47" s="258">
        <v>18.533210436000001</v>
      </c>
      <c r="I47" s="258">
        <v>18.544547708</v>
      </c>
      <c r="J47" s="258">
        <v>18.561271197</v>
      </c>
      <c r="K47" s="258">
        <v>18.580196350000001</v>
      </c>
      <c r="L47" s="258">
        <v>18.610252679999999</v>
      </c>
      <c r="M47" s="258">
        <v>18.626884026999999</v>
      </c>
      <c r="N47" s="258">
        <v>18.639019904000001</v>
      </c>
      <c r="O47" s="258">
        <v>18.629164691</v>
      </c>
      <c r="P47" s="258">
        <v>18.645431342999998</v>
      </c>
      <c r="Q47" s="258">
        <v>18.670324239999999</v>
      </c>
      <c r="R47" s="258">
        <v>18.720053229000001</v>
      </c>
      <c r="S47" s="258">
        <v>18.750041231000001</v>
      </c>
      <c r="T47" s="258">
        <v>18.776498094000001</v>
      </c>
      <c r="U47" s="258">
        <v>18.795157327999998</v>
      </c>
      <c r="V47" s="258">
        <v>18.817751779000002</v>
      </c>
      <c r="W47" s="258">
        <v>18.840014958000001</v>
      </c>
      <c r="X47" s="258">
        <v>18.864449393000001</v>
      </c>
      <c r="Y47" s="258">
        <v>18.884173132000001</v>
      </c>
      <c r="Z47" s="258">
        <v>18.901688701000001</v>
      </c>
      <c r="AA47" s="258">
        <v>18.911076252000001</v>
      </c>
      <c r="AB47" s="258">
        <v>18.928615373</v>
      </c>
      <c r="AC47" s="258">
        <v>18.948386212999999</v>
      </c>
      <c r="AD47" s="258">
        <v>18.973976768</v>
      </c>
      <c r="AE47" s="258">
        <v>18.995520052</v>
      </c>
      <c r="AF47" s="258">
        <v>19.016604057999999</v>
      </c>
      <c r="AG47" s="258">
        <v>19.034851794000001</v>
      </c>
      <c r="AH47" s="258">
        <v>19.056799993999999</v>
      </c>
      <c r="AI47" s="258">
        <v>19.080071662000002</v>
      </c>
      <c r="AJ47" s="258">
        <v>19.107781589999998</v>
      </c>
      <c r="AK47" s="258">
        <v>19.131364104999999</v>
      </c>
      <c r="AL47" s="258">
        <v>19.153933996999999</v>
      </c>
      <c r="AM47" s="258">
        <v>19.177283803000002</v>
      </c>
      <c r="AN47" s="258">
        <v>19.196484045999998</v>
      </c>
      <c r="AO47" s="258">
        <v>19.213327264</v>
      </c>
      <c r="AP47" s="258">
        <v>19.217082561000002</v>
      </c>
      <c r="AQ47" s="258">
        <v>19.237259897000001</v>
      </c>
      <c r="AR47" s="258">
        <v>19.263128378000001</v>
      </c>
      <c r="AS47" s="258">
        <v>19.311492169000001</v>
      </c>
      <c r="AT47" s="258">
        <v>19.336139813999999</v>
      </c>
      <c r="AU47" s="258">
        <v>19.353875479999999</v>
      </c>
      <c r="AV47" s="258">
        <v>19.348345911999999</v>
      </c>
      <c r="AW47" s="258">
        <v>19.364522558000001</v>
      </c>
      <c r="AX47" s="258">
        <v>19.386052163999999</v>
      </c>
      <c r="AY47" s="258">
        <v>19.428256174000001</v>
      </c>
      <c r="AZ47" s="258">
        <v>19.449000617999999</v>
      </c>
      <c r="BA47" s="258">
        <v>19.463606939000002</v>
      </c>
      <c r="BB47" s="258">
        <v>19.458024172999998</v>
      </c>
      <c r="BC47" s="258">
        <v>19.470892471999999</v>
      </c>
      <c r="BD47" s="258">
        <v>19.488160872000002</v>
      </c>
      <c r="BE47" s="258">
        <v>19.521818286999999</v>
      </c>
      <c r="BF47" s="258">
        <v>19.538895202999999</v>
      </c>
      <c r="BG47" s="258">
        <v>19.551380534</v>
      </c>
      <c r="BH47" s="258">
        <v>19.551844535000001</v>
      </c>
      <c r="BI47" s="258">
        <v>19.560719003999999</v>
      </c>
      <c r="BJ47" s="346">
        <v>19.57057</v>
      </c>
      <c r="BK47" s="346">
        <v>19.58342</v>
      </c>
      <c r="BL47" s="346">
        <v>19.593730000000001</v>
      </c>
      <c r="BM47" s="346">
        <v>19.60352</v>
      </c>
      <c r="BN47" s="346">
        <v>19.612680000000001</v>
      </c>
      <c r="BO47" s="346">
        <v>19.621500000000001</v>
      </c>
      <c r="BP47" s="346">
        <v>19.62988</v>
      </c>
      <c r="BQ47" s="346">
        <v>19.635739999999998</v>
      </c>
      <c r="BR47" s="346">
        <v>19.644780000000001</v>
      </c>
      <c r="BS47" s="346">
        <v>19.65493</v>
      </c>
      <c r="BT47" s="346">
        <v>19.669409999999999</v>
      </c>
      <c r="BU47" s="346">
        <v>19.67934</v>
      </c>
      <c r="BV47" s="346">
        <v>19.68796</v>
      </c>
    </row>
    <row r="48" spans="1:74" s="163" customFormat="1" ht="11.1" customHeight="1" x14ac:dyDescent="0.2">
      <c r="A48" s="148" t="s">
        <v>923</v>
      </c>
      <c r="B48" s="210" t="s">
        <v>569</v>
      </c>
      <c r="C48" s="258">
        <v>20.736577313000002</v>
      </c>
      <c r="D48" s="258">
        <v>20.760182433000001</v>
      </c>
      <c r="E48" s="258">
        <v>20.780784081</v>
      </c>
      <c r="F48" s="258">
        <v>20.792209835000001</v>
      </c>
      <c r="G48" s="258">
        <v>20.811433858000001</v>
      </c>
      <c r="H48" s="258">
        <v>20.832283726</v>
      </c>
      <c r="I48" s="258">
        <v>20.854941947</v>
      </c>
      <c r="J48" s="258">
        <v>20.878906625999999</v>
      </c>
      <c r="K48" s="258">
        <v>20.904360272000002</v>
      </c>
      <c r="L48" s="258">
        <v>20.938678793000001</v>
      </c>
      <c r="M48" s="258">
        <v>20.961578438</v>
      </c>
      <c r="N48" s="258">
        <v>20.980435116999999</v>
      </c>
      <c r="O48" s="258">
        <v>20.980567411999999</v>
      </c>
      <c r="P48" s="258">
        <v>21.002349220999999</v>
      </c>
      <c r="Q48" s="258">
        <v>21.031099126000001</v>
      </c>
      <c r="R48" s="258">
        <v>21.081185906000002</v>
      </c>
      <c r="S48" s="258">
        <v>21.113095419</v>
      </c>
      <c r="T48" s="258">
        <v>21.141196444999999</v>
      </c>
      <c r="U48" s="258">
        <v>21.156597931</v>
      </c>
      <c r="V48" s="258">
        <v>21.183750269000001</v>
      </c>
      <c r="W48" s="258">
        <v>21.213762407000001</v>
      </c>
      <c r="X48" s="258">
        <v>21.255391939999999</v>
      </c>
      <c r="Y48" s="258">
        <v>21.284555483999998</v>
      </c>
      <c r="Z48" s="258">
        <v>21.310010634000001</v>
      </c>
      <c r="AA48" s="258">
        <v>21.320730292</v>
      </c>
      <c r="AB48" s="258">
        <v>21.347038974</v>
      </c>
      <c r="AC48" s="258">
        <v>21.377909583000001</v>
      </c>
      <c r="AD48" s="258">
        <v>21.427025135000001</v>
      </c>
      <c r="AE48" s="258">
        <v>21.456757336999999</v>
      </c>
      <c r="AF48" s="258">
        <v>21.480789206000001</v>
      </c>
      <c r="AG48" s="258">
        <v>21.489503337999999</v>
      </c>
      <c r="AH48" s="258">
        <v>21.509347589000001</v>
      </c>
      <c r="AI48" s="258">
        <v>21.530704557</v>
      </c>
      <c r="AJ48" s="258">
        <v>21.552030771999998</v>
      </c>
      <c r="AK48" s="258">
        <v>21.577570776000002</v>
      </c>
      <c r="AL48" s="258">
        <v>21.605781099000001</v>
      </c>
      <c r="AM48" s="258">
        <v>21.649565583000001</v>
      </c>
      <c r="AN48" s="258">
        <v>21.673438663999999</v>
      </c>
      <c r="AO48" s="258">
        <v>21.690304181999998</v>
      </c>
      <c r="AP48" s="258">
        <v>21.682656929</v>
      </c>
      <c r="AQ48" s="258">
        <v>21.698636230000002</v>
      </c>
      <c r="AR48" s="258">
        <v>21.720736877</v>
      </c>
      <c r="AS48" s="258">
        <v>21.762669896999999</v>
      </c>
      <c r="AT48" s="258">
        <v>21.786729962999999</v>
      </c>
      <c r="AU48" s="258">
        <v>21.806628103000001</v>
      </c>
      <c r="AV48" s="258">
        <v>21.816423835999998</v>
      </c>
      <c r="AW48" s="258">
        <v>21.832453486999999</v>
      </c>
      <c r="AX48" s="258">
        <v>21.848776573999999</v>
      </c>
      <c r="AY48" s="258">
        <v>21.866417572</v>
      </c>
      <c r="AZ48" s="258">
        <v>21.882559177000001</v>
      </c>
      <c r="BA48" s="258">
        <v>21.898225862</v>
      </c>
      <c r="BB48" s="258">
        <v>21.914554128999999</v>
      </c>
      <c r="BC48" s="258">
        <v>21.928418600000001</v>
      </c>
      <c r="BD48" s="258">
        <v>21.940955774999999</v>
      </c>
      <c r="BE48" s="258">
        <v>21.947138227</v>
      </c>
      <c r="BF48" s="258">
        <v>21.960791381</v>
      </c>
      <c r="BG48" s="258">
        <v>21.976887810000001</v>
      </c>
      <c r="BH48" s="258">
        <v>22.000689735000002</v>
      </c>
      <c r="BI48" s="258">
        <v>22.017726048</v>
      </c>
      <c r="BJ48" s="346">
        <v>22.033259999999999</v>
      </c>
      <c r="BK48" s="346">
        <v>22.04325</v>
      </c>
      <c r="BL48" s="346">
        <v>22.058800000000002</v>
      </c>
      <c r="BM48" s="346">
        <v>22.075890000000001</v>
      </c>
      <c r="BN48" s="346">
        <v>22.09768</v>
      </c>
      <c r="BO48" s="346">
        <v>22.11542</v>
      </c>
      <c r="BP48" s="346">
        <v>22.132300000000001</v>
      </c>
      <c r="BQ48" s="346">
        <v>22.149139999999999</v>
      </c>
      <c r="BR48" s="346">
        <v>22.163650000000001</v>
      </c>
      <c r="BS48" s="346">
        <v>22.176680000000001</v>
      </c>
      <c r="BT48" s="346">
        <v>22.186309999999999</v>
      </c>
      <c r="BU48" s="346">
        <v>22.197780000000002</v>
      </c>
      <c r="BV48" s="346">
        <v>22.20919</v>
      </c>
    </row>
    <row r="49" spans="1:74" s="163" customFormat="1" ht="11.1" customHeight="1" x14ac:dyDescent="0.2">
      <c r="A49" s="148" t="s">
        <v>924</v>
      </c>
      <c r="B49" s="210" t="s">
        <v>570</v>
      </c>
      <c r="C49" s="258">
        <v>10.135497975</v>
      </c>
      <c r="D49" s="258">
        <v>10.147024331000001</v>
      </c>
      <c r="E49" s="258">
        <v>10.156553981</v>
      </c>
      <c r="F49" s="258">
        <v>10.158832322</v>
      </c>
      <c r="G49" s="258">
        <v>10.16830951</v>
      </c>
      <c r="H49" s="258">
        <v>10.179730943999999</v>
      </c>
      <c r="I49" s="258">
        <v>10.195774538</v>
      </c>
      <c r="J49" s="258">
        <v>10.209076025</v>
      </c>
      <c r="K49" s="258">
        <v>10.222313321</v>
      </c>
      <c r="L49" s="258">
        <v>10.238875281</v>
      </c>
      <c r="M49" s="258">
        <v>10.249442553</v>
      </c>
      <c r="N49" s="258">
        <v>10.257403991</v>
      </c>
      <c r="O49" s="258">
        <v>10.255159795999999</v>
      </c>
      <c r="P49" s="258">
        <v>10.263609419</v>
      </c>
      <c r="Q49" s="258">
        <v>10.275153059000001</v>
      </c>
      <c r="R49" s="258">
        <v>10.294457363999999</v>
      </c>
      <c r="S49" s="258">
        <v>10.308689052</v>
      </c>
      <c r="T49" s="258">
        <v>10.322514773</v>
      </c>
      <c r="U49" s="258">
        <v>10.337024488999999</v>
      </c>
      <c r="V49" s="258">
        <v>10.349220798999999</v>
      </c>
      <c r="W49" s="258">
        <v>10.360193666000001</v>
      </c>
      <c r="X49" s="258">
        <v>10.365652058</v>
      </c>
      <c r="Y49" s="258">
        <v>10.377396317000001</v>
      </c>
      <c r="Z49" s="258">
        <v>10.391135409</v>
      </c>
      <c r="AA49" s="258">
        <v>10.411946652999999</v>
      </c>
      <c r="AB49" s="258">
        <v>10.425867423</v>
      </c>
      <c r="AC49" s="258">
        <v>10.437975035999999</v>
      </c>
      <c r="AD49" s="258">
        <v>10.448885797000001</v>
      </c>
      <c r="AE49" s="258">
        <v>10.456904870000001</v>
      </c>
      <c r="AF49" s="258">
        <v>10.462648558</v>
      </c>
      <c r="AG49" s="258">
        <v>10.460550928</v>
      </c>
      <c r="AH49" s="258">
        <v>10.465918296</v>
      </c>
      <c r="AI49" s="258">
        <v>10.473184729</v>
      </c>
      <c r="AJ49" s="258">
        <v>10.484997398000001</v>
      </c>
      <c r="AK49" s="258">
        <v>10.494076581</v>
      </c>
      <c r="AL49" s="258">
        <v>10.50306945</v>
      </c>
      <c r="AM49" s="258">
        <v>10.512740114</v>
      </c>
      <c r="AN49" s="258">
        <v>10.520987271999999</v>
      </c>
      <c r="AO49" s="258">
        <v>10.528575031999999</v>
      </c>
      <c r="AP49" s="258">
        <v>10.532196496999999</v>
      </c>
      <c r="AQ49" s="258">
        <v>10.540945638</v>
      </c>
      <c r="AR49" s="258">
        <v>10.551515556</v>
      </c>
      <c r="AS49" s="258">
        <v>10.567591235</v>
      </c>
      <c r="AT49" s="258">
        <v>10.579038969999999</v>
      </c>
      <c r="AU49" s="258">
        <v>10.589543745</v>
      </c>
      <c r="AV49" s="258">
        <v>10.598950387</v>
      </c>
      <c r="AW49" s="258">
        <v>10.60768562</v>
      </c>
      <c r="AX49" s="258">
        <v>10.615594271000001</v>
      </c>
      <c r="AY49" s="258">
        <v>10.618432551</v>
      </c>
      <c r="AZ49" s="258">
        <v>10.627870883</v>
      </c>
      <c r="BA49" s="258">
        <v>10.639665476999999</v>
      </c>
      <c r="BB49" s="258">
        <v>10.659205147</v>
      </c>
      <c r="BC49" s="258">
        <v>10.671670653</v>
      </c>
      <c r="BD49" s="258">
        <v>10.682450809000001</v>
      </c>
      <c r="BE49" s="258">
        <v>10.689001545</v>
      </c>
      <c r="BF49" s="258">
        <v>10.698319056000001</v>
      </c>
      <c r="BG49" s="258">
        <v>10.707859271</v>
      </c>
      <c r="BH49" s="258">
        <v>10.719376182</v>
      </c>
      <c r="BI49" s="258">
        <v>10.72804631</v>
      </c>
      <c r="BJ49" s="346">
        <v>10.735620000000001</v>
      </c>
      <c r="BK49" s="346">
        <v>10.73995</v>
      </c>
      <c r="BL49" s="346">
        <v>10.74696</v>
      </c>
      <c r="BM49" s="346">
        <v>10.7545</v>
      </c>
      <c r="BN49" s="346">
        <v>10.763529999999999</v>
      </c>
      <c r="BO49" s="346">
        <v>10.771409999999999</v>
      </c>
      <c r="BP49" s="346">
        <v>10.779109999999999</v>
      </c>
      <c r="BQ49" s="346">
        <v>10.786099999999999</v>
      </c>
      <c r="BR49" s="346">
        <v>10.793810000000001</v>
      </c>
      <c r="BS49" s="346">
        <v>10.80172</v>
      </c>
      <c r="BT49" s="346">
        <v>10.810930000000001</v>
      </c>
      <c r="BU49" s="346">
        <v>10.818429999999999</v>
      </c>
      <c r="BV49" s="346">
        <v>10.82532</v>
      </c>
    </row>
    <row r="50" spans="1:74" s="163" customFormat="1" ht="11.1" customHeight="1" x14ac:dyDescent="0.2">
      <c r="A50" s="148" t="s">
        <v>925</v>
      </c>
      <c r="B50" s="210" t="s">
        <v>571</v>
      </c>
      <c r="C50" s="258">
        <v>25.603437767999999</v>
      </c>
      <c r="D50" s="258">
        <v>25.642163866000001</v>
      </c>
      <c r="E50" s="258">
        <v>25.676579125</v>
      </c>
      <c r="F50" s="258">
        <v>25.697363072999998</v>
      </c>
      <c r="G50" s="258">
        <v>25.730147007999999</v>
      </c>
      <c r="H50" s="258">
        <v>25.765610457000001</v>
      </c>
      <c r="I50" s="258">
        <v>25.807786598</v>
      </c>
      <c r="J50" s="258">
        <v>25.845584193000001</v>
      </c>
      <c r="K50" s="258">
        <v>25.88303642</v>
      </c>
      <c r="L50" s="258">
        <v>25.922014619999999</v>
      </c>
      <c r="M50" s="258">
        <v>25.957372603</v>
      </c>
      <c r="N50" s="258">
        <v>25.990981713</v>
      </c>
      <c r="O50" s="258">
        <v>26.006265417000002</v>
      </c>
      <c r="P50" s="258">
        <v>26.048809174999999</v>
      </c>
      <c r="Q50" s="258">
        <v>26.102036457000001</v>
      </c>
      <c r="R50" s="258">
        <v>26.185776925999999</v>
      </c>
      <c r="S50" s="258">
        <v>26.245499006999999</v>
      </c>
      <c r="T50" s="258">
        <v>26.301032362000001</v>
      </c>
      <c r="U50" s="258">
        <v>26.34553863</v>
      </c>
      <c r="V50" s="258">
        <v>26.397823308</v>
      </c>
      <c r="W50" s="258">
        <v>26.451048033999999</v>
      </c>
      <c r="X50" s="258">
        <v>26.503987743</v>
      </c>
      <c r="Y50" s="258">
        <v>26.560011361000001</v>
      </c>
      <c r="Z50" s="258">
        <v>26.617893823999999</v>
      </c>
      <c r="AA50" s="258">
        <v>26.682187891000002</v>
      </c>
      <c r="AB50" s="258">
        <v>26.740373472999998</v>
      </c>
      <c r="AC50" s="258">
        <v>26.797003329999999</v>
      </c>
      <c r="AD50" s="258">
        <v>26.847351028999999</v>
      </c>
      <c r="AE50" s="258">
        <v>26.904414262</v>
      </c>
      <c r="AF50" s="258">
        <v>26.963466595</v>
      </c>
      <c r="AG50" s="258">
        <v>27.024237418999999</v>
      </c>
      <c r="AH50" s="258">
        <v>27.087470912000001</v>
      </c>
      <c r="AI50" s="258">
        <v>27.152896463000001</v>
      </c>
      <c r="AJ50" s="258">
        <v>27.232956445999999</v>
      </c>
      <c r="AK50" s="258">
        <v>27.293434332</v>
      </c>
      <c r="AL50" s="258">
        <v>27.346772495</v>
      </c>
      <c r="AM50" s="258">
        <v>27.381297726</v>
      </c>
      <c r="AN50" s="258">
        <v>27.429111349999999</v>
      </c>
      <c r="AO50" s="258">
        <v>27.478540158000001</v>
      </c>
      <c r="AP50" s="258">
        <v>27.529282305999999</v>
      </c>
      <c r="AQ50" s="258">
        <v>27.582167864999999</v>
      </c>
      <c r="AR50" s="258">
        <v>27.636894989999998</v>
      </c>
      <c r="AS50" s="258">
        <v>27.702467571</v>
      </c>
      <c r="AT50" s="258">
        <v>27.754124913999998</v>
      </c>
      <c r="AU50" s="258">
        <v>27.800870907</v>
      </c>
      <c r="AV50" s="258">
        <v>27.834799833999998</v>
      </c>
      <c r="AW50" s="258">
        <v>27.877652415</v>
      </c>
      <c r="AX50" s="258">
        <v>27.921522932999999</v>
      </c>
      <c r="AY50" s="258">
        <v>27.972560566999999</v>
      </c>
      <c r="AZ50" s="258">
        <v>28.013855076999999</v>
      </c>
      <c r="BA50" s="258">
        <v>28.051555639</v>
      </c>
      <c r="BB50" s="258">
        <v>28.081227176999999</v>
      </c>
      <c r="BC50" s="258">
        <v>28.115066155000001</v>
      </c>
      <c r="BD50" s="258">
        <v>28.148637496999999</v>
      </c>
      <c r="BE50" s="258">
        <v>28.176259561999998</v>
      </c>
      <c r="BF50" s="258">
        <v>28.213556857</v>
      </c>
      <c r="BG50" s="258">
        <v>28.254847743999999</v>
      </c>
      <c r="BH50" s="258">
        <v>28.312242428000001</v>
      </c>
      <c r="BI50" s="258">
        <v>28.352437843000001</v>
      </c>
      <c r="BJ50" s="346">
        <v>28.387540000000001</v>
      </c>
      <c r="BK50" s="346">
        <v>28.410900000000002</v>
      </c>
      <c r="BL50" s="346">
        <v>28.440819999999999</v>
      </c>
      <c r="BM50" s="346">
        <v>28.470659999999999</v>
      </c>
      <c r="BN50" s="346">
        <v>28.500489999999999</v>
      </c>
      <c r="BO50" s="346">
        <v>28.530090000000001</v>
      </c>
      <c r="BP50" s="346">
        <v>28.559539999999998</v>
      </c>
      <c r="BQ50" s="346">
        <v>28.586600000000001</v>
      </c>
      <c r="BR50" s="346">
        <v>28.617439999999998</v>
      </c>
      <c r="BS50" s="346">
        <v>28.649830000000001</v>
      </c>
      <c r="BT50" s="346">
        <v>28.688030000000001</v>
      </c>
      <c r="BU50" s="346">
        <v>28.720279999999999</v>
      </c>
      <c r="BV50" s="346">
        <v>28.750859999999999</v>
      </c>
    </row>
    <row r="51" spans="1:74" s="163" customFormat="1" ht="11.1" customHeight="1" x14ac:dyDescent="0.2">
      <c r="A51" s="148" t="s">
        <v>926</v>
      </c>
      <c r="B51" s="210" t="s">
        <v>572</v>
      </c>
      <c r="C51" s="258">
        <v>7.5314108333999998</v>
      </c>
      <c r="D51" s="258">
        <v>7.5403060112000002</v>
      </c>
      <c r="E51" s="258">
        <v>7.5492011358999997</v>
      </c>
      <c r="F51" s="258">
        <v>7.5594451520000003</v>
      </c>
      <c r="G51" s="258">
        <v>7.5673284620999999</v>
      </c>
      <c r="H51" s="258">
        <v>7.5742000107000003</v>
      </c>
      <c r="I51" s="258">
        <v>7.5762766082999997</v>
      </c>
      <c r="J51" s="258">
        <v>7.5839620262</v>
      </c>
      <c r="K51" s="258">
        <v>7.5934730747000003</v>
      </c>
      <c r="L51" s="258">
        <v>7.6097414820999996</v>
      </c>
      <c r="M51" s="258">
        <v>7.6192049958999997</v>
      </c>
      <c r="N51" s="258">
        <v>7.6267953442999996</v>
      </c>
      <c r="O51" s="258">
        <v>7.6278069622000002</v>
      </c>
      <c r="P51" s="258">
        <v>7.6351801535000003</v>
      </c>
      <c r="Q51" s="258">
        <v>7.6442093530999999</v>
      </c>
      <c r="R51" s="258">
        <v>7.6559163209000003</v>
      </c>
      <c r="S51" s="258">
        <v>7.6674912171000003</v>
      </c>
      <c r="T51" s="258">
        <v>7.6799558015000002</v>
      </c>
      <c r="U51" s="258">
        <v>7.6951298739</v>
      </c>
      <c r="V51" s="258">
        <v>7.7080089852000002</v>
      </c>
      <c r="W51" s="258">
        <v>7.7204129350999997</v>
      </c>
      <c r="X51" s="258">
        <v>7.733431779</v>
      </c>
      <c r="Y51" s="258">
        <v>7.7440678644999998</v>
      </c>
      <c r="Z51" s="258">
        <v>7.7534112468999998</v>
      </c>
      <c r="AA51" s="258">
        <v>7.7572284869999999</v>
      </c>
      <c r="AB51" s="258">
        <v>7.7671615428000003</v>
      </c>
      <c r="AC51" s="258">
        <v>7.7789769749</v>
      </c>
      <c r="AD51" s="258">
        <v>7.7958229921999997</v>
      </c>
      <c r="AE51" s="258">
        <v>7.8090420204999997</v>
      </c>
      <c r="AF51" s="258">
        <v>7.8217822685999998</v>
      </c>
      <c r="AG51" s="258">
        <v>7.8323464894999999</v>
      </c>
      <c r="AH51" s="258">
        <v>7.8454021125000004</v>
      </c>
      <c r="AI51" s="258">
        <v>7.8592518904000004</v>
      </c>
      <c r="AJ51" s="258">
        <v>7.8757185289000002</v>
      </c>
      <c r="AK51" s="258">
        <v>7.8897895876000002</v>
      </c>
      <c r="AL51" s="258">
        <v>7.9032877720999997</v>
      </c>
      <c r="AM51" s="258">
        <v>7.9182365115</v>
      </c>
      <c r="AN51" s="258">
        <v>7.9290713758000004</v>
      </c>
      <c r="AO51" s="258">
        <v>7.9378157939999996</v>
      </c>
      <c r="AP51" s="258">
        <v>7.9385435452999999</v>
      </c>
      <c r="AQ51" s="258">
        <v>7.9475517373000004</v>
      </c>
      <c r="AR51" s="258">
        <v>7.9589141488999999</v>
      </c>
      <c r="AS51" s="258">
        <v>7.9783659253000003</v>
      </c>
      <c r="AT51" s="258">
        <v>7.9901354175000003</v>
      </c>
      <c r="AU51" s="258">
        <v>7.9999577707</v>
      </c>
      <c r="AV51" s="258">
        <v>8.0037097226</v>
      </c>
      <c r="AW51" s="258">
        <v>8.0127302440000001</v>
      </c>
      <c r="AX51" s="258">
        <v>8.0228960730000001</v>
      </c>
      <c r="AY51" s="258">
        <v>8.0373499372000001</v>
      </c>
      <c r="AZ51" s="258">
        <v>8.0474493352999996</v>
      </c>
      <c r="BA51" s="258">
        <v>8.0563369949000005</v>
      </c>
      <c r="BB51" s="258">
        <v>8.0628053694999995</v>
      </c>
      <c r="BC51" s="258">
        <v>8.0701752122000006</v>
      </c>
      <c r="BD51" s="258">
        <v>8.0772389766000003</v>
      </c>
      <c r="BE51" s="258">
        <v>8.0826919090999994</v>
      </c>
      <c r="BF51" s="258">
        <v>8.0901220816000006</v>
      </c>
      <c r="BG51" s="258">
        <v>8.0982247405999992</v>
      </c>
      <c r="BH51" s="258">
        <v>8.1087869506000008</v>
      </c>
      <c r="BI51" s="258">
        <v>8.1168942844000007</v>
      </c>
      <c r="BJ51" s="346">
        <v>8.1243339999999993</v>
      </c>
      <c r="BK51" s="346">
        <v>8.129766</v>
      </c>
      <c r="BL51" s="346">
        <v>8.1368749999999999</v>
      </c>
      <c r="BM51" s="346">
        <v>8.1443200000000004</v>
      </c>
      <c r="BN51" s="346">
        <v>8.1527930000000008</v>
      </c>
      <c r="BO51" s="346">
        <v>8.1603929999999991</v>
      </c>
      <c r="BP51" s="346">
        <v>8.1678130000000007</v>
      </c>
      <c r="BQ51" s="346">
        <v>8.1750699999999998</v>
      </c>
      <c r="BR51" s="346">
        <v>8.1821120000000001</v>
      </c>
      <c r="BS51" s="346">
        <v>8.1889570000000003</v>
      </c>
      <c r="BT51" s="346">
        <v>8.1958540000000006</v>
      </c>
      <c r="BU51" s="346">
        <v>8.2021219999999992</v>
      </c>
      <c r="BV51" s="346">
        <v>8.2080090000000006</v>
      </c>
    </row>
    <row r="52" spans="1:74" s="163" customFormat="1" ht="11.1" customHeight="1" x14ac:dyDescent="0.2">
      <c r="A52" s="148" t="s">
        <v>927</v>
      </c>
      <c r="B52" s="210" t="s">
        <v>573</v>
      </c>
      <c r="C52" s="258">
        <v>15.782022262</v>
      </c>
      <c r="D52" s="258">
        <v>15.813399631999999</v>
      </c>
      <c r="E52" s="258">
        <v>15.845884476</v>
      </c>
      <c r="F52" s="258">
        <v>15.882917147000001</v>
      </c>
      <c r="G52" s="258">
        <v>15.915036676</v>
      </c>
      <c r="H52" s="258">
        <v>15.945683415</v>
      </c>
      <c r="I52" s="258">
        <v>15.975004586000001</v>
      </c>
      <c r="J52" s="258">
        <v>16.002595329999998</v>
      </c>
      <c r="K52" s="258">
        <v>16.02860287</v>
      </c>
      <c r="L52" s="258">
        <v>16.048586979</v>
      </c>
      <c r="M52" s="258">
        <v>16.074758277000001</v>
      </c>
      <c r="N52" s="258">
        <v>16.102676540000001</v>
      </c>
      <c r="O52" s="258">
        <v>16.128677607</v>
      </c>
      <c r="P52" s="258">
        <v>16.162837919000001</v>
      </c>
      <c r="Q52" s="258">
        <v>16.201493314</v>
      </c>
      <c r="R52" s="258">
        <v>16.252331700999999</v>
      </c>
      <c r="S52" s="258">
        <v>16.294211335</v>
      </c>
      <c r="T52" s="258">
        <v>16.334820123</v>
      </c>
      <c r="U52" s="258">
        <v>16.370171789</v>
      </c>
      <c r="V52" s="258">
        <v>16.411228592000001</v>
      </c>
      <c r="W52" s="258">
        <v>16.454004255000001</v>
      </c>
      <c r="X52" s="258">
        <v>16.510897156999999</v>
      </c>
      <c r="Y52" s="258">
        <v>16.547811757000002</v>
      </c>
      <c r="Z52" s="258">
        <v>16.577146435</v>
      </c>
      <c r="AA52" s="258">
        <v>16.593575013999999</v>
      </c>
      <c r="AB52" s="258">
        <v>16.611744477999999</v>
      </c>
      <c r="AC52" s="258">
        <v>16.626328649000001</v>
      </c>
      <c r="AD52" s="258">
        <v>16.629256623</v>
      </c>
      <c r="AE52" s="258">
        <v>16.642723391000001</v>
      </c>
      <c r="AF52" s="258">
        <v>16.658658049</v>
      </c>
      <c r="AG52" s="258">
        <v>16.683554878999999</v>
      </c>
      <c r="AH52" s="258">
        <v>16.699554599999999</v>
      </c>
      <c r="AI52" s="258">
        <v>16.713151495000002</v>
      </c>
      <c r="AJ52" s="258">
        <v>16.722739785000002</v>
      </c>
      <c r="AK52" s="258">
        <v>16.732735366</v>
      </c>
      <c r="AL52" s="258">
        <v>16.741532458999998</v>
      </c>
      <c r="AM52" s="258">
        <v>16.748082785000001</v>
      </c>
      <c r="AN52" s="258">
        <v>16.755269107</v>
      </c>
      <c r="AO52" s="258">
        <v>16.762043148</v>
      </c>
      <c r="AP52" s="258">
        <v>16.763584480999999</v>
      </c>
      <c r="AQ52" s="258">
        <v>16.773149279999998</v>
      </c>
      <c r="AR52" s="258">
        <v>16.785917117</v>
      </c>
      <c r="AS52" s="258">
        <v>16.80290617</v>
      </c>
      <c r="AT52" s="258">
        <v>16.821316452000001</v>
      </c>
      <c r="AU52" s="258">
        <v>16.84216614</v>
      </c>
      <c r="AV52" s="258">
        <v>16.864478106</v>
      </c>
      <c r="AW52" s="258">
        <v>16.890939451000001</v>
      </c>
      <c r="AX52" s="258">
        <v>16.920573048000001</v>
      </c>
      <c r="AY52" s="258">
        <v>16.957787303</v>
      </c>
      <c r="AZ52" s="258">
        <v>16.990459098999999</v>
      </c>
      <c r="BA52" s="258">
        <v>17.022996843000001</v>
      </c>
      <c r="BB52" s="258">
        <v>17.060857864999999</v>
      </c>
      <c r="BC52" s="258">
        <v>17.089034505000001</v>
      </c>
      <c r="BD52" s="258">
        <v>17.112984093000001</v>
      </c>
      <c r="BE52" s="258">
        <v>17.123527241000001</v>
      </c>
      <c r="BF52" s="258">
        <v>17.145907267999998</v>
      </c>
      <c r="BG52" s="258">
        <v>17.170944786</v>
      </c>
      <c r="BH52" s="258">
        <v>17.203520294</v>
      </c>
      <c r="BI52" s="258">
        <v>17.230212418000001</v>
      </c>
      <c r="BJ52" s="346">
        <v>17.2559</v>
      </c>
      <c r="BK52" s="346">
        <v>17.27947</v>
      </c>
      <c r="BL52" s="346">
        <v>17.303989999999999</v>
      </c>
      <c r="BM52" s="346">
        <v>17.32835</v>
      </c>
      <c r="BN52" s="346">
        <v>17.353100000000001</v>
      </c>
      <c r="BO52" s="346">
        <v>17.37669</v>
      </c>
      <c r="BP52" s="346">
        <v>17.399699999999999</v>
      </c>
      <c r="BQ52" s="346">
        <v>17.420030000000001</v>
      </c>
      <c r="BR52" s="346">
        <v>17.44341</v>
      </c>
      <c r="BS52" s="346">
        <v>17.467759999999998</v>
      </c>
      <c r="BT52" s="346">
        <v>17.495809999999999</v>
      </c>
      <c r="BU52" s="346">
        <v>17.520060000000001</v>
      </c>
      <c r="BV52" s="346">
        <v>17.54325</v>
      </c>
    </row>
    <row r="53" spans="1:74" s="163" customFormat="1" ht="11.1" customHeight="1" x14ac:dyDescent="0.2">
      <c r="A53" s="148" t="s">
        <v>928</v>
      </c>
      <c r="B53" s="210" t="s">
        <v>574</v>
      </c>
      <c r="C53" s="258">
        <v>9.4180722419999992</v>
      </c>
      <c r="D53" s="258">
        <v>9.4376304110000007</v>
      </c>
      <c r="E53" s="258">
        <v>9.4580326013999994</v>
      </c>
      <c r="F53" s="258">
        <v>9.4831463617999994</v>
      </c>
      <c r="G53" s="258">
        <v>9.5023359330999995</v>
      </c>
      <c r="H53" s="258">
        <v>9.5194688640000003</v>
      </c>
      <c r="I53" s="258">
        <v>9.5298289463000003</v>
      </c>
      <c r="J53" s="258">
        <v>9.5463857526999991</v>
      </c>
      <c r="K53" s="258">
        <v>9.5644230750000006</v>
      </c>
      <c r="L53" s="258">
        <v>9.5864487156999996</v>
      </c>
      <c r="M53" s="258">
        <v>9.6055662176999999</v>
      </c>
      <c r="N53" s="258">
        <v>9.6242833835999999</v>
      </c>
      <c r="O53" s="258">
        <v>9.6407073029999992</v>
      </c>
      <c r="P53" s="258">
        <v>9.6600434796000005</v>
      </c>
      <c r="Q53" s="258">
        <v>9.6803990028999998</v>
      </c>
      <c r="R53" s="258">
        <v>9.7029121897999993</v>
      </c>
      <c r="S53" s="258">
        <v>9.7244526689999997</v>
      </c>
      <c r="T53" s="258">
        <v>9.7461587572999999</v>
      </c>
      <c r="U53" s="258">
        <v>9.7674244962000003</v>
      </c>
      <c r="V53" s="258">
        <v>9.7899162716999992</v>
      </c>
      <c r="W53" s="258">
        <v>9.8130281253000007</v>
      </c>
      <c r="X53" s="258">
        <v>9.8355507347</v>
      </c>
      <c r="Y53" s="258">
        <v>9.8608097362000002</v>
      </c>
      <c r="Z53" s="258">
        <v>9.8875958074000003</v>
      </c>
      <c r="AA53" s="258">
        <v>9.9234432179999992</v>
      </c>
      <c r="AB53" s="258">
        <v>9.9476327266000002</v>
      </c>
      <c r="AC53" s="258">
        <v>9.9676986029000005</v>
      </c>
      <c r="AD53" s="258">
        <v>9.9773011361999995</v>
      </c>
      <c r="AE53" s="258">
        <v>9.9938745303999994</v>
      </c>
      <c r="AF53" s="258">
        <v>10.011079075</v>
      </c>
      <c r="AG53" s="258">
        <v>10.027340672999999</v>
      </c>
      <c r="AH53" s="258">
        <v>10.046988090999999</v>
      </c>
      <c r="AI53" s="258">
        <v>10.068447233000001</v>
      </c>
      <c r="AJ53" s="258">
        <v>10.095863389</v>
      </c>
      <c r="AK53" s="258">
        <v>10.117837009</v>
      </c>
      <c r="AL53" s="258">
        <v>10.138513383999999</v>
      </c>
      <c r="AM53" s="258">
        <v>10.156760481999999</v>
      </c>
      <c r="AN53" s="258">
        <v>10.175691391999999</v>
      </c>
      <c r="AO53" s="258">
        <v>10.194174081</v>
      </c>
      <c r="AP53" s="258">
        <v>10.207426375000001</v>
      </c>
      <c r="AQ53" s="258">
        <v>10.228599255000001</v>
      </c>
      <c r="AR53" s="258">
        <v>10.252910544000001</v>
      </c>
      <c r="AS53" s="258">
        <v>10.289854156000001</v>
      </c>
      <c r="AT53" s="258">
        <v>10.313321832</v>
      </c>
      <c r="AU53" s="258">
        <v>10.332807485</v>
      </c>
      <c r="AV53" s="258">
        <v>10.344161554999999</v>
      </c>
      <c r="AW53" s="258">
        <v>10.358795331</v>
      </c>
      <c r="AX53" s="258">
        <v>10.372559252</v>
      </c>
      <c r="AY53" s="258">
        <v>10.382801289</v>
      </c>
      <c r="AZ53" s="258">
        <v>10.396814526</v>
      </c>
      <c r="BA53" s="258">
        <v>10.411946930999999</v>
      </c>
      <c r="BB53" s="258">
        <v>10.432228448</v>
      </c>
      <c r="BC53" s="258">
        <v>10.446576736000001</v>
      </c>
      <c r="BD53" s="258">
        <v>10.459021738000001</v>
      </c>
      <c r="BE53" s="258">
        <v>10.464213896</v>
      </c>
      <c r="BF53" s="258">
        <v>10.476864491000001</v>
      </c>
      <c r="BG53" s="258">
        <v>10.491623965</v>
      </c>
      <c r="BH53" s="258">
        <v>10.511928062000001</v>
      </c>
      <c r="BI53" s="258">
        <v>10.52832849</v>
      </c>
      <c r="BJ53" s="346">
        <v>10.54426</v>
      </c>
      <c r="BK53" s="346">
        <v>10.55979</v>
      </c>
      <c r="BL53" s="346">
        <v>10.57474</v>
      </c>
      <c r="BM53" s="346">
        <v>10.589169999999999</v>
      </c>
      <c r="BN53" s="346">
        <v>10.60276</v>
      </c>
      <c r="BO53" s="346">
        <v>10.616400000000001</v>
      </c>
      <c r="BP53" s="346">
        <v>10.629770000000001</v>
      </c>
      <c r="BQ53" s="346">
        <v>10.64162</v>
      </c>
      <c r="BR53" s="346">
        <v>10.655379999999999</v>
      </c>
      <c r="BS53" s="346">
        <v>10.669790000000001</v>
      </c>
      <c r="BT53" s="346">
        <v>10.68666</v>
      </c>
      <c r="BU53" s="346">
        <v>10.701029999999999</v>
      </c>
      <c r="BV53" s="346">
        <v>10.71471</v>
      </c>
    </row>
    <row r="54" spans="1:74" s="163" customFormat="1" ht="11.1" customHeight="1" x14ac:dyDescent="0.2">
      <c r="A54" s="149" t="s">
        <v>929</v>
      </c>
      <c r="B54" s="211" t="s">
        <v>575</v>
      </c>
      <c r="C54" s="69">
        <v>20.448370809</v>
      </c>
      <c r="D54" s="69">
        <v>20.491586282</v>
      </c>
      <c r="E54" s="69">
        <v>20.53750758</v>
      </c>
      <c r="F54" s="69">
        <v>20.594042404</v>
      </c>
      <c r="G54" s="69">
        <v>20.639444572999999</v>
      </c>
      <c r="H54" s="69">
        <v>20.681621790000001</v>
      </c>
      <c r="I54" s="69">
        <v>20.713514307000001</v>
      </c>
      <c r="J54" s="69">
        <v>20.754536428000002</v>
      </c>
      <c r="K54" s="69">
        <v>20.797628405000001</v>
      </c>
      <c r="L54" s="69">
        <v>20.845393949000002</v>
      </c>
      <c r="M54" s="69">
        <v>20.890672857999999</v>
      </c>
      <c r="N54" s="69">
        <v>20.936068841000001</v>
      </c>
      <c r="O54" s="69">
        <v>20.984048551000001</v>
      </c>
      <c r="P54" s="69">
        <v>21.027828693</v>
      </c>
      <c r="Q54" s="69">
        <v>21.069875919000001</v>
      </c>
      <c r="R54" s="69">
        <v>21.103537466999999</v>
      </c>
      <c r="S54" s="69">
        <v>21.147108433</v>
      </c>
      <c r="T54" s="69">
        <v>21.193936055999998</v>
      </c>
      <c r="U54" s="69">
        <v>21.248372790000001</v>
      </c>
      <c r="V54" s="69">
        <v>21.298449383000001</v>
      </c>
      <c r="W54" s="69">
        <v>21.348518291000001</v>
      </c>
      <c r="X54" s="69">
        <v>21.396068871000001</v>
      </c>
      <c r="Y54" s="69">
        <v>21.448005390999999</v>
      </c>
      <c r="Z54" s="69">
        <v>21.501817206999998</v>
      </c>
      <c r="AA54" s="69">
        <v>21.560935504</v>
      </c>
      <c r="AB54" s="69">
        <v>21.615924527000001</v>
      </c>
      <c r="AC54" s="69">
        <v>21.670215460000001</v>
      </c>
      <c r="AD54" s="69">
        <v>21.720514943000001</v>
      </c>
      <c r="AE54" s="69">
        <v>21.775879714999999</v>
      </c>
      <c r="AF54" s="69">
        <v>21.833016417</v>
      </c>
      <c r="AG54" s="69">
        <v>21.897283981000001</v>
      </c>
      <c r="AH54" s="69">
        <v>21.953945341000001</v>
      </c>
      <c r="AI54" s="69">
        <v>22.008359430999999</v>
      </c>
      <c r="AJ54" s="69">
        <v>22.061093433</v>
      </c>
      <c r="AK54" s="69">
        <v>22.110587595999998</v>
      </c>
      <c r="AL54" s="69">
        <v>22.157409101999999</v>
      </c>
      <c r="AM54" s="69">
        <v>22.193978711</v>
      </c>
      <c r="AN54" s="69">
        <v>22.241139334</v>
      </c>
      <c r="AO54" s="69">
        <v>22.29131173</v>
      </c>
      <c r="AP54" s="69">
        <v>22.355804853999999</v>
      </c>
      <c r="AQ54" s="69">
        <v>22.403519081999999</v>
      </c>
      <c r="AR54" s="69">
        <v>22.445763370000002</v>
      </c>
      <c r="AS54" s="69">
        <v>22.472361973000002</v>
      </c>
      <c r="AT54" s="69">
        <v>22.511298185000001</v>
      </c>
      <c r="AU54" s="69">
        <v>22.552396263999999</v>
      </c>
      <c r="AV54" s="69">
        <v>22.609837612</v>
      </c>
      <c r="AW54" s="69">
        <v>22.644623369000001</v>
      </c>
      <c r="AX54" s="69">
        <v>22.670934940999999</v>
      </c>
      <c r="AY54" s="69">
        <v>22.673577101999999</v>
      </c>
      <c r="AZ54" s="69">
        <v>22.694336717999999</v>
      </c>
      <c r="BA54" s="69">
        <v>22.718018565000001</v>
      </c>
      <c r="BB54" s="69">
        <v>22.743851510999999</v>
      </c>
      <c r="BC54" s="69">
        <v>22.773956169000002</v>
      </c>
      <c r="BD54" s="69">
        <v>22.807561406000001</v>
      </c>
      <c r="BE54" s="69">
        <v>22.853807735</v>
      </c>
      <c r="BF54" s="69">
        <v>22.887558748</v>
      </c>
      <c r="BG54" s="69">
        <v>22.917954955999999</v>
      </c>
      <c r="BH54" s="69">
        <v>22.942379204000002</v>
      </c>
      <c r="BI54" s="69">
        <v>22.968028671999999</v>
      </c>
      <c r="BJ54" s="350">
        <v>22.992290000000001</v>
      </c>
      <c r="BK54" s="350">
        <v>23.013449999999999</v>
      </c>
      <c r="BL54" s="350">
        <v>23.036200000000001</v>
      </c>
      <c r="BM54" s="350">
        <v>23.05884</v>
      </c>
      <c r="BN54" s="350">
        <v>23.08211</v>
      </c>
      <c r="BO54" s="350">
        <v>23.10397</v>
      </c>
      <c r="BP54" s="350">
        <v>23.125170000000001</v>
      </c>
      <c r="BQ54" s="350">
        <v>23.142340000000001</v>
      </c>
      <c r="BR54" s="350">
        <v>23.164719999999999</v>
      </c>
      <c r="BS54" s="350">
        <v>23.188960000000002</v>
      </c>
      <c r="BT54" s="350">
        <v>23.220009999999998</v>
      </c>
      <c r="BU54" s="350">
        <v>23.244230000000002</v>
      </c>
      <c r="BV54" s="350">
        <v>23.266580000000001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1"/>
      <c r="BE55" s="721"/>
      <c r="BF55" s="721"/>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23" t="s">
        <v>1016</v>
      </c>
      <c r="C56" s="820"/>
      <c r="D56" s="820"/>
      <c r="E56" s="820"/>
      <c r="F56" s="820"/>
      <c r="G56" s="820"/>
      <c r="H56" s="820"/>
      <c r="I56" s="820"/>
      <c r="J56" s="820"/>
      <c r="K56" s="820"/>
      <c r="L56" s="820"/>
      <c r="M56" s="820"/>
      <c r="N56" s="820"/>
      <c r="O56" s="820"/>
      <c r="P56" s="820"/>
      <c r="Q56" s="820"/>
      <c r="AY56" s="510"/>
      <c r="AZ56" s="510"/>
      <c r="BA56" s="510"/>
      <c r="BB56" s="510"/>
      <c r="BC56" s="510"/>
      <c r="BD56" s="722"/>
      <c r="BE56" s="722"/>
      <c r="BF56" s="722"/>
      <c r="BG56" s="510"/>
      <c r="BH56" s="510"/>
      <c r="BI56" s="510"/>
      <c r="BJ56" s="510"/>
    </row>
    <row r="57" spans="1:74" s="470" customFormat="1" ht="12" customHeight="1" x14ac:dyDescent="0.2">
      <c r="A57" s="469"/>
      <c r="B57" s="809" t="s">
        <v>1041</v>
      </c>
      <c r="C57" s="810"/>
      <c r="D57" s="810"/>
      <c r="E57" s="810"/>
      <c r="F57" s="810"/>
      <c r="G57" s="810"/>
      <c r="H57" s="810"/>
      <c r="I57" s="810"/>
      <c r="J57" s="810"/>
      <c r="K57" s="810"/>
      <c r="L57" s="810"/>
      <c r="M57" s="810"/>
      <c r="N57" s="810"/>
      <c r="O57" s="810"/>
      <c r="P57" s="810"/>
      <c r="Q57" s="806"/>
      <c r="AY57" s="511"/>
      <c r="AZ57" s="511"/>
      <c r="BA57" s="511"/>
      <c r="BB57" s="511"/>
      <c r="BC57" s="511"/>
      <c r="BD57" s="723"/>
      <c r="BE57" s="723"/>
      <c r="BF57" s="723"/>
      <c r="BG57" s="511"/>
      <c r="BH57" s="511"/>
      <c r="BI57" s="511"/>
      <c r="BJ57" s="511"/>
    </row>
    <row r="58" spans="1:74" s="470" customFormat="1" ht="12" customHeight="1" x14ac:dyDescent="0.2">
      <c r="A58" s="469"/>
      <c r="B58" s="804" t="s">
        <v>1078</v>
      </c>
      <c r="C58" s="810"/>
      <c r="D58" s="810"/>
      <c r="E58" s="810"/>
      <c r="F58" s="810"/>
      <c r="G58" s="810"/>
      <c r="H58" s="810"/>
      <c r="I58" s="810"/>
      <c r="J58" s="810"/>
      <c r="K58" s="810"/>
      <c r="L58" s="810"/>
      <c r="M58" s="810"/>
      <c r="N58" s="810"/>
      <c r="O58" s="810"/>
      <c r="P58" s="810"/>
      <c r="Q58" s="806"/>
      <c r="AY58" s="511"/>
      <c r="AZ58" s="511"/>
      <c r="BA58" s="511"/>
      <c r="BB58" s="511"/>
      <c r="BC58" s="511"/>
      <c r="BD58" s="723"/>
      <c r="BE58" s="723"/>
      <c r="BF58" s="723"/>
      <c r="BG58" s="511"/>
      <c r="BH58" s="511"/>
      <c r="BI58" s="511"/>
      <c r="BJ58" s="511"/>
    </row>
    <row r="59" spans="1:74" s="471" customFormat="1" ht="12" customHeight="1" x14ac:dyDescent="0.2">
      <c r="A59" s="469"/>
      <c r="B59" s="848" t="s">
        <v>1079</v>
      </c>
      <c r="C59" s="806"/>
      <c r="D59" s="806"/>
      <c r="E59" s="806"/>
      <c r="F59" s="806"/>
      <c r="G59" s="806"/>
      <c r="H59" s="806"/>
      <c r="I59" s="806"/>
      <c r="J59" s="806"/>
      <c r="K59" s="806"/>
      <c r="L59" s="806"/>
      <c r="M59" s="806"/>
      <c r="N59" s="806"/>
      <c r="O59" s="806"/>
      <c r="P59" s="806"/>
      <c r="Q59" s="806"/>
      <c r="AY59" s="512"/>
      <c r="AZ59" s="512"/>
      <c r="BA59" s="512"/>
      <c r="BB59" s="512"/>
      <c r="BC59" s="512"/>
      <c r="BD59" s="724"/>
      <c r="BE59" s="724"/>
      <c r="BF59" s="724"/>
      <c r="BG59" s="512"/>
      <c r="BH59" s="512"/>
      <c r="BI59" s="512"/>
      <c r="BJ59" s="512"/>
    </row>
    <row r="60" spans="1:74" s="470" customFormat="1" ht="12" customHeight="1" x14ac:dyDescent="0.2">
      <c r="A60" s="469"/>
      <c r="B60" s="809" t="s">
        <v>4</v>
      </c>
      <c r="C60" s="810"/>
      <c r="D60" s="810"/>
      <c r="E60" s="810"/>
      <c r="F60" s="810"/>
      <c r="G60" s="810"/>
      <c r="H60" s="810"/>
      <c r="I60" s="810"/>
      <c r="J60" s="810"/>
      <c r="K60" s="810"/>
      <c r="L60" s="810"/>
      <c r="M60" s="810"/>
      <c r="N60" s="810"/>
      <c r="O60" s="810"/>
      <c r="P60" s="810"/>
      <c r="Q60" s="806"/>
      <c r="AY60" s="511"/>
      <c r="AZ60" s="511"/>
      <c r="BA60" s="511"/>
      <c r="BB60" s="511"/>
      <c r="BC60" s="511"/>
      <c r="BD60" s="723"/>
      <c r="BE60" s="723"/>
      <c r="BF60" s="723"/>
      <c r="BG60" s="511"/>
      <c r="BH60" s="511"/>
      <c r="BI60" s="511"/>
      <c r="BJ60" s="511"/>
    </row>
    <row r="61" spans="1:74" s="470" customFormat="1" ht="12" customHeight="1" x14ac:dyDescent="0.2">
      <c r="A61" s="469"/>
      <c r="B61" s="804" t="s">
        <v>1045</v>
      </c>
      <c r="C61" s="805"/>
      <c r="D61" s="805"/>
      <c r="E61" s="805"/>
      <c r="F61" s="805"/>
      <c r="G61" s="805"/>
      <c r="H61" s="805"/>
      <c r="I61" s="805"/>
      <c r="J61" s="805"/>
      <c r="K61" s="805"/>
      <c r="L61" s="805"/>
      <c r="M61" s="805"/>
      <c r="N61" s="805"/>
      <c r="O61" s="805"/>
      <c r="P61" s="805"/>
      <c r="Q61" s="806"/>
      <c r="AY61" s="511"/>
      <c r="AZ61" s="511"/>
      <c r="BA61" s="511"/>
      <c r="BB61" s="511"/>
      <c r="BC61" s="511"/>
      <c r="BD61" s="723"/>
      <c r="BE61" s="723"/>
      <c r="BF61" s="723"/>
      <c r="BG61" s="511"/>
      <c r="BH61" s="511"/>
      <c r="BI61" s="511"/>
      <c r="BJ61" s="511"/>
    </row>
    <row r="62" spans="1:74" s="470" customFormat="1" ht="12" customHeight="1" x14ac:dyDescent="0.2">
      <c r="A62" s="436"/>
      <c r="B62" s="826" t="s">
        <v>1368</v>
      </c>
      <c r="C62" s="806"/>
      <c r="D62" s="806"/>
      <c r="E62" s="806"/>
      <c r="F62" s="806"/>
      <c r="G62" s="806"/>
      <c r="H62" s="806"/>
      <c r="I62" s="806"/>
      <c r="J62" s="806"/>
      <c r="K62" s="806"/>
      <c r="L62" s="806"/>
      <c r="M62" s="806"/>
      <c r="N62" s="806"/>
      <c r="O62" s="806"/>
      <c r="P62" s="806"/>
      <c r="Q62" s="806"/>
      <c r="AY62" s="511"/>
      <c r="AZ62" s="511"/>
      <c r="BA62" s="511"/>
      <c r="BB62" s="511"/>
      <c r="BC62" s="511"/>
      <c r="BD62" s="723"/>
      <c r="BE62" s="723"/>
      <c r="BF62" s="723"/>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17" activePane="bottomRight" state="frozen"/>
      <selection activeCell="BF63" sqref="BF63"/>
      <selection pane="topRight" activeCell="BF63" sqref="BF63"/>
      <selection pane="bottomLeft" activeCell="BF63" sqref="BF63"/>
      <selection pane="bottomRight" activeCell="B57" sqref="B57:Q57"/>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6" customWidth="1"/>
    <col min="59" max="62" width="6.5703125" style="344" customWidth="1"/>
    <col min="63" max="74" width="6.5703125" style="191" customWidth="1"/>
    <col min="75" max="16384" width="9.5703125" style="191"/>
  </cols>
  <sheetData>
    <row r="1" spans="1:74" ht="13.35" customHeight="1" x14ac:dyDescent="0.2">
      <c r="A1" s="812" t="s">
        <v>995</v>
      </c>
      <c r="B1" s="877" t="s">
        <v>254</v>
      </c>
      <c r="C1" s="878"/>
      <c r="D1" s="878"/>
      <c r="E1" s="878"/>
      <c r="F1" s="878"/>
      <c r="G1" s="878"/>
      <c r="H1" s="878"/>
      <c r="I1" s="878"/>
      <c r="J1" s="878"/>
      <c r="K1" s="878"/>
      <c r="L1" s="878"/>
      <c r="M1" s="878"/>
      <c r="N1" s="878"/>
      <c r="O1" s="878"/>
      <c r="P1" s="878"/>
      <c r="Q1" s="878"/>
      <c r="R1" s="878"/>
      <c r="S1" s="878"/>
      <c r="T1" s="878"/>
      <c r="U1" s="878"/>
      <c r="V1" s="878"/>
      <c r="W1" s="878"/>
      <c r="X1" s="878"/>
      <c r="Y1" s="878"/>
      <c r="Z1" s="878"/>
      <c r="AA1" s="878"/>
      <c r="AB1" s="878"/>
      <c r="AC1" s="878"/>
      <c r="AD1" s="878"/>
      <c r="AE1" s="878"/>
      <c r="AF1" s="878"/>
      <c r="AG1" s="878"/>
      <c r="AH1" s="878"/>
      <c r="AI1" s="878"/>
      <c r="AJ1" s="878"/>
      <c r="AK1" s="878"/>
      <c r="AL1" s="878"/>
      <c r="AM1" s="197"/>
    </row>
    <row r="2" spans="1:74" s="192" customFormat="1" ht="13.35" customHeight="1"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727"/>
      <c r="BE2" s="727"/>
      <c r="BF2" s="727"/>
      <c r="BG2" s="505"/>
      <c r="BH2" s="505"/>
      <c r="BI2" s="505"/>
      <c r="BJ2" s="505"/>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5"/>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1169.9131061</v>
      </c>
      <c r="D6" s="275">
        <v>1026.2477305</v>
      </c>
      <c r="E6" s="275">
        <v>921.13272853000001</v>
      </c>
      <c r="F6" s="275">
        <v>565.83893360000002</v>
      </c>
      <c r="G6" s="275">
        <v>244.8134489</v>
      </c>
      <c r="H6" s="275">
        <v>35.659689612000001</v>
      </c>
      <c r="I6" s="275">
        <v>1.4316638521</v>
      </c>
      <c r="J6" s="275">
        <v>26.949466387000001</v>
      </c>
      <c r="K6" s="275">
        <v>139.22399686</v>
      </c>
      <c r="L6" s="275">
        <v>397.56970316000002</v>
      </c>
      <c r="M6" s="275">
        <v>785.64482234000002</v>
      </c>
      <c r="N6" s="275">
        <v>1113.2758518000001</v>
      </c>
      <c r="O6" s="275">
        <v>1303.7629847999999</v>
      </c>
      <c r="P6" s="275">
        <v>1141.9351019000001</v>
      </c>
      <c r="Q6" s="275">
        <v>1117.4116014000001</v>
      </c>
      <c r="R6" s="275">
        <v>582.61092600999996</v>
      </c>
      <c r="S6" s="275">
        <v>254.25895610000001</v>
      </c>
      <c r="T6" s="275">
        <v>46.260455552000003</v>
      </c>
      <c r="U6" s="275">
        <v>4.2631022892999999</v>
      </c>
      <c r="V6" s="275">
        <v>32.277120570999998</v>
      </c>
      <c r="W6" s="275">
        <v>110.16879145999999</v>
      </c>
      <c r="X6" s="275">
        <v>358.25920941999999</v>
      </c>
      <c r="Y6" s="275">
        <v>785.10067002999995</v>
      </c>
      <c r="Z6" s="275">
        <v>940.96969437999996</v>
      </c>
      <c r="AA6" s="275">
        <v>1335.9863324</v>
      </c>
      <c r="AB6" s="275">
        <v>1412.1659649000001</v>
      </c>
      <c r="AC6" s="275">
        <v>1101.3015451000001</v>
      </c>
      <c r="AD6" s="275">
        <v>588.07572320999998</v>
      </c>
      <c r="AE6" s="275">
        <v>147.56760298</v>
      </c>
      <c r="AF6" s="275">
        <v>84.087894758999994</v>
      </c>
      <c r="AG6" s="275">
        <v>7.0081969338999999</v>
      </c>
      <c r="AH6" s="275">
        <v>7.8641285767999998</v>
      </c>
      <c r="AI6" s="275">
        <v>43.188354474999997</v>
      </c>
      <c r="AJ6" s="275">
        <v>458.33017875000002</v>
      </c>
      <c r="AK6" s="275">
        <v>610.09603173999994</v>
      </c>
      <c r="AL6" s="275">
        <v>725.82397885</v>
      </c>
      <c r="AM6" s="275">
        <v>1128.5263689999999</v>
      </c>
      <c r="AN6" s="275">
        <v>957.59622543</v>
      </c>
      <c r="AO6" s="275">
        <v>754.69247779</v>
      </c>
      <c r="AP6" s="275">
        <v>605.12127477000001</v>
      </c>
      <c r="AQ6" s="275">
        <v>251.75253308000001</v>
      </c>
      <c r="AR6" s="275">
        <v>44.814969787000003</v>
      </c>
      <c r="AS6" s="275">
        <v>3.5973560766000001</v>
      </c>
      <c r="AT6" s="275">
        <v>4.8947342927999999</v>
      </c>
      <c r="AU6" s="275">
        <v>67.980417798000005</v>
      </c>
      <c r="AV6" s="275">
        <v>388.67013594999997</v>
      </c>
      <c r="AW6" s="275">
        <v>671.60116052000001</v>
      </c>
      <c r="AX6" s="275">
        <v>1054.5172889999999</v>
      </c>
      <c r="AY6" s="275">
        <v>1039.9741699000001</v>
      </c>
      <c r="AZ6" s="275">
        <v>907.69662187999995</v>
      </c>
      <c r="BA6" s="275">
        <v>1039.7314064</v>
      </c>
      <c r="BB6" s="275">
        <v>452.25396219999999</v>
      </c>
      <c r="BC6" s="275">
        <v>307.32070413999998</v>
      </c>
      <c r="BD6" s="275">
        <v>45.602025079999997</v>
      </c>
      <c r="BE6" s="275">
        <v>8.5445653265000008</v>
      </c>
      <c r="BF6" s="275">
        <v>27.187760274999999</v>
      </c>
      <c r="BG6" s="275">
        <v>56.152569839000002</v>
      </c>
      <c r="BH6" s="275">
        <v>237.30567655999999</v>
      </c>
      <c r="BI6" s="275">
        <v>725.94871121000006</v>
      </c>
      <c r="BJ6" s="338">
        <v>1046.5054101000001</v>
      </c>
      <c r="BK6" s="338">
        <v>1228.7728165000001</v>
      </c>
      <c r="BL6" s="338">
        <v>1033.0808125000001</v>
      </c>
      <c r="BM6" s="338">
        <v>916.81263407999995</v>
      </c>
      <c r="BN6" s="338">
        <v>561.87624720999997</v>
      </c>
      <c r="BO6" s="338">
        <v>264.88151310000001</v>
      </c>
      <c r="BP6" s="338">
        <v>47.468069948999997</v>
      </c>
      <c r="BQ6" s="338">
        <v>7.2557817870000001</v>
      </c>
      <c r="BR6" s="338">
        <v>16.603446830999999</v>
      </c>
      <c r="BS6" s="338">
        <v>107.24967764</v>
      </c>
      <c r="BT6" s="338">
        <v>425.27725737999998</v>
      </c>
      <c r="BU6" s="338">
        <v>695.70226052999999</v>
      </c>
      <c r="BV6" s="338">
        <v>1044.4633937999999</v>
      </c>
    </row>
    <row r="7" spans="1:74" ht="11.1" customHeight="1" x14ac:dyDescent="0.2">
      <c r="A7" s="9" t="s">
        <v>71</v>
      </c>
      <c r="B7" s="212" t="s">
        <v>601</v>
      </c>
      <c r="C7" s="275">
        <v>1063.7115699000001</v>
      </c>
      <c r="D7" s="275">
        <v>990.34344067999996</v>
      </c>
      <c r="E7" s="275">
        <v>897.46839078999994</v>
      </c>
      <c r="F7" s="275">
        <v>480.47926475999998</v>
      </c>
      <c r="G7" s="275">
        <v>191.72879940999999</v>
      </c>
      <c r="H7" s="275">
        <v>22.481020780000001</v>
      </c>
      <c r="I7" s="275">
        <v>0.78477081729999998</v>
      </c>
      <c r="J7" s="275">
        <v>17.080279362999999</v>
      </c>
      <c r="K7" s="275">
        <v>111.08156244</v>
      </c>
      <c r="L7" s="275">
        <v>315.36851316000002</v>
      </c>
      <c r="M7" s="275">
        <v>748.38284829999998</v>
      </c>
      <c r="N7" s="275">
        <v>1002.8029839</v>
      </c>
      <c r="O7" s="275">
        <v>1305.5054258</v>
      </c>
      <c r="P7" s="275">
        <v>1104.2655784000001</v>
      </c>
      <c r="Q7" s="275">
        <v>1026.7563866</v>
      </c>
      <c r="R7" s="275">
        <v>504.97538101999999</v>
      </c>
      <c r="S7" s="275">
        <v>179.11414479000001</v>
      </c>
      <c r="T7" s="275">
        <v>19.839737142000001</v>
      </c>
      <c r="U7" s="275">
        <v>6.5853775380000004</v>
      </c>
      <c r="V7" s="275">
        <v>19.479284734</v>
      </c>
      <c r="W7" s="275">
        <v>73.952520433999993</v>
      </c>
      <c r="X7" s="275">
        <v>311.42695076000001</v>
      </c>
      <c r="Y7" s="275">
        <v>757.57134094000003</v>
      </c>
      <c r="Z7" s="275">
        <v>896.66726172000006</v>
      </c>
      <c r="AA7" s="275">
        <v>1259.5203335000001</v>
      </c>
      <c r="AB7" s="275">
        <v>1318.4201759</v>
      </c>
      <c r="AC7" s="275">
        <v>1002.1451667</v>
      </c>
      <c r="AD7" s="275">
        <v>481.08177870999998</v>
      </c>
      <c r="AE7" s="275">
        <v>99.730166206000007</v>
      </c>
      <c r="AF7" s="275">
        <v>29.674044402</v>
      </c>
      <c r="AG7" s="275">
        <v>4.3987190859999998</v>
      </c>
      <c r="AH7" s="275">
        <v>8.7701593337000006</v>
      </c>
      <c r="AI7" s="275">
        <v>26.830274139</v>
      </c>
      <c r="AJ7" s="275">
        <v>391.40063851000002</v>
      </c>
      <c r="AK7" s="275">
        <v>529.41452372000003</v>
      </c>
      <c r="AL7" s="275">
        <v>625.54785225000001</v>
      </c>
      <c r="AM7" s="275">
        <v>1121.4224686</v>
      </c>
      <c r="AN7" s="275">
        <v>901.47906985999998</v>
      </c>
      <c r="AO7" s="275">
        <v>645.66528129000005</v>
      </c>
      <c r="AP7" s="275">
        <v>515.16466098000001</v>
      </c>
      <c r="AQ7" s="275">
        <v>212.99389887000001</v>
      </c>
      <c r="AR7" s="275">
        <v>21.909135240000001</v>
      </c>
      <c r="AS7" s="275">
        <v>0.78429891533999996</v>
      </c>
      <c r="AT7" s="275">
        <v>1.2603548757</v>
      </c>
      <c r="AU7" s="275">
        <v>37.922008097999999</v>
      </c>
      <c r="AV7" s="275">
        <v>316.89768773999998</v>
      </c>
      <c r="AW7" s="275">
        <v>608.83055228000001</v>
      </c>
      <c r="AX7" s="275">
        <v>976.72988769000006</v>
      </c>
      <c r="AY7" s="275">
        <v>972.27398917999994</v>
      </c>
      <c r="AZ7" s="275">
        <v>777.81303736999996</v>
      </c>
      <c r="BA7" s="275">
        <v>909.42087034999997</v>
      </c>
      <c r="BB7" s="275">
        <v>342.6959463</v>
      </c>
      <c r="BC7" s="275">
        <v>235.00862413999999</v>
      </c>
      <c r="BD7" s="275">
        <v>25.397797131000001</v>
      </c>
      <c r="BE7" s="275">
        <v>3.3041867089000001</v>
      </c>
      <c r="BF7" s="275">
        <v>18.376863442000001</v>
      </c>
      <c r="BG7" s="275">
        <v>51.628988342</v>
      </c>
      <c r="BH7" s="275">
        <v>215.75273927000001</v>
      </c>
      <c r="BI7" s="275">
        <v>680.60024906000001</v>
      </c>
      <c r="BJ7" s="338">
        <v>995.19429915000001</v>
      </c>
      <c r="BK7" s="338">
        <v>1151.4371799999999</v>
      </c>
      <c r="BL7" s="338">
        <v>968.23482779999995</v>
      </c>
      <c r="BM7" s="338">
        <v>832.85179269000002</v>
      </c>
      <c r="BN7" s="338">
        <v>475.13838686000003</v>
      </c>
      <c r="BO7" s="338">
        <v>201.47239694000001</v>
      </c>
      <c r="BP7" s="338">
        <v>24.611968457</v>
      </c>
      <c r="BQ7" s="338">
        <v>3.3513349442</v>
      </c>
      <c r="BR7" s="338">
        <v>9.5780155286999999</v>
      </c>
      <c r="BS7" s="338">
        <v>79.873594490000002</v>
      </c>
      <c r="BT7" s="338">
        <v>368.28219777999999</v>
      </c>
      <c r="BU7" s="338">
        <v>639.97756421999998</v>
      </c>
      <c r="BV7" s="338">
        <v>980.76409020000006</v>
      </c>
    </row>
    <row r="8" spans="1:74" ht="11.1" customHeight="1" x14ac:dyDescent="0.2">
      <c r="A8" s="9" t="s">
        <v>72</v>
      </c>
      <c r="B8" s="212" t="s">
        <v>569</v>
      </c>
      <c r="C8" s="275">
        <v>1177.9123321</v>
      </c>
      <c r="D8" s="275">
        <v>1089.5145141</v>
      </c>
      <c r="E8" s="275">
        <v>1020.9672924</v>
      </c>
      <c r="F8" s="275">
        <v>543.50670940999998</v>
      </c>
      <c r="G8" s="275">
        <v>174.39694191999999</v>
      </c>
      <c r="H8" s="275">
        <v>40.100586929999999</v>
      </c>
      <c r="I8" s="275">
        <v>8.4849272295000002</v>
      </c>
      <c r="J8" s="275">
        <v>21.563201622000001</v>
      </c>
      <c r="K8" s="275">
        <v>88.746017305999999</v>
      </c>
      <c r="L8" s="275">
        <v>392.50630684999999</v>
      </c>
      <c r="M8" s="275">
        <v>836.94602370999996</v>
      </c>
      <c r="N8" s="275">
        <v>1227.5960315</v>
      </c>
      <c r="O8" s="275">
        <v>1518.0890793999999</v>
      </c>
      <c r="P8" s="275">
        <v>1322.6002139</v>
      </c>
      <c r="Q8" s="275">
        <v>1094.3354297000001</v>
      </c>
      <c r="R8" s="275">
        <v>495.99468497999999</v>
      </c>
      <c r="S8" s="275">
        <v>204.77024759</v>
      </c>
      <c r="T8" s="275">
        <v>27.035178541000001</v>
      </c>
      <c r="U8" s="275">
        <v>29.391444488000001</v>
      </c>
      <c r="V8" s="275">
        <v>19.466635782000001</v>
      </c>
      <c r="W8" s="275">
        <v>119.56094215</v>
      </c>
      <c r="X8" s="275">
        <v>418.22821991000001</v>
      </c>
      <c r="Y8" s="275">
        <v>936.66940078000005</v>
      </c>
      <c r="Z8" s="275">
        <v>1009.5003994</v>
      </c>
      <c r="AA8" s="275">
        <v>1333.8543328999999</v>
      </c>
      <c r="AB8" s="275">
        <v>1404.7651088</v>
      </c>
      <c r="AC8" s="275">
        <v>951.33734179999999</v>
      </c>
      <c r="AD8" s="275">
        <v>454.42952716999997</v>
      </c>
      <c r="AE8" s="275">
        <v>158.79994748999999</v>
      </c>
      <c r="AF8" s="275">
        <v>44.605776065999997</v>
      </c>
      <c r="AG8" s="275">
        <v>11.616877944000001</v>
      </c>
      <c r="AH8" s="275">
        <v>24.355101380000001</v>
      </c>
      <c r="AI8" s="275">
        <v>38.701817147</v>
      </c>
      <c r="AJ8" s="275">
        <v>365.36684642</v>
      </c>
      <c r="AK8" s="275">
        <v>603.13827328000002</v>
      </c>
      <c r="AL8" s="275">
        <v>774.72529661999999</v>
      </c>
      <c r="AM8" s="275">
        <v>1240.8950606999999</v>
      </c>
      <c r="AN8" s="275">
        <v>957.69828504999998</v>
      </c>
      <c r="AO8" s="275">
        <v>670.30476214999999</v>
      </c>
      <c r="AP8" s="275">
        <v>506.39626439</v>
      </c>
      <c r="AQ8" s="275">
        <v>221.57205529000001</v>
      </c>
      <c r="AR8" s="275">
        <v>25.533921659000001</v>
      </c>
      <c r="AS8" s="275">
        <v>2.5985410504000002</v>
      </c>
      <c r="AT8" s="275">
        <v>5.0097260154000001</v>
      </c>
      <c r="AU8" s="275">
        <v>40.433349196999998</v>
      </c>
      <c r="AV8" s="275">
        <v>285.07651249000003</v>
      </c>
      <c r="AW8" s="275">
        <v>582.24684517000003</v>
      </c>
      <c r="AX8" s="275">
        <v>1165.6474879</v>
      </c>
      <c r="AY8" s="275">
        <v>1081.2904569</v>
      </c>
      <c r="AZ8" s="275">
        <v>775.35706921999997</v>
      </c>
      <c r="BA8" s="275">
        <v>834.67183339999997</v>
      </c>
      <c r="BB8" s="275">
        <v>350.59218977</v>
      </c>
      <c r="BC8" s="275">
        <v>250.18377763999999</v>
      </c>
      <c r="BD8" s="275">
        <v>27.868745372999999</v>
      </c>
      <c r="BE8" s="275">
        <v>6.5868516865000002</v>
      </c>
      <c r="BF8" s="275">
        <v>34.306252407000002</v>
      </c>
      <c r="BG8" s="275">
        <v>64.505999748999997</v>
      </c>
      <c r="BH8" s="275">
        <v>291.54649305999999</v>
      </c>
      <c r="BI8" s="275">
        <v>758.79982208000001</v>
      </c>
      <c r="BJ8" s="338">
        <v>1137.0216270000001</v>
      </c>
      <c r="BK8" s="338">
        <v>1274.2750774000001</v>
      </c>
      <c r="BL8" s="338">
        <v>1048.1685586999999</v>
      </c>
      <c r="BM8" s="338">
        <v>857.98693364999997</v>
      </c>
      <c r="BN8" s="338">
        <v>474.53433324999997</v>
      </c>
      <c r="BO8" s="338">
        <v>220.21328634</v>
      </c>
      <c r="BP8" s="338">
        <v>37.603379904999997</v>
      </c>
      <c r="BQ8" s="338">
        <v>8.0453993100000005</v>
      </c>
      <c r="BR8" s="338">
        <v>22.080207999999999</v>
      </c>
      <c r="BS8" s="338">
        <v>103.48562412</v>
      </c>
      <c r="BT8" s="338">
        <v>399.62469701999999</v>
      </c>
      <c r="BU8" s="338">
        <v>715.40411188999997</v>
      </c>
      <c r="BV8" s="338">
        <v>1110.2603809</v>
      </c>
    </row>
    <row r="9" spans="1:74" ht="11.1" customHeight="1" x14ac:dyDescent="0.2">
      <c r="A9" s="9" t="s">
        <v>73</v>
      </c>
      <c r="B9" s="212" t="s">
        <v>570</v>
      </c>
      <c r="C9" s="275">
        <v>1263.2753829999999</v>
      </c>
      <c r="D9" s="275">
        <v>1096.7243762000001</v>
      </c>
      <c r="E9" s="275">
        <v>1048.4978160999999</v>
      </c>
      <c r="F9" s="275">
        <v>629.53273797999998</v>
      </c>
      <c r="G9" s="275">
        <v>226.79704106</v>
      </c>
      <c r="H9" s="275">
        <v>47.923319909</v>
      </c>
      <c r="I9" s="275">
        <v>15.016189828</v>
      </c>
      <c r="J9" s="275">
        <v>18.434994736</v>
      </c>
      <c r="K9" s="275">
        <v>67.335309921999993</v>
      </c>
      <c r="L9" s="275">
        <v>438.6080604</v>
      </c>
      <c r="M9" s="275">
        <v>879.10039509000001</v>
      </c>
      <c r="N9" s="275">
        <v>1404.2300771</v>
      </c>
      <c r="O9" s="275">
        <v>1483.64948</v>
      </c>
      <c r="P9" s="275">
        <v>1347.4833097000001</v>
      </c>
      <c r="Q9" s="275">
        <v>1031.3657748000001</v>
      </c>
      <c r="R9" s="275">
        <v>512.28444538999997</v>
      </c>
      <c r="S9" s="275">
        <v>199.98140666</v>
      </c>
      <c r="T9" s="275">
        <v>40.518093878999998</v>
      </c>
      <c r="U9" s="275">
        <v>29.576554117000001</v>
      </c>
      <c r="V9" s="275">
        <v>20.947649951999999</v>
      </c>
      <c r="W9" s="275">
        <v>126.05056387</v>
      </c>
      <c r="X9" s="275">
        <v>388.81844804999997</v>
      </c>
      <c r="Y9" s="275">
        <v>1021.0336526</v>
      </c>
      <c r="Z9" s="275">
        <v>1102.3649757999999</v>
      </c>
      <c r="AA9" s="275">
        <v>1266.6301386</v>
      </c>
      <c r="AB9" s="275">
        <v>1305.5011345</v>
      </c>
      <c r="AC9" s="275">
        <v>802.44538731</v>
      </c>
      <c r="AD9" s="275">
        <v>398.65093865</v>
      </c>
      <c r="AE9" s="275">
        <v>214.85702891</v>
      </c>
      <c r="AF9" s="275">
        <v>39.537542756000001</v>
      </c>
      <c r="AG9" s="275">
        <v>12.290797969</v>
      </c>
      <c r="AH9" s="275">
        <v>32.994207090000003</v>
      </c>
      <c r="AI9" s="275">
        <v>49.664152293000001</v>
      </c>
      <c r="AJ9" s="275">
        <v>355.36210755000002</v>
      </c>
      <c r="AK9" s="275">
        <v>650.19517552000002</v>
      </c>
      <c r="AL9" s="275">
        <v>960.35509776000004</v>
      </c>
      <c r="AM9" s="275">
        <v>1303.6507561000001</v>
      </c>
      <c r="AN9" s="275">
        <v>936.31802644000004</v>
      </c>
      <c r="AO9" s="275">
        <v>653.29710817</v>
      </c>
      <c r="AP9" s="275">
        <v>424.37643692</v>
      </c>
      <c r="AQ9" s="275">
        <v>207.66932937999999</v>
      </c>
      <c r="AR9" s="275">
        <v>27.462639634999999</v>
      </c>
      <c r="AS9" s="275">
        <v>11.001502453000001</v>
      </c>
      <c r="AT9" s="275">
        <v>16.579847101999999</v>
      </c>
      <c r="AU9" s="275">
        <v>75.241807647000002</v>
      </c>
      <c r="AV9" s="275">
        <v>304.45826263999999</v>
      </c>
      <c r="AW9" s="275">
        <v>569.07033268999999</v>
      </c>
      <c r="AX9" s="275">
        <v>1256.9917084000001</v>
      </c>
      <c r="AY9" s="275">
        <v>1210.9483049999999</v>
      </c>
      <c r="AZ9" s="275">
        <v>816.32448479000004</v>
      </c>
      <c r="BA9" s="275">
        <v>782.45867123999994</v>
      </c>
      <c r="BB9" s="275">
        <v>400.31283437000002</v>
      </c>
      <c r="BC9" s="275">
        <v>224.26033434999999</v>
      </c>
      <c r="BD9" s="275">
        <v>36.831316086999998</v>
      </c>
      <c r="BE9" s="275">
        <v>10.002799954</v>
      </c>
      <c r="BF9" s="275">
        <v>49.462875711999999</v>
      </c>
      <c r="BG9" s="275">
        <v>78.187579739</v>
      </c>
      <c r="BH9" s="275">
        <v>362.74889911000002</v>
      </c>
      <c r="BI9" s="275">
        <v>793.89376088999995</v>
      </c>
      <c r="BJ9" s="338">
        <v>1245.5048908000001</v>
      </c>
      <c r="BK9" s="338">
        <v>1346.6494169</v>
      </c>
      <c r="BL9" s="338">
        <v>1077.6543474</v>
      </c>
      <c r="BM9" s="338">
        <v>854.32831228999999</v>
      </c>
      <c r="BN9" s="338">
        <v>458.58856551999997</v>
      </c>
      <c r="BO9" s="338">
        <v>204.08359627999999</v>
      </c>
      <c r="BP9" s="338">
        <v>45.907345997999997</v>
      </c>
      <c r="BQ9" s="338">
        <v>14.432242788</v>
      </c>
      <c r="BR9" s="338">
        <v>25.59837624</v>
      </c>
      <c r="BS9" s="338">
        <v>120.9438883</v>
      </c>
      <c r="BT9" s="338">
        <v>408.39625919000002</v>
      </c>
      <c r="BU9" s="338">
        <v>779.93220280000003</v>
      </c>
      <c r="BV9" s="338">
        <v>1208.9908295</v>
      </c>
    </row>
    <row r="10" spans="1:74" ht="11.1" customHeight="1" x14ac:dyDescent="0.2">
      <c r="A10" s="9" t="s">
        <v>350</v>
      </c>
      <c r="B10" s="212" t="s">
        <v>602</v>
      </c>
      <c r="C10" s="275">
        <v>505.00011362999999</v>
      </c>
      <c r="D10" s="275">
        <v>504.72308491000001</v>
      </c>
      <c r="E10" s="275">
        <v>504.16533962</v>
      </c>
      <c r="F10" s="275">
        <v>149.91110287999999</v>
      </c>
      <c r="G10" s="275">
        <v>60.096569256000002</v>
      </c>
      <c r="H10" s="275">
        <v>1.2210223408000001</v>
      </c>
      <c r="I10" s="275">
        <v>5.984376382E-2</v>
      </c>
      <c r="J10" s="275">
        <v>1.0741990735</v>
      </c>
      <c r="K10" s="275">
        <v>19.029221853999999</v>
      </c>
      <c r="L10" s="275">
        <v>123.98128977</v>
      </c>
      <c r="M10" s="275">
        <v>383.76264528000002</v>
      </c>
      <c r="N10" s="275">
        <v>475.62823331999999</v>
      </c>
      <c r="O10" s="275">
        <v>758.26198770999997</v>
      </c>
      <c r="P10" s="275">
        <v>491.99721374000001</v>
      </c>
      <c r="Q10" s="275">
        <v>459.65718466999999</v>
      </c>
      <c r="R10" s="275">
        <v>156.72212672000001</v>
      </c>
      <c r="S10" s="275">
        <v>36.486242335999997</v>
      </c>
      <c r="T10" s="275">
        <v>0.80944310168</v>
      </c>
      <c r="U10" s="275">
        <v>0.58717680792000004</v>
      </c>
      <c r="V10" s="275">
        <v>1.4554854223</v>
      </c>
      <c r="W10" s="275">
        <v>11.479168403999999</v>
      </c>
      <c r="X10" s="275">
        <v>117.5354099</v>
      </c>
      <c r="Y10" s="275">
        <v>439.99199326000002</v>
      </c>
      <c r="Z10" s="275">
        <v>477.20392930000003</v>
      </c>
      <c r="AA10" s="275">
        <v>643.29642916</v>
      </c>
      <c r="AB10" s="275">
        <v>666.12430687000005</v>
      </c>
      <c r="AC10" s="275">
        <v>357.49350958000002</v>
      </c>
      <c r="AD10" s="275">
        <v>131.40249188999999</v>
      </c>
      <c r="AE10" s="275">
        <v>22.124470362</v>
      </c>
      <c r="AF10" s="275">
        <v>0.74057223993999999</v>
      </c>
      <c r="AG10" s="275">
        <v>5.8103672747999997E-2</v>
      </c>
      <c r="AH10" s="275">
        <v>0.39330456949999998</v>
      </c>
      <c r="AI10" s="275">
        <v>7.8430104967999998</v>
      </c>
      <c r="AJ10" s="275">
        <v>142.94191778999999</v>
      </c>
      <c r="AK10" s="275">
        <v>236.64936065000001</v>
      </c>
      <c r="AL10" s="275">
        <v>278.71553229</v>
      </c>
      <c r="AM10" s="275">
        <v>659.09656439000003</v>
      </c>
      <c r="AN10" s="275">
        <v>482.90430796999999</v>
      </c>
      <c r="AO10" s="275">
        <v>239.19744258</v>
      </c>
      <c r="AP10" s="275">
        <v>151.57307415</v>
      </c>
      <c r="AQ10" s="275">
        <v>58.139591080999999</v>
      </c>
      <c r="AR10" s="275">
        <v>0.97353059449000001</v>
      </c>
      <c r="AS10" s="275">
        <v>2.8566588790999999E-2</v>
      </c>
      <c r="AT10" s="275">
        <v>0</v>
      </c>
      <c r="AU10" s="275">
        <v>2.4400529919</v>
      </c>
      <c r="AV10" s="275">
        <v>91.285713357999995</v>
      </c>
      <c r="AW10" s="275">
        <v>289.44285609000002</v>
      </c>
      <c r="AX10" s="275">
        <v>479.46728844</v>
      </c>
      <c r="AY10" s="275">
        <v>477.30285674999999</v>
      </c>
      <c r="AZ10" s="275">
        <v>323.03180474999999</v>
      </c>
      <c r="BA10" s="275">
        <v>347.58318111</v>
      </c>
      <c r="BB10" s="275">
        <v>75.474150437999995</v>
      </c>
      <c r="BC10" s="275">
        <v>46.631790531</v>
      </c>
      <c r="BD10" s="275">
        <v>1.9946409847</v>
      </c>
      <c r="BE10" s="275">
        <v>5.6251661979000001E-2</v>
      </c>
      <c r="BF10" s="275">
        <v>0.58910342190999998</v>
      </c>
      <c r="BG10" s="275">
        <v>13.845758448</v>
      </c>
      <c r="BH10" s="275">
        <v>88.967500501000004</v>
      </c>
      <c r="BI10" s="275">
        <v>322.81374948000001</v>
      </c>
      <c r="BJ10" s="338">
        <v>533.52710137999998</v>
      </c>
      <c r="BK10" s="338">
        <v>608.24044107999998</v>
      </c>
      <c r="BL10" s="338">
        <v>470.72702919</v>
      </c>
      <c r="BM10" s="338">
        <v>349.10719740000002</v>
      </c>
      <c r="BN10" s="338">
        <v>149.08929673</v>
      </c>
      <c r="BO10" s="338">
        <v>44.710481416999997</v>
      </c>
      <c r="BP10" s="338">
        <v>1.5111006912</v>
      </c>
      <c r="BQ10" s="338">
        <v>8.3222067965999999E-2</v>
      </c>
      <c r="BR10" s="338">
        <v>0.44446081081</v>
      </c>
      <c r="BS10" s="338">
        <v>15.068722086999999</v>
      </c>
      <c r="BT10" s="338">
        <v>135.98296690000001</v>
      </c>
      <c r="BU10" s="338">
        <v>310.64614159000001</v>
      </c>
      <c r="BV10" s="338">
        <v>534.11541514999999</v>
      </c>
    </row>
    <row r="11" spans="1:74" ht="11.1" customHeight="1" x14ac:dyDescent="0.2">
      <c r="A11" s="9" t="s">
        <v>74</v>
      </c>
      <c r="B11" s="212" t="s">
        <v>572</v>
      </c>
      <c r="C11" s="275">
        <v>681.03683011999999</v>
      </c>
      <c r="D11" s="275">
        <v>623.49414297999999</v>
      </c>
      <c r="E11" s="275">
        <v>627.96067431999995</v>
      </c>
      <c r="F11" s="275">
        <v>215.95402793</v>
      </c>
      <c r="G11" s="275">
        <v>69.770481086000004</v>
      </c>
      <c r="H11" s="275">
        <v>1.4106569408</v>
      </c>
      <c r="I11" s="275">
        <v>0</v>
      </c>
      <c r="J11" s="275">
        <v>0</v>
      </c>
      <c r="K11" s="275">
        <v>15.548493725</v>
      </c>
      <c r="L11" s="275">
        <v>169.53831238000001</v>
      </c>
      <c r="M11" s="275">
        <v>544.01088507999998</v>
      </c>
      <c r="N11" s="275">
        <v>700.43463213999996</v>
      </c>
      <c r="O11" s="275">
        <v>1014.7593813</v>
      </c>
      <c r="P11" s="275">
        <v>690.21589935999998</v>
      </c>
      <c r="Q11" s="275">
        <v>564.89821997000001</v>
      </c>
      <c r="R11" s="275">
        <v>181.57528708999999</v>
      </c>
      <c r="S11" s="275">
        <v>48.670440548999998</v>
      </c>
      <c r="T11" s="275">
        <v>0.70439162062000005</v>
      </c>
      <c r="U11" s="275">
        <v>0.70433367300000005</v>
      </c>
      <c r="V11" s="275">
        <v>0</v>
      </c>
      <c r="W11" s="275">
        <v>17.180625886000001</v>
      </c>
      <c r="X11" s="275">
        <v>161.78729544999999</v>
      </c>
      <c r="Y11" s="275">
        <v>625.65080029000001</v>
      </c>
      <c r="Z11" s="275">
        <v>627.08962856999995</v>
      </c>
      <c r="AA11" s="275">
        <v>835.51176708000003</v>
      </c>
      <c r="AB11" s="275">
        <v>863.81642295999995</v>
      </c>
      <c r="AC11" s="275">
        <v>444.77730601000002</v>
      </c>
      <c r="AD11" s="275">
        <v>146.56844049</v>
      </c>
      <c r="AE11" s="275">
        <v>37.064445734000003</v>
      </c>
      <c r="AF11" s="275">
        <v>0.70362885647999995</v>
      </c>
      <c r="AG11" s="275">
        <v>0</v>
      </c>
      <c r="AH11" s="275">
        <v>1.1724509356999999</v>
      </c>
      <c r="AI11" s="275">
        <v>13.181809259</v>
      </c>
      <c r="AJ11" s="275">
        <v>164.41089027000001</v>
      </c>
      <c r="AK11" s="275">
        <v>313.09977902000003</v>
      </c>
      <c r="AL11" s="275">
        <v>401.61792341</v>
      </c>
      <c r="AM11" s="275">
        <v>856.59681942999998</v>
      </c>
      <c r="AN11" s="275">
        <v>573.56927126999994</v>
      </c>
      <c r="AO11" s="275">
        <v>323.52591034</v>
      </c>
      <c r="AP11" s="275">
        <v>162.07124017999999</v>
      </c>
      <c r="AQ11" s="275">
        <v>70.774517966999994</v>
      </c>
      <c r="AR11" s="275">
        <v>0.23423804068000001</v>
      </c>
      <c r="AS11" s="275">
        <v>0</v>
      </c>
      <c r="AT11" s="275">
        <v>0</v>
      </c>
      <c r="AU11" s="275">
        <v>5.0366713500999998</v>
      </c>
      <c r="AV11" s="275">
        <v>88.788464618999996</v>
      </c>
      <c r="AW11" s="275">
        <v>338.55913464999998</v>
      </c>
      <c r="AX11" s="275">
        <v>671.35906401</v>
      </c>
      <c r="AY11" s="275">
        <v>578.86056444999997</v>
      </c>
      <c r="AZ11" s="275">
        <v>407.57594073000001</v>
      </c>
      <c r="BA11" s="275">
        <v>387.08358185999998</v>
      </c>
      <c r="BB11" s="275">
        <v>93.264361190000002</v>
      </c>
      <c r="BC11" s="275">
        <v>56.241883225000002</v>
      </c>
      <c r="BD11" s="275">
        <v>3.3979860519999998</v>
      </c>
      <c r="BE11" s="275">
        <v>0</v>
      </c>
      <c r="BF11" s="275">
        <v>0.70187823409000005</v>
      </c>
      <c r="BG11" s="275">
        <v>23.463086887999999</v>
      </c>
      <c r="BH11" s="275">
        <v>147.1871209</v>
      </c>
      <c r="BI11" s="275">
        <v>424.76048320000001</v>
      </c>
      <c r="BJ11" s="338">
        <v>709.70589632999997</v>
      </c>
      <c r="BK11" s="338">
        <v>791.46053497000003</v>
      </c>
      <c r="BL11" s="338">
        <v>602.26098519000004</v>
      </c>
      <c r="BM11" s="338">
        <v>436.79413086</v>
      </c>
      <c r="BN11" s="338">
        <v>186.80996834999999</v>
      </c>
      <c r="BO11" s="338">
        <v>56.474525683000003</v>
      </c>
      <c r="BP11" s="338">
        <v>2.1107315374</v>
      </c>
      <c r="BQ11" s="338">
        <v>0</v>
      </c>
      <c r="BR11" s="338">
        <v>0.46761233418999998</v>
      </c>
      <c r="BS11" s="338">
        <v>21.965387684</v>
      </c>
      <c r="BT11" s="338">
        <v>182.72631673999999</v>
      </c>
      <c r="BU11" s="338">
        <v>419.38732322999999</v>
      </c>
      <c r="BV11" s="338">
        <v>704.96150785999998</v>
      </c>
    </row>
    <row r="12" spans="1:74" ht="11.1" customHeight="1" x14ac:dyDescent="0.2">
      <c r="A12" s="9" t="s">
        <v>75</v>
      </c>
      <c r="B12" s="212" t="s">
        <v>573</v>
      </c>
      <c r="C12" s="275">
        <v>497.53253007000001</v>
      </c>
      <c r="D12" s="275">
        <v>367.97637708000002</v>
      </c>
      <c r="E12" s="275">
        <v>311.04597079000001</v>
      </c>
      <c r="F12" s="275">
        <v>123.48967745</v>
      </c>
      <c r="G12" s="275">
        <v>14.539082484</v>
      </c>
      <c r="H12" s="275">
        <v>7.7974438861000001E-2</v>
      </c>
      <c r="I12" s="275">
        <v>0</v>
      </c>
      <c r="J12" s="275">
        <v>0.15565350021999999</v>
      </c>
      <c r="K12" s="275">
        <v>1.2774835554999999</v>
      </c>
      <c r="L12" s="275">
        <v>65.996050448000005</v>
      </c>
      <c r="M12" s="275">
        <v>347.23898052999999</v>
      </c>
      <c r="N12" s="275">
        <v>596.65929664999999</v>
      </c>
      <c r="O12" s="275">
        <v>650.27849029000004</v>
      </c>
      <c r="P12" s="275">
        <v>478.31003492999997</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389.74819503999998</v>
      </c>
      <c r="Z12" s="275">
        <v>421.04616649000002</v>
      </c>
      <c r="AA12" s="275">
        <v>622.92315299999996</v>
      </c>
      <c r="AB12" s="275">
        <v>497.7890615</v>
      </c>
      <c r="AC12" s="275">
        <v>278.05986567999997</v>
      </c>
      <c r="AD12" s="275">
        <v>55.238228505000002</v>
      </c>
      <c r="AE12" s="275">
        <v>14.312084998</v>
      </c>
      <c r="AF12" s="275">
        <v>0</v>
      </c>
      <c r="AG12" s="275">
        <v>0</v>
      </c>
      <c r="AH12" s="275">
        <v>0.42873234688</v>
      </c>
      <c r="AI12" s="275">
        <v>1.2329391256</v>
      </c>
      <c r="AJ12" s="275">
        <v>41.692499548999997</v>
      </c>
      <c r="AK12" s="275">
        <v>217.93444787999999</v>
      </c>
      <c r="AL12" s="275">
        <v>357.66905305</v>
      </c>
      <c r="AM12" s="275">
        <v>564.14738727999998</v>
      </c>
      <c r="AN12" s="275">
        <v>309.15752710999999</v>
      </c>
      <c r="AO12" s="275">
        <v>178.60310390999999</v>
      </c>
      <c r="AP12" s="275">
        <v>61.539482046000003</v>
      </c>
      <c r="AQ12" s="275">
        <v>16.909058599000002</v>
      </c>
      <c r="AR12" s="275">
        <v>0</v>
      </c>
      <c r="AS12" s="275">
        <v>0</v>
      </c>
      <c r="AT12" s="275">
        <v>7.5576685987E-2</v>
      </c>
      <c r="AU12" s="275">
        <v>1.1711177236999999</v>
      </c>
      <c r="AV12" s="275">
        <v>21.966164898999999</v>
      </c>
      <c r="AW12" s="275">
        <v>153.99300987000001</v>
      </c>
      <c r="AX12" s="275">
        <v>442.33452335999999</v>
      </c>
      <c r="AY12" s="275">
        <v>417.66943515000003</v>
      </c>
      <c r="AZ12" s="275">
        <v>207.99590889000001</v>
      </c>
      <c r="BA12" s="275">
        <v>146.20287103000001</v>
      </c>
      <c r="BB12" s="275">
        <v>51.518147161000002</v>
      </c>
      <c r="BC12" s="275">
        <v>13.632468406999999</v>
      </c>
      <c r="BD12" s="275">
        <v>0.15011414209000001</v>
      </c>
      <c r="BE12" s="275">
        <v>0</v>
      </c>
      <c r="BF12" s="275">
        <v>0.49687131999</v>
      </c>
      <c r="BG12" s="275">
        <v>3.1601952689999999</v>
      </c>
      <c r="BH12" s="275">
        <v>58.492299568</v>
      </c>
      <c r="BI12" s="275">
        <v>195.64911814999999</v>
      </c>
      <c r="BJ12" s="338">
        <v>473.69635911</v>
      </c>
      <c r="BK12" s="338">
        <v>520.08064447000004</v>
      </c>
      <c r="BL12" s="338">
        <v>371.95360448000002</v>
      </c>
      <c r="BM12" s="338">
        <v>234.64692178999999</v>
      </c>
      <c r="BN12" s="338">
        <v>67.568104934000004</v>
      </c>
      <c r="BO12" s="338">
        <v>8.6093902777999993</v>
      </c>
      <c r="BP12" s="338">
        <v>0.34485434233000001</v>
      </c>
      <c r="BQ12" s="338">
        <v>0</v>
      </c>
      <c r="BR12" s="338">
        <v>0.24657798328</v>
      </c>
      <c r="BS12" s="338">
        <v>4.1777833852999997</v>
      </c>
      <c r="BT12" s="338">
        <v>60.196784035</v>
      </c>
      <c r="BU12" s="338">
        <v>239.50700541</v>
      </c>
      <c r="BV12" s="338">
        <v>482.59066297999999</v>
      </c>
    </row>
    <row r="13" spans="1:74" ht="11.1" customHeight="1" x14ac:dyDescent="0.2">
      <c r="A13" s="9" t="s">
        <v>76</v>
      </c>
      <c r="B13" s="212" t="s">
        <v>574</v>
      </c>
      <c r="C13" s="275">
        <v>1017.9815379</v>
      </c>
      <c r="D13" s="275">
        <v>808.35358754000004</v>
      </c>
      <c r="E13" s="275">
        <v>591.97863887000005</v>
      </c>
      <c r="F13" s="275">
        <v>458.66339500999999</v>
      </c>
      <c r="G13" s="275">
        <v>217.42258995</v>
      </c>
      <c r="H13" s="275">
        <v>56.651499176999998</v>
      </c>
      <c r="I13" s="275">
        <v>10.549852746999999</v>
      </c>
      <c r="J13" s="275">
        <v>16.469151711999999</v>
      </c>
      <c r="K13" s="275">
        <v>99.086415385999999</v>
      </c>
      <c r="L13" s="275">
        <v>413.74140684000002</v>
      </c>
      <c r="M13" s="275">
        <v>613.99947310000005</v>
      </c>
      <c r="N13" s="275">
        <v>969.70764272999998</v>
      </c>
      <c r="O13" s="275">
        <v>834.45947808000005</v>
      </c>
      <c r="P13" s="275">
        <v>704.93453892000002</v>
      </c>
      <c r="Q13" s="275">
        <v>583.14588317000005</v>
      </c>
      <c r="R13" s="275">
        <v>405.03178229000002</v>
      </c>
      <c r="S13" s="275">
        <v>218.20057598</v>
      </c>
      <c r="T13" s="275">
        <v>86.128119310000002</v>
      </c>
      <c r="U13" s="275">
        <v>11.202827406000001</v>
      </c>
      <c r="V13" s="275">
        <v>37.369236837000003</v>
      </c>
      <c r="W13" s="275">
        <v>100.61622727</v>
      </c>
      <c r="X13" s="275">
        <v>273.09614010000001</v>
      </c>
      <c r="Y13" s="275">
        <v>653.87968019000004</v>
      </c>
      <c r="Z13" s="275">
        <v>837.01892103</v>
      </c>
      <c r="AA13" s="275">
        <v>818.21197919999997</v>
      </c>
      <c r="AB13" s="275">
        <v>600.54589031</v>
      </c>
      <c r="AC13" s="275">
        <v>483.84381760999997</v>
      </c>
      <c r="AD13" s="275">
        <v>396.20253847999999</v>
      </c>
      <c r="AE13" s="275">
        <v>267.69727549999999</v>
      </c>
      <c r="AF13" s="275">
        <v>41.615463361000003</v>
      </c>
      <c r="AG13" s="275">
        <v>23.971461080000001</v>
      </c>
      <c r="AH13" s="275">
        <v>20.552528840000001</v>
      </c>
      <c r="AI13" s="275">
        <v>78.021921457000005</v>
      </c>
      <c r="AJ13" s="275">
        <v>247.36860953999999</v>
      </c>
      <c r="AK13" s="275">
        <v>686.72444184999995</v>
      </c>
      <c r="AL13" s="275">
        <v>937.01970484000003</v>
      </c>
      <c r="AM13" s="275">
        <v>918.07659312999999</v>
      </c>
      <c r="AN13" s="275">
        <v>617.77876595999999</v>
      </c>
      <c r="AO13" s="275">
        <v>541.89462828000001</v>
      </c>
      <c r="AP13" s="275">
        <v>381.66786173000003</v>
      </c>
      <c r="AQ13" s="275">
        <v>253.86953356000001</v>
      </c>
      <c r="AR13" s="275">
        <v>42.391218981000002</v>
      </c>
      <c r="AS13" s="275">
        <v>14.543927912999999</v>
      </c>
      <c r="AT13" s="275">
        <v>30.467930373000002</v>
      </c>
      <c r="AU13" s="275">
        <v>114.23313371</v>
      </c>
      <c r="AV13" s="275">
        <v>264.53660871</v>
      </c>
      <c r="AW13" s="275">
        <v>511.78180637000003</v>
      </c>
      <c r="AX13" s="275">
        <v>925.92786027</v>
      </c>
      <c r="AY13" s="275">
        <v>961.15633487000002</v>
      </c>
      <c r="AZ13" s="275">
        <v>626.68260837000003</v>
      </c>
      <c r="BA13" s="275">
        <v>467.35820539999997</v>
      </c>
      <c r="BB13" s="275">
        <v>402.91003180000001</v>
      </c>
      <c r="BC13" s="275">
        <v>234.27743279000001</v>
      </c>
      <c r="BD13" s="275">
        <v>58.332148502999999</v>
      </c>
      <c r="BE13" s="275">
        <v>6.6754740574999998</v>
      </c>
      <c r="BF13" s="275">
        <v>26.490081452999998</v>
      </c>
      <c r="BG13" s="275">
        <v>119.77260359</v>
      </c>
      <c r="BH13" s="275">
        <v>354.69414957999999</v>
      </c>
      <c r="BI13" s="275">
        <v>460.72414687999998</v>
      </c>
      <c r="BJ13" s="338">
        <v>903.26350051999998</v>
      </c>
      <c r="BK13" s="338">
        <v>883.18883445999995</v>
      </c>
      <c r="BL13" s="338">
        <v>714.96331158999999</v>
      </c>
      <c r="BM13" s="338">
        <v>596.55922513999997</v>
      </c>
      <c r="BN13" s="338">
        <v>396.51746070000002</v>
      </c>
      <c r="BO13" s="338">
        <v>209.67104072000001</v>
      </c>
      <c r="BP13" s="338">
        <v>76.935251254999997</v>
      </c>
      <c r="BQ13" s="338">
        <v>15.061834794999999</v>
      </c>
      <c r="BR13" s="338">
        <v>20.437399291999998</v>
      </c>
      <c r="BS13" s="338">
        <v>111.38172552</v>
      </c>
      <c r="BT13" s="338">
        <v>325.58739300000002</v>
      </c>
      <c r="BU13" s="338">
        <v>615.52337811999996</v>
      </c>
      <c r="BV13" s="338">
        <v>893.04592458000002</v>
      </c>
    </row>
    <row r="14" spans="1:74" ht="11.1" customHeight="1" x14ac:dyDescent="0.2">
      <c r="A14" s="9" t="s">
        <v>77</v>
      </c>
      <c r="B14" s="212" t="s">
        <v>575</v>
      </c>
      <c r="C14" s="275">
        <v>645.16404874</v>
      </c>
      <c r="D14" s="275">
        <v>519.99491938999995</v>
      </c>
      <c r="E14" s="275">
        <v>393.25264247000001</v>
      </c>
      <c r="F14" s="275">
        <v>289.03403082</v>
      </c>
      <c r="G14" s="275">
        <v>157.74211930000001</v>
      </c>
      <c r="H14" s="275">
        <v>51.184197130000001</v>
      </c>
      <c r="I14" s="275">
        <v>12.335146093000001</v>
      </c>
      <c r="J14" s="275">
        <v>14.427758632</v>
      </c>
      <c r="K14" s="275">
        <v>55.509333535000003</v>
      </c>
      <c r="L14" s="275">
        <v>238.86617704</v>
      </c>
      <c r="M14" s="275">
        <v>390.11807633000001</v>
      </c>
      <c r="N14" s="275">
        <v>597.12153374000002</v>
      </c>
      <c r="O14" s="275">
        <v>437.83233037999997</v>
      </c>
      <c r="P14" s="275">
        <v>448.92931327000002</v>
      </c>
      <c r="Q14" s="275">
        <v>374.66328915999998</v>
      </c>
      <c r="R14" s="275">
        <v>276.11211387999998</v>
      </c>
      <c r="S14" s="275">
        <v>131.79124898000001</v>
      </c>
      <c r="T14" s="275">
        <v>62.228629859999998</v>
      </c>
      <c r="U14" s="275">
        <v>9.3362741434000007</v>
      </c>
      <c r="V14" s="275">
        <v>10.639131283999999</v>
      </c>
      <c r="W14" s="275">
        <v>36.901021399999998</v>
      </c>
      <c r="X14" s="275">
        <v>122.23548857999999</v>
      </c>
      <c r="Y14" s="275">
        <v>353.34001282000003</v>
      </c>
      <c r="Z14" s="275">
        <v>511.02891218000002</v>
      </c>
      <c r="AA14" s="275">
        <v>470.38970474000001</v>
      </c>
      <c r="AB14" s="275">
        <v>334.32331427999998</v>
      </c>
      <c r="AC14" s="275">
        <v>284.75494040000001</v>
      </c>
      <c r="AD14" s="275">
        <v>294.53089390999997</v>
      </c>
      <c r="AE14" s="275">
        <v>208.43127806999999</v>
      </c>
      <c r="AF14" s="275">
        <v>26.157902110999999</v>
      </c>
      <c r="AG14" s="275">
        <v>7.8648607923</v>
      </c>
      <c r="AH14" s="275">
        <v>12.761614445999999</v>
      </c>
      <c r="AI14" s="275">
        <v>57.561966867999999</v>
      </c>
      <c r="AJ14" s="275">
        <v>111.90183046999999</v>
      </c>
      <c r="AK14" s="275">
        <v>470.70962932999998</v>
      </c>
      <c r="AL14" s="275">
        <v>619.39930232999995</v>
      </c>
      <c r="AM14" s="275">
        <v>567.83269442999995</v>
      </c>
      <c r="AN14" s="275">
        <v>342.09108071000003</v>
      </c>
      <c r="AO14" s="275">
        <v>395.42695629999997</v>
      </c>
      <c r="AP14" s="275">
        <v>243.67531962000001</v>
      </c>
      <c r="AQ14" s="275">
        <v>181.49699677000001</v>
      </c>
      <c r="AR14" s="275">
        <v>44.338462964000001</v>
      </c>
      <c r="AS14" s="275">
        <v>19.939655284000001</v>
      </c>
      <c r="AT14" s="275">
        <v>11.655687625000001</v>
      </c>
      <c r="AU14" s="275">
        <v>65.920660475000005</v>
      </c>
      <c r="AV14" s="275">
        <v>200.99858617000001</v>
      </c>
      <c r="AW14" s="275">
        <v>333.43540030000003</v>
      </c>
      <c r="AX14" s="275">
        <v>629.00671766999994</v>
      </c>
      <c r="AY14" s="275">
        <v>670.28275604999999</v>
      </c>
      <c r="AZ14" s="275">
        <v>500.05997560999998</v>
      </c>
      <c r="BA14" s="275">
        <v>393.94099146999997</v>
      </c>
      <c r="BB14" s="275">
        <v>310.79970257000002</v>
      </c>
      <c r="BC14" s="275">
        <v>171.87471456</v>
      </c>
      <c r="BD14" s="275">
        <v>50.896690868999997</v>
      </c>
      <c r="BE14" s="275">
        <v>14.544168697</v>
      </c>
      <c r="BF14" s="275">
        <v>8.8543310960999992</v>
      </c>
      <c r="BG14" s="275">
        <v>46.122941056000002</v>
      </c>
      <c r="BH14" s="275">
        <v>175.67530135000001</v>
      </c>
      <c r="BI14" s="275">
        <v>305.33798731000002</v>
      </c>
      <c r="BJ14" s="338">
        <v>614.19534648000001</v>
      </c>
      <c r="BK14" s="338">
        <v>596.32415412</v>
      </c>
      <c r="BL14" s="338">
        <v>495.3178939</v>
      </c>
      <c r="BM14" s="338">
        <v>456.77441898000001</v>
      </c>
      <c r="BN14" s="338">
        <v>338.29286180000003</v>
      </c>
      <c r="BO14" s="338">
        <v>191.18300395</v>
      </c>
      <c r="BP14" s="338">
        <v>74.801732986000005</v>
      </c>
      <c r="BQ14" s="338">
        <v>19.5819261</v>
      </c>
      <c r="BR14" s="338">
        <v>22.346226014999999</v>
      </c>
      <c r="BS14" s="338">
        <v>56.004178715000002</v>
      </c>
      <c r="BT14" s="338">
        <v>200.29923808000001</v>
      </c>
      <c r="BU14" s="338">
        <v>418.22199368000003</v>
      </c>
      <c r="BV14" s="338">
        <v>603.34688492999999</v>
      </c>
    </row>
    <row r="15" spans="1:74" ht="11.1" customHeight="1" x14ac:dyDescent="0.2">
      <c r="A15" s="9" t="s">
        <v>701</v>
      </c>
      <c r="B15" s="212" t="s">
        <v>603</v>
      </c>
      <c r="C15" s="275">
        <v>827.89752008000005</v>
      </c>
      <c r="D15" s="275">
        <v>733.05641432000004</v>
      </c>
      <c r="E15" s="275">
        <v>659.76278216000003</v>
      </c>
      <c r="F15" s="275">
        <v>347.87477426999999</v>
      </c>
      <c r="G15" s="275">
        <v>136.09366144000001</v>
      </c>
      <c r="H15" s="275">
        <v>26.416618539000002</v>
      </c>
      <c r="I15" s="275">
        <v>5.1912523477999999</v>
      </c>
      <c r="J15" s="275">
        <v>11.637810154</v>
      </c>
      <c r="K15" s="275">
        <v>59.450421779999999</v>
      </c>
      <c r="L15" s="275">
        <v>257.29290687000002</v>
      </c>
      <c r="M15" s="275">
        <v>572.04401464</v>
      </c>
      <c r="N15" s="275">
        <v>829.08634480000001</v>
      </c>
      <c r="O15" s="275">
        <v>969.82016259</v>
      </c>
      <c r="P15" s="275">
        <v>798.67571726000006</v>
      </c>
      <c r="Q15" s="275">
        <v>682.96748678999995</v>
      </c>
      <c r="R15" s="275">
        <v>324.70906327</v>
      </c>
      <c r="S15" s="275">
        <v>126.8720141</v>
      </c>
      <c r="T15" s="275">
        <v>27.951888473</v>
      </c>
      <c r="U15" s="275">
        <v>9.8088147150000005</v>
      </c>
      <c r="V15" s="275">
        <v>12.995471093999999</v>
      </c>
      <c r="W15" s="275">
        <v>57.513653472000001</v>
      </c>
      <c r="X15" s="275">
        <v>220.59112372000001</v>
      </c>
      <c r="Y15" s="275">
        <v>614.21565727999996</v>
      </c>
      <c r="Z15" s="275">
        <v>705.57518702000004</v>
      </c>
      <c r="AA15" s="275">
        <v>890.19211742000005</v>
      </c>
      <c r="AB15" s="275">
        <v>866.97930856000005</v>
      </c>
      <c r="AC15" s="275">
        <v>583.76682213000004</v>
      </c>
      <c r="AD15" s="275">
        <v>299.83930349000002</v>
      </c>
      <c r="AE15" s="275">
        <v>118.77955695</v>
      </c>
      <c r="AF15" s="275">
        <v>24.281540063000001</v>
      </c>
      <c r="AG15" s="275">
        <v>6.4388352459</v>
      </c>
      <c r="AH15" s="275">
        <v>10.989762065000001</v>
      </c>
      <c r="AI15" s="275">
        <v>31.916679704</v>
      </c>
      <c r="AJ15" s="275">
        <v>227.18459221000001</v>
      </c>
      <c r="AK15" s="275">
        <v>445.29725976999998</v>
      </c>
      <c r="AL15" s="275">
        <v>581.39803940000002</v>
      </c>
      <c r="AM15" s="275">
        <v>870.86211492999996</v>
      </c>
      <c r="AN15" s="275">
        <v>628.02683168999999</v>
      </c>
      <c r="AO15" s="275">
        <v>449.95825331999998</v>
      </c>
      <c r="AP15" s="275">
        <v>309.86956584000001</v>
      </c>
      <c r="AQ15" s="275">
        <v>150.61045351000001</v>
      </c>
      <c r="AR15" s="275">
        <v>20.930602477000001</v>
      </c>
      <c r="AS15" s="275">
        <v>5.7011651788000002</v>
      </c>
      <c r="AT15" s="275">
        <v>6.3630849184000002</v>
      </c>
      <c r="AU15" s="275">
        <v>38.874098945999997</v>
      </c>
      <c r="AV15" s="275">
        <v>197.76734894000001</v>
      </c>
      <c r="AW15" s="275">
        <v>418.19170980000001</v>
      </c>
      <c r="AX15" s="275">
        <v>783.26284799999996</v>
      </c>
      <c r="AY15" s="275">
        <v>767.28081537000003</v>
      </c>
      <c r="AZ15" s="275">
        <v>547.45142913999996</v>
      </c>
      <c r="BA15" s="275">
        <v>543.38724043000002</v>
      </c>
      <c r="BB15" s="275">
        <v>248.45837979000001</v>
      </c>
      <c r="BC15" s="275">
        <v>154.33743539</v>
      </c>
      <c r="BD15" s="275">
        <v>25.006821252000002</v>
      </c>
      <c r="BE15" s="275">
        <v>5.2980277269</v>
      </c>
      <c r="BF15" s="275">
        <v>15.372587767000001</v>
      </c>
      <c r="BG15" s="275">
        <v>44.476335255999999</v>
      </c>
      <c r="BH15" s="275">
        <v>192.42703442000001</v>
      </c>
      <c r="BI15" s="275">
        <v>477.54049285999997</v>
      </c>
      <c r="BJ15" s="338">
        <v>792.09709640000005</v>
      </c>
      <c r="BK15" s="338">
        <v>867.29611537999995</v>
      </c>
      <c r="BL15" s="338">
        <v>699.35633210000003</v>
      </c>
      <c r="BM15" s="338">
        <v>569.06683905</v>
      </c>
      <c r="BN15" s="338">
        <v>317.49239431000001</v>
      </c>
      <c r="BO15" s="338">
        <v>142.60185351999999</v>
      </c>
      <c r="BP15" s="338">
        <v>32.125245376999999</v>
      </c>
      <c r="BQ15" s="338">
        <v>7.1992759216</v>
      </c>
      <c r="BR15" s="338">
        <v>12.126503776</v>
      </c>
      <c r="BS15" s="338">
        <v>59.937562282000002</v>
      </c>
      <c r="BT15" s="338">
        <v>251.88104736</v>
      </c>
      <c r="BU15" s="338">
        <v>495.97172972999999</v>
      </c>
      <c r="BV15" s="338">
        <v>781.47391353</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752"/>
      <c r="BI16" s="752"/>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1246.8329638</v>
      </c>
      <c r="D17" s="275">
        <v>1055.3420793</v>
      </c>
      <c r="E17" s="275">
        <v>894.94359464000001</v>
      </c>
      <c r="F17" s="275">
        <v>539.40994721000004</v>
      </c>
      <c r="G17" s="275">
        <v>267.22870031000002</v>
      </c>
      <c r="H17" s="275">
        <v>53.647727048</v>
      </c>
      <c r="I17" s="275">
        <v>7.3746566160000002</v>
      </c>
      <c r="J17" s="275">
        <v>16.220755826000001</v>
      </c>
      <c r="K17" s="275">
        <v>105.68814637</v>
      </c>
      <c r="L17" s="275">
        <v>426.18754250000001</v>
      </c>
      <c r="M17" s="275">
        <v>689.37907028999996</v>
      </c>
      <c r="N17" s="275">
        <v>1043.2395352999999</v>
      </c>
      <c r="O17" s="275">
        <v>1222.2249359</v>
      </c>
      <c r="P17" s="275">
        <v>1038.7266085000001</v>
      </c>
      <c r="Q17" s="275">
        <v>891.56268723999995</v>
      </c>
      <c r="R17" s="275">
        <v>529.06044141999996</v>
      </c>
      <c r="S17" s="275">
        <v>257.21731964000003</v>
      </c>
      <c r="T17" s="275">
        <v>50.100169143000002</v>
      </c>
      <c r="U17" s="275">
        <v>6.9983450936000002</v>
      </c>
      <c r="V17" s="275">
        <v>18.090334935000001</v>
      </c>
      <c r="W17" s="275">
        <v>109.27546612</v>
      </c>
      <c r="X17" s="275">
        <v>416.05285025000001</v>
      </c>
      <c r="Y17" s="275">
        <v>700.88118652000003</v>
      </c>
      <c r="Z17" s="275">
        <v>1050.2841309</v>
      </c>
      <c r="AA17" s="275">
        <v>1204.0787773</v>
      </c>
      <c r="AB17" s="275">
        <v>1047.4775267</v>
      </c>
      <c r="AC17" s="275">
        <v>914.76633235999998</v>
      </c>
      <c r="AD17" s="275">
        <v>531.89765762000002</v>
      </c>
      <c r="AE17" s="275">
        <v>260.02447310999997</v>
      </c>
      <c r="AF17" s="275">
        <v>46.512029198999997</v>
      </c>
      <c r="AG17" s="275">
        <v>5.9075661590999999</v>
      </c>
      <c r="AH17" s="275">
        <v>19.348811424000001</v>
      </c>
      <c r="AI17" s="275">
        <v>109.32804554000001</v>
      </c>
      <c r="AJ17" s="275">
        <v>405.98859966999999</v>
      </c>
      <c r="AK17" s="275">
        <v>706.15584467999997</v>
      </c>
      <c r="AL17" s="275">
        <v>1035.6423554999999</v>
      </c>
      <c r="AM17" s="275">
        <v>1206.8424516</v>
      </c>
      <c r="AN17" s="275">
        <v>1084.9806304000001</v>
      </c>
      <c r="AO17" s="275">
        <v>920.61945199000002</v>
      </c>
      <c r="AP17" s="275">
        <v>538.78088780999997</v>
      </c>
      <c r="AQ17" s="275">
        <v>232.72857450000001</v>
      </c>
      <c r="AR17" s="275">
        <v>52.648472968</v>
      </c>
      <c r="AS17" s="275">
        <v>6.2330902325000004</v>
      </c>
      <c r="AT17" s="275">
        <v>19.474258091999999</v>
      </c>
      <c r="AU17" s="275">
        <v>107.04600832</v>
      </c>
      <c r="AV17" s="275">
        <v>411.91474089000002</v>
      </c>
      <c r="AW17" s="275">
        <v>698.95460429000002</v>
      </c>
      <c r="AX17" s="275">
        <v>994.44503886999996</v>
      </c>
      <c r="AY17" s="275">
        <v>1219.3985639</v>
      </c>
      <c r="AZ17" s="275">
        <v>1077.4254063999999</v>
      </c>
      <c r="BA17" s="275">
        <v>904.20816014000002</v>
      </c>
      <c r="BB17" s="275">
        <v>547.25869735000003</v>
      </c>
      <c r="BC17" s="275">
        <v>230.24579894999999</v>
      </c>
      <c r="BD17" s="275">
        <v>53.326466932999999</v>
      </c>
      <c r="BE17" s="275">
        <v>6.4427414276999997</v>
      </c>
      <c r="BF17" s="275">
        <v>17.173753302000001</v>
      </c>
      <c r="BG17" s="275">
        <v>98.787742862000002</v>
      </c>
      <c r="BH17" s="275">
        <v>404.60155252999999</v>
      </c>
      <c r="BI17" s="275">
        <v>707.83392103000006</v>
      </c>
      <c r="BJ17" s="338">
        <v>1012.721</v>
      </c>
      <c r="BK17" s="338">
        <v>1212.6300000000001</v>
      </c>
      <c r="BL17" s="338">
        <v>1047.9549999999999</v>
      </c>
      <c r="BM17" s="338">
        <v>911.81970000000001</v>
      </c>
      <c r="BN17" s="338">
        <v>527.32399999999996</v>
      </c>
      <c r="BO17" s="338">
        <v>237.93510000000001</v>
      </c>
      <c r="BP17" s="338">
        <v>52.956949999999999</v>
      </c>
      <c r="BQ17" s="338">
        <v>6.1949100000000001</v>
      </c>
      <c r="BR17" s="338">
        <v>17.98424</v>
      </c>
      <c r="BS17" s="338">
        <v>95.090599999999995</v>
      </c>
      <c r="BT17" s="338">
        <v>399.81220000000002</v>
      </c>
      <c r="BU17" s="338">
        <v>701.73400000000004</v>
      </c>
      <c r="BV17" s="338">
        <v>1003.477</v>
      </c>
    </row>
    <row r="18" spans="1:74" ht="11.1" customHeight="1" x14ac:dyDescent="0.2">
      <c r="A18" s="9" t="s">
        <v>148</v>
      </c>
      <c r="B18" s="212" t="s">
        <v>601</v>
      </c>
      <c r="C18" s="275">
        <v>1153.5457567000001</v>
      </c>
      <c r="D18" s="275">
        <v>989.14867987000002</v>
      </c>
      <c r="E18" s="275">
        <v>795.38049708999995</v>
      </c>
      <c r="F18" s="275">
        <v>453.34989626999999</v>
      </c>
      <c r="G18" s="275">
        <v>199.03491830999999</v>
      </c>
      <c r="H18" s="275">
        <v>26.279328008</v>
      </c>
      <c r="I18" s="275">
        <v>4.4518284378999997</v>
      </c>
      <c r="J18" s="275">
        <v>8.8006510081999991</v>
      </c>
      <c r="K18" s="275">
        <v>70.801087812999995</v>
      </c>
      <c r="L18" s="275">
        <v>372.59133138999999</v>
      </c>
      <c r="M18" s="275">
        <v>629.34865934000004</v>
      </c>
      <c r="N18" s="275">
        <v>976.28482774999998</v>
      </c>
      <c r="O18" s="275">
        <v>1128.0792196</v>
      </c>
      <c r="P18" s="275">
        <v>976.24758069999996</v>
      </c>
      <c r="Q18" s="275">
        <v>801.69885188000001</v>
      </c>
      <c r="R18" s="275">
        <v>446.58242258000001</v>
      </c>
      <c r="S18" s="275">
        <v>189.98991100999999</v>
      </c>
      <c r="T18" s="275">
        <v>23.298403679</v>
      </c>
      <c r="U18" s="275">
        <v>4.0280598968000003</v>
      </c>
      <c r="V18" s="275">
        <v>10.115849408000001</v>
      </c>
      <c r="W18" s="275">
        <v>73.941542679999998</v>
      </c>
      <c r="X18" s="275">
        <v>359.40768632999999</v>
      </c>
      <c r="Y18" s="275">
        <v>646.63304435999999</v>
      </c>
      <c r="Z18" s="275">
        <v>977.26715275000004</v>
      </c>
      <c r="AA18" s="275">
        <v>1122.0835989</v>
      </c>
      <c r="AB18" s="275">
        <v>986.62551761999998</v>
      </c>
      <c r="AC18" s="275">
        <v>827.20596052999997</v>
      </c>
      <c r="AD18" s="275">
        <v>450.13000132000002</v>
      </c>
      <c r="AE18" s="275">
        <v>195.49093859999999</v>
      </c>
      <c r="AF18" s="275">
        <v>20.951946153000002</v>
      </c>
      <c r="AG18" s="275">
        <v>3.9322276351999998</v>
      </c>
      <c r="AH18" s="275">
        <v>10.516835390000001</v>
      </c>
      <c r="AI18" s="275">
        <v>75.331002236000003</v>
      </c>
      <c r="AJ18" s="275">
        <v>350.42913569000001</v>
      </c>
      <c r="AK18" s="275">
        <v>659.40741353999999</v>
      </c>
      <c r="AL18" s="275">
        <v>966.56995552000001</v>
      </c>
      <c r="AM18" s="275">
        <v>1128.9959547999999</v>
      </c>
      <c r="AN18" s="275">
        <v>1023.2808785</v>
      </c>
      <c r="AO18" s="275">
        <v>831.03287245000001</v>
      </c>
      <c r="AP18" s="275">
        <v>454.58936039999998</v>
      </c>
      <c r="AQ18" s="275">
        <v>173.19788312</v>
      </c>
      <c r="AR18" s="275">
        <v>23.338934504000001</v>
      </c>
      <c r="AS18" s="275">
        <v>4.2936036031000002</v>
      </c>
      <c r="AT18" s="275">
        <v>11.158363847</v>
      </c>
      <c r="AU18" s="275">
        <v>74.357081807</v>
      </c>
      <c r="AV18" s="275">
        <v>355.55837733999999</v>
      </c>
      <c r="AW18" s="275">
        <v>652.24772111000004</v>
      </c>
      <c r="AX18" s="275">
        <v>919.28372220000006</v>
      </c>
      <c r="AY18" s="275">
        <v>1151.1512035999999</v>
      </c>
      <c r="AZ18" s="275">
        <v>1018.5552875</v>
      </c>
      <c r="BA18" s="275">
        <v>813.51052983</v>
      </c>
      <c r="BB18" s="275">
        <v>463.91788745000002</v>
      </c>
      <c r="BC18" s="275">
        <v>174.05973875999999</v>
      </c>
      <c r="BD18" s="275">
        <v>22.862319017000001</v>
      </c>
      <c r="BE18" s="275">
        <v>4.2935367761999998</v>
      </c>
      <c r="BF18" s="275">
        <v>10.402964386000001</v>
      </c>
      <c r="BG18" s="275">
        <v>66.307264093000001</v>
      </c>
      <c r="BH18" s="275">
        <v>345.12650120000001</v>
      </c>
      <c r="BI18" s="275">
        <v>658.73851502000002</v>
      </c>
      <c r="BJ18" s="338">
        <v>937.22770000000003</v>
      </c>
      <c r="BK18" s="338">
        <v>1148.7260000000001</v>
      </c>
      <c r="BL18" s="338">
        <v>979.69529999999997</v>
      </c>
      <c r="BM18" s="338">
        <v>819.18060000000003</v>
      </c>
      <c r="BN18" s="338">
        <v>441.47120000000001</v>
      </c>
      <c r="BO18" s="338">
        <v>181.0471</v>
      </c>
      <c r="BP18" s="338">
        <v>23.606819999999999</v>
      </c>
      <c r="BQ18" s="338">
        <v>3.7603789999999999</v>
      </c>
      <c r="BR18" s="338">
        <v>11.51557</v>
      </c>
      <c r="BS18" s="338">
        <v>65.990579999999994</v>
      </c>
      <c r="BT18" s="338">
        <v>347.06630000000001</v>
      </c>
      <c r="BU18" s="338">
        <v>654.97799999999995</v>
      </c>
      <c r="BV18" s="338">
        <v>936.23519999999996</v>
      </c>
    </row>
    <row r="19" spans="1:74" ht="11.1" customHeight="1" x14ac:dyDescent="0.2">
      <c r="A19" s="9" t="s">
        <v>149</v>
      </c>
      <c r="B19" s="212" t="s">
        <v>569</v>
      </c>
      <c r="C19" s="275">
        <v>1257.2304661999999</v>
      </c>
      <c r="D19" s="275">
        <v>1079.8938430000001</v>
      </c>
      <c r="E19" s="275">
        <v>794.87193296999999</v>
      </c>
      <c r="F19" s="275">
        <v>446.80381318000002</v>
      </c>
      <c r="G19" s="275">
        <v>213.47480741999999</v>
      </c>
      <c r="H19" s="275">
        <v>36.014049765000003</v>
      </c>
      <c r="I19" s="275">
        <v>8.7155381533000007</v>
      </c>
      <c r="J19" s="275">
        <v>18.395963667</v>
      </c>
      <c r="K19" s="275">
        <v>95.126367361999996</v>
      </c>
      <c r="L19" s="275">
        <v>405.89888223999998</v>
      </c>
      <c r="M19" s="275">
        <v>697.62847549000003</v>
      </c>
      <c r="N19" s="275">
        <v>1108.8156033</v>
      </c>
      <c r="O19" s="275">
        <v>1235.2004425</v>
      </c>
      <c r="P19" s="275">
        <v>1070.6650714</v>
      </c>
      <c r="Q19" s="275">
        <v>811.38141785000005</v>
      </c>
      <c r="R19" s="275">
        <v>453.34676100000001</v>
      </c>
      <c r="S19" s="275">
        <v>204.55144028000001</v>
      </c>
      <c r="T19" s="275">
        <v>32.847255635000003</v>
      </c>
      <c r="U19" s="275">
        <v>8.5285118568999998</v>
      </c>
      <c r="V19" s="275">
        <v>19.53929085</v>
      </c>
      <c r="W19" s="275">
        <v>91.755494253999998</v>
      </c>
      <c r="X19" s="275">
        <v>400.84354060999999</v>
      </c>
      <c r="Y19" s="275">
        <v>714.96990778999998</v>
      </c>
      <c r="Z19" s="275">
        <v>1127.8022559000001</v>
      </c>
      <c r="AA19" s="275">
        <v>1248.6523083</v>
      </c>
      <c r="AB19" s="275">
        <v>1097.4150003</v>
      </c>
      <c r="AC19" s="275">
        <v>846.46525316999998</v>
      </c>
      <c r="AD19" s="275">
        <v>458.47172882000001</v>
      </c>
      <c r="AE19" s="275">
        <v>206.54653149000001</v>
      </c>
      <c r="AF19" s="275">
        <v>29.833456718000001</v>
      </c>
      <c r="AG19" s="275">
        <v>9.9543135963000005</v>
      </c>
      <c r="AH19" s="275">
        <v>16.063419562</v>
      </c>
      <c r="AI19" s="275">
        <v>97.276219486000002</v>
      </c>
      <c r="AJ19" s="275">
        <v>404.01546282999999</v>
      </c>
      <c r="AK19" s="275">
        <v>742.60370929999999</v>
      </c>
      <c r="AL19" s="275">
        <v>1115.7658618</v>
      </c>
      <c r="AM19" s="275">
        <v>1258.3504796</v>
      </c>
      <c r="AN19" s="275">
        <v>1143.2530830000001</v>
      </c>
      <c r="AO19" s="275">
        <v>845.12342452999997</v>
      </c>
      <c r="AP19" s="275">
        <v>462.99485379999999</v>
      </c>
      <c r="AQ19" s="275">
        <v>193.29891104000001</v>
      </c>
      <c r="AR19" s="275">
        <v>33.247782022999999</v>
      </c>
      <c r="AS19" s="275">
        <v>10.883648698</v>
      </c>
      <c r="AT19" s="275">
        <v>17.595903683</v>
      </c>
      <c r="AU19" s="275">
        <v>96.777354427000006</v>
      </c>
      <c r="AV19" s="275">
        <v>404.53065397</v>
      </c>
      <c r="AW19" s="275">
        <v>734.02834000999997</v>
      </c>
      <c r="AX19" s="275">
        <v>1067.2793694</v>
      </c>
      <c r="AY19" s="275">
        <v>1291.2311279999999</v>
      </c>
      <c r="AZ19" s="275">
        <v>1136.3055691</v>
      </c>
      <c r="BA19" s="275">
        <v>827.10562042000004</v>
      </c>
      <c r="BB19" s="275">
        <v>476.66946455999999</v>
      </c>
      <c r="BC19" s="275">
        <v>193.05453141999999</v>
      </c>
      <c r="BD19" s="275">
        <v>31.227338639999999</v>
      </c>
      <c r="BE19" s="275">
        <v>11.039412063</v>
      </c>
      <c r="BF19" s="275">
        <v>16.819748031</v>
      </c>
      <c r="BG19" s="275">
        <v>86.104053899999997</v>
      </c>
      <c r="BH19" s="275">
        <v>382.71197702000001</v>
      </c>
      <c r="BI19" s="275">
        <v>724.72492957999998</v>
      </c>
      <c r="BJ19" s="338">
        <v>1090.125</v>
      </c>
      <c r="BK19" s="338">
        <v>1287.558</v>
      </c>
      <c r="BL19" s="338">
        <v>1081.9870000000001</v>
      </c>
      <c r="BM19" s="338">
        <v>839.31039999999996</v>
      </c>
      <c r="BN19" s="338">
        <v>457.50720000000001</v>
      </c>
      <c r="BO19" s="338">
        <v>203.43690000000001</v>
      </c>
      <c r="BP19" s="338">
        <v>31.682379999999998</v>
      </c>
      <c r="BQ19" s="338">
        <v>10.53992</v>
      </c>
      <c r="BR19" s="338">
        <v>19.39509</v>
      </c>
      <c r="BS19" s="338">
        <v>86.551569999999998</v>
      </c>
      <c r="BT19" s="338">
        <v>388.56639999999999</v>
      </c>
      <c r="BU19" s="338">
        <v>723.99770000000001</v>
      </c>
      <c r="BV19" s="338">
        <v>1090.3910000000001</v>
      </c>
    </row>
    <row r="20" spans="1:74" ht="11.1" customHeight="1" x14ac:dyDescent="0.2">
      <c r="A20" s="9" t="s">
        <v>150</v>
      </c>
      <c r="B20" s="212" t="s">
        <v>570</v>
      </c>
      <c r="C20" s="275">
        <v>1321.5071105</v>
      </c>
      <c r="D20" s="275">
        <v>1106.0240504000001</v>
      </c>
      <c r="E20" s="275">
        <v>783.14529191999998</v>
      </c>
      <c r="F20" s="275">
        <v>422.15187641</v>
      </c>
      <c r="G20" s="275">
        <v>200.72996203</v>
      </c>
      <c r="H20" s="275">
        <v>43.849017551000003</v>
      </c>
      <c r="I20" s="275">
        <v>12.082029614</v>
      </c>
      <c r="J20" s="275">
        <v>24.651252015000001</v>
      </c>
      <c r="K20" s="275">
        <v>118.91627549</v>
      </c>
      <c r="L20" s="275">
        <v>410.68666560000003</v>
      </c>
      <c r="M20" s="275">
        <v>746.17293174999998</v>
      </c>
      <c r="N20" s="275">
        <v>1205.6786482</v>
      </c>
      <c r="O20" s="275">
        <v>1312.2284443000001</v>
      </c>
      <c r="P20" s="275">
        <v>1097.1600779</v>
      </c>
      <c r="Q20" s="275">
        <v>800.62778453999999</v>
      </c>
      <c r="R20" s="275">
        <v>442.90651643000001</v>
      </c>
      <c r="S20" s="275">
        <v>200.53274173</v>
      </c>
      <c r="T20" s="275">
        <v>42.350789921000001</v>
      </c>
      <c r="U20" s="275">
        <v>12.47396648</v>
      </c>
      <c r="V20" s="275">
        <v>25.714733549999998</v>
      </c>
      <c r="W20" s="275">
        <v>110.79211604</v>
      </c>
      <c r="X20" s="275">
        <v>417.25669742000002</v>
      </c>
      <c r="Y20" s="275">
        <v>750.73749368999995</v>
      </c>
      <c r="Z20" s="275">
        <v>1236.9134981</v>
      </c>
      <c r="AA20" s="275">
        <v>1320.7494799999999</v>
      </c>
      <c r="AB20" s="275">
        <v>1121.6398899999999</v>
      </c>
      <c r="AC20" s="275">
        <v>830.67303779999997</v>
      </c>
      <c r="AD20" s="275">
        <v>452.38451646999999</v>
      </c>
      <c r="AE20" s="275">
        <v>199.81458891</v>
      </c>
      <c r="AF20" s="275">
        <v>38.878888564999997</v>
      </c>
      <c r="AG20" s="275">
        <v>12.979574586</v>
      </c>
      <c r="AH20" s="275">
        <v>20.903993620000001</v>
      </c>
      <c r="AI20" s="275">
        <v>115.9781332</v>
      </c>
      <c r="AJ20" s="275">
        <v>418.43115573</v>
      </c>
      <c r="AK20" s="275">
        <v>782.10779493999996</v>
      </c>
      <c r="AL20" s="275">
        <v>1232.6263962</v>
      </c>
      <c r="AM20" s="275">
        <v>1313.2369507000001</v>
      </c>
      <c r="AN20" s="275">
        <v>1160.6204792999999</v>
      </c>
      <c r="AO20" s="275">
        <v>824.35698988000001</v>
      </c>
      <c r="AP20" s="275">
        <v>455.23530770999997</v>
      </c>
      <c r="AQ20" s="275">
        <v>197.38506289</v>
      </c>
      <c r="AR20" s="275">
        <v>40.490083075999998</v>
      </c>
      <c r="AS20" s="275">
        <v>13.520167975</v>
      </c>
      <c r="AT20" s="275">
        <v>22.060451719</v>
      </c>
      <c r="AU20" s="275">
        <v>114.65747798</v>
      </c>
      <c r="AV20" s="275">
        <v>416.62790638000001</v>
      </c>
      <c r="AW20" s="275">
        <v>775.00878437999995</v>
      </c>
      <c r="AX20" s="275">
        <v>1201.3771902000001</v>
      </c>
      <c r="AY20" s="275">
        <v>1348.7045783999999</v>
      </c>
      <c r="AZ20" s="275">
        <v>1145.7744883</v>
      </c>
      <c r="BA20" s="275">
        <v>807.94428588999995</v>
      </c>
      <c r="BB20" s="275">
        <v>466.64780679</v>
      </c>
      <c r="BC20" s="275">
        <v>200.52185409000001</v>
      </c>
      <c r="BD20" s="275">
        <v>39.876120614999998</v>
      </c>
      <c r="BE20" s="275">
        <v>14.337821922</v>
      </c>
      <c r="BF20" s="275">
        <v>22.184416890000001</v>
      </c>
      <c r="BG20" s="275">
        <v>105.18193262</v>
      </c>
      <c r="BH20" s="275">
        <v>397.37129442999998</v>
      </c>
      <c r="BI20" s="275">
        <v>757.51174371000002</v>
      </c>
      <c r="BJ20" s="338">
        <v>1224.895</v>
      </c>
      <c r="BK20" s="338">
        <v>1341.9570000000001</v>
      </c>
      <c r="BL20" s="338">
        <v>1101.355</v>
      </c>
      <c r="BM20" s="338">
        <v>820.35990000000004</v>
      </c>
      <c r="BN20" s="338">
        <v>454.65199999999999</v>
      </c>
      <c r="BO20" s="338">
        <v>209.95240000000001</v>
      </c>
      <c r="BP20" s="338">
        <v>40.626919999999998</v>
      </c>
      <c r="BQ20" s="338">
        <v>14.50563</v>
      </c>
      <c r="BR20" s="338">
        <v>25.36731</v>
      </c>
      <c r="BS20" s="338">
        <v>103.7676</v>
      </c>
      <c r="BT20" s="338">
        <v>402.83120000000002</v>
      </c>
      <c r="BU20" s="338">
        <v>758.58370000000002</v>
      </c>
      <c r="BV20" s="338">
        <v>1219.587</v>
      </c>
    </row>
    <row r="21" spans="1:74" ht="11.1" customHeight="1" x14ac:dyDescent="0.2">
      <c r="A21" s="9" t="s">
        <v>151</v>
      </c>
      <c r="B21" s="212" t="s">
        <v>602</v>
      </c>
      <c r="C21" s="275">
        <v>624.20533384999999</v>
      </c>
      <c r="D21" s="275">
        <v>509.74967686000002</v>
      </c>
      <c r="E21" s="275">
        <v>337.01230486999998</v>
      </c>
      <c r="F21" s="275">
        <v>148.09795659</v>
      </c>
      <c r="G21" s="275">
        <v>46.471769885</v>
      </c>
      <c r="H21" s="275">
        <v>2.3093177787000001</v>
      </c>
      <c r="I21" s="275">
        <v>0.25645614856999999</v>
      </c>
      <c r="J21" s="275">
        <v>0.25779013248999999</v>
      </c>
      <c r="K21" s="275">
        <v>13.131264152</v>
      </c>
      <c r="L21" s="275">
        <v>141.56365629999999</v>
      </c>
      <c r="M21" s="275">
        <v>321.98465736000003</v>
      </c>
      <c r="N21" s="275">
        <v>542.6852768</v>
      </c>
      <c r="O21" s="275">
        <v>599.69376811999996</v>
      </c>
      <c r="P21" s="275">
        <v>506.58669352999999</v>
      </c>
      <c r="Q21" s="275">
        <v>355.99552039000002</v>
      </c>
      <c r="R21" s="275">
        <v>145.59093435</v>
      </c>
      <c r="S21" s="275">
        <v>45.883351552000001</v>
      </c>
      <c r="T21" s="275">
        <v>1.6928084581</v>
      </c>
      <c r="U21" s="275">
        <v>0.25244534487999998</v>
      </c>
      <c r="V21" s="275">
        <v>0.35855473931999998</v>
      </c>
      <c r="W21" s="275">
        <v>13.234153779</v>
      </c>
      <c r="X21" s="275">
        <v>137.83423786</v>
      </c>
      <c r="Y21" s="275">
        <v>336.78096971999997</v>
      </c>
      <c r="Z21" s="275">
        <v>528.88134566999997</v>
      </c>
      <c r="AA21" s="275">
        <v>606.52515334999998</v>
      </c>
      <c r="AB21" s="275">
        <v>501.77684332000001</v>
      </c>
      <c r="AC21" s="275">
        <v>370.17735961</v>
      </c>
      <c r="AD21" s="275">
        <v>145.15235765</v>
      </c>
      <c r="AE21" s="275">
        <v>48.088852824</v>
      </c>
      <c r="AF21" s="275">
        <v>1.4922718746999999</v>
      </c>
      <c r="AG21" s="275">
        <v>0.30131347469999997</v>
      </c>
      <c r="AH21" s="275">
        <v>0.39904321556</v>
      </c>
      <c r="AI21" s="275">
        <v>13.073119946</v>
      </c>
      <c r="AJ21" s="275">
        <v>137.2444284</v>
      </c>
      <c r="AK21" s="275">
        <v>352.91085127000002</v>
      </c>
      <c r="AL21" s="275">
        <v>519.92852149999999</v>
      </c>
      <c r="AM21" s="275">
        <v>614.77507703000003</v>
      </c>
      <c r="AN21" s="275">
        <v>521.57087553999997</v>
      </c>
      <c r="AO21" s="275">
        <v>362.25824659</v>
      </c>
      <c r="AP21" s="275">
        <v>141.07284737000001</v>
      </c>
      <c r="AQ21" s="275">
        <v>41.595619206000002</v>
      </c>
      <c r="AR21" s="275">
        <v>1.4046231159</v>
      </c>
      <c r="AS21" s="275">
        <v>0.30388869805000002</v>
      </c>
      <c r="AT21" s="275">
        <v>0.43514242482999999</v>
      </c>
      <c r="AU21" s="275">
        <v>13.405279152</v>
      </c>
      <c r="AV21" s="275">
        <v>139.86518340000001</v>
      </c>
      <c r="AW21" s="275">
        <v>347.26139939000001</v>
      </c>
      <c r="AX21" s="275">
        <v>484.94630404999998</v>
      </c>
      <c r="AY21" s="275">
        <v>633.64958473000002</v>
      </c>
      <c r="AZ21" s="275">
        <v>518.06851707999999</v>
      </c>
      <c r="BA21" s="275">
        <v>350.29390347999998</v>
      </c>
      <c r="BB21" s="275">
        <v>145.74039769999999</v>
      </c>
      <c r="BC21" s="275">
        <v>40.985438391999999</v>
      </c>
      <c r="BD21" s="275">
        <v>1.2267515766999999</v>
      </c>
      <c r="BE21" s="275">
        <v>0.30036069052999997</v>
      </c>
      <c r="BF21" s="275">
        <v>0.43195294574999998</v>
      </c>
      <c r="BG21" s="275">
        <v>10.914402443</v>
      </c>
      <c r="BH21" s="275">
        <v>131.30264328999999</v>
      </c>
      <c r="BI21" s="275">
        <v>344.3578152</v>
      </c>
      <c r="BJ21" s="338">
        <v>490.07499999999999</v>
      </c>
      <c r="BK21" s="338">
        <v>629.78769999999997</v>
      </c>
      <c r="BL21" s="338">
        <v>490.89940000000001</v>
      </c>
      <c r="BM21" s="338">
        <v>355.53859999999997</v>
      </c>
      <c r="BN21" s="338">
        <v>133.595</v>
      </c>
      <c r="BO21" s="338">
        <v>41.561950000000003</v>
      </c>
      <c r="BP21" s="338">
        <v>1.301342</v>
      </c>
      <c r="BQ21" s="338">
        <v>0.24527309999999999</v>
      </c>
      <c r="BR21" s="338">
        <v>0.4908633</v>
      </c>
      <c r="BS21" s="338">
        <v>11.654909999999999</v>
      </c>
      <c r="BT21" s="338">
        <v>133.4539</v>
      </c>
      <c r="BU21" s="338">
        <v>341.6705</v>
      </c>
      <c r="BV21" s="338">
        <v>498.40440000000001</v>
      </c>
    </row>
    <row r="22" spans="1:74" ht="11.1" customHeight="1" x14ac:dyDescent="0.2">
      <c r="A22" s="9" t="s">
        <v>152</v>
      </c>
      <c r="B22" s="212" t="s">
        <v>572</v>
      </c>
      <c r="C22" s="275">
        <v>783.34774154000002</v>
      </c>
      <c r="D22" s="275">
        <v>638.68161478000002</v>
      </c>
      <c r="E22" s="275">
        <v>397.04735011999998</v>
      </c>
      <c r="F22" s="275">
        <v>175.52225314</v>
      </c>
      <c r="G22" s="275">
        <v>53.398548673000001</v>
      </c>
      <c r="H22" s="275">
        <v>2.2222416243000001</v>
      </c>
      <c r="I22" s="275">
        <v>0.16477663866</v>
      </c>
      <c r="J22" s="275">
        <v>0.40952750982000002</v>
      </c>
      <c r="K22" s="275">
        <v>20.470534495999999</v>
      </c>
      <c r="L22" s="275">
        <v>192.38067634000001</v>
      </c>
      <c r="M22" s="275">
        <v>421.53812355000002</v>
      </c>
      <c r="N22" s="275">
        <v>709.03596176999997</v>
      </c>
      <c r="O22" s="275">
        <v>756.61715062999997</v>
      </c>
      <c r="P22" s="275">
        <v>633.31985980000002</v>
      </c>
      <c r="Q22" s="275">
        <v>420.39411746000002</v>
      </c>
      <c r="R22" s="275">
        <v>180.76601880999999</v>
      </c>
      <c r="S22" s="275">
        <v>54.661322499999997</v>
      </c>
      <c r="T22" s="275">
        <v>1.3250442275000001</v>
      </c>
      <c r="U22" s="275">
        <v>0.16477663866</v>
      </c>
      <c r="V22" s="275">
        <v>0.40952750982000002</v>
      </c>
      <c r="W22" s="275">
        <v>18.764337364999999</v>
      </c>
      <c r="X22" s="275">
        <v>190.11312479</v>
      </c>
      <c r="Y22" s="275">
        <v>443.07859553999998</v>
      </c>
      <c r="Z22" s="275">
        <v>703.48872249999999</v>
      </c>
      <c r="AA22" s="275">
        <v>776.87803382000004</v>
      </c>
      <c r="AB22" s="275">
        <v>635.63404957</v>
      </c>
      <c r="AC22" s="275">
        <v>441.06550290000001</v>
      </c>
      <c r="AD22" s="275">
        <v>177.79714687000001</v>
      </c>
      <c r="AE22" s="275">
        <v>57.164022039999999</v>
      </c>
      <c r="AF22" s="275">
        <v>1.1380500341999999</v>
      </c>
      <c r="AG22" s="275">
        <v>0.23521000596</v>
      </c>
      <c r="AH22" s="275">
        <v>4.7079192196E-2</v>
      </c>
      <c r="AI22" s="275">
        <v>18.510939101999998</v>
      </c>
      <c r="AJ22" s="275">
        <v>194.93250143</v>
      </c>
      <c r="AK22" s="275">
        <v>472.67310550000002</v>
      </c>
      <c r="AL22" s="275">
        <v>691.17268777000004</v>
      </c>
      <c r="AM22" s="275">
        <v>795.92553922000002</v>
      </c>
      <c r="AN22" s="275">
        <v>669.01209208</v>
      </c>
      <c r="AO22" s="275">
        <v>433.75182203000003</v>
      </c>
      <c r="AP22" s="275">
        <v>172.73343571000001</v>
      </c>
      <c r="AQ22" s="275">
        <v>51.389705927000001</v>
      </c>
      <c r="AR22" s="275">
        <v>1.1847173512</v>
      </c>
      <c r="AS22" s="275">
        <v>0.23521000596</v>
      </c>
      <c r="AT22" s="275">
        <v>0.16432428576999999</v>
      </c>
      <c r="AU22" s="275">
        <v>19.03688438</v>
      </c>
      <c r="AV22" s="275">
        <v>193.75826941</v>
      </c>
      <c r="AW22" s="275">
        <v>464.84146626</v>
      </c>
      <c r="AX22" s="275">
        <v>649.28470326000001</v>
      </c>
      <c r="AY22" s="275">
        <v>824.08559623999997</v>
      </c>
      <c r="AZ22" s="275">
        <v>659.00110925000001</v>
      </c>
      <c r="BA22" s="275">
        <v>422.45475119999998</v>
      </c>
      <c r="BB22" s="275">
        <v>179.03282758</v>
      </c>
      <c r="BC22" s="275">
        <v>51.172154749999997</v>
      </c>
      <c r="BD22" s="275">
        <v>0.82199901231000005</v>
      </c>
      <c r="BE22" s="275">
        <v>0.23521000596</v>
      </c>
      <c r="BF22" s="275">
        <v>0.16432428576999999</v>
      </c>
      <c r="BG22" s="275">
        <v>15.398082038</v>
      </c>
      <c r="BH22" s="275">
        <v>178.40319658999999</v>
      </c>
      <c r="BI22" s="275">
        <v>453.47414723999998</v>
      </c>
      <c r="BJ22" s="338">
        <v>654.90499999999997</v>
      </c>
      <c r="BK22" s="338">
        <v>810.67</v>
      </c>
      <c r="BL22" s="338">
        <v>624.55709999999999</v>
      </c>
      <c r="BM22" s="338">
        <v>432.59280000000001</v>
      </c>
      <c r="BN22" s="338">
        <v>162.6824</v>
      </c>
      <c r="BO22" s="338">
        <v>53.332059999999998</v>
      </c>
      <c r="BP22" s="338">
        <v>1.0909949999999999</v>
      </c>
      <c r="BQ22" s="338">
        <v>0.23521</v>
      </c>
      <c r="BR22" s="338">
        <v>0.2345121</v>
      </c>
      <c r="BS22" s="338">
        <v>17.090440000000001</v>
      </c>
      <c r="BT22" s="338">
        <v>182.2561</v>
      </c>
      <c r="BU22" s="338">
        <v>450.89519999999999</v>
      </c>
      <c r="BV22" s="338">
        <v>667.97329999999999</v>
      </c>
    </row>
    <row r="23" spans="1:74" ht="11.1" customHeight="1" x14ac:dyDescent="0.2">
      <c r="A23" s="9" t="s">
        <v>153</v>
      </c>
      <c r="B23" s="212" t="s">
        <v>573</v>
      </c>
      <c r="C23" s="275">
        <v>538.57894411999996</v>
      </c>
      <c r="D23" s="275">
        <v>419.24998525000001</v>
      </c>
      <c r="E23" s="275">
        <v>219.17951604000001</v>
      </c>
      <c r="F23" s="275">
        <v>70.428173962000002</v>
      </c>
      <c r="G23" s="275">
        <v>8.4037196283999993</v>
      </c>
      <c r="H23" s="275">
        <v>0.21986286469999999</v>
      </c>
      <c r="I23" s="275">
        <v>8.2734363365000001E-3</v>
      </c>
      <c r="J23" s="275">
        <v>0.18232936008</v>
      </c>
      <c r="K23" s="275">
        <v>5.6320701066999996</v>
      </c>
      <c r="L23" s="275">
        <v>67.777118943999994</v>
      </c>
      <c r="M23" s="275">
        <v>232.48293122000001</v>
      </c>
      <c r="N23" s="275">
        <v>501.35628602000003</v>
      </c>
      <c r="O23" s="275">
        <v>526.47583592000001</v>
      </c>
      <c r="P23" s="275">
        <v>408.91572043000002</v>
      </c>
      <c r="Q23" s="275">
        <v>222.37944977000001</v>
      </c>
      <c r="R23" s="275">
        <v>76.271880629999998</v>
      </c>
      <c r="S23" s="275">
        <v>9.1526141105000001</v>
      </c>
      <c r="T23" s="275">
        <v>0.10539008744</v>
      </c>
      <c r="U23" s="275">
        <v>8.2734363365000001E-3</v>
      </c>
      <c r="V23" s="275">
        <v>0.19789471010000001</v>
      </c>
      <c r="W23" s="275">
        <v>4.7072791378999996</v>
      </c>
      <c r="X23" s="275">
        <v>68.832757119999997</v>
      </c>
      <c r="Y23" s="275">
        <v>246.04951962000001</v>
      </c>
      <c r="Z23" s="275">
        <v>512.50807261</v>
      </c>
      <c r="AA23" s="275">
        <v>540.89253212999995</v>
      </c>
      <c r="AB23" s="275">
        <v>407.84661358</v>
      </c>
      <c r="AC23" s="275">
        <v>240.10272176000001</v>
      </c>
      <c r="AD23" s="275">
        <v>76.218885963000005</v>
      </c>
      <c r="AE23" s="275">
        <v>9.7813607804</v>
      </c>
      <c r="AF23" s="275">
        <v>7.5343012769999995E-2</v>
      </c>
      <c r="AG23" s="275">
        <v>7.7053615077999999E-3</v>
      </c>
      <c r="AH23" s="275">
        <v>9.2410740475000003E-2</v>
      </c>
      <c r="AI23" s="275">
        <v>4.7189732366000001</v>
      </c>
      <c r="AJ23" s="275">
        <v>69.191842676999997</v>
      </c>
      <c r="AK23" s="275">
        <v>261.19018183999998</v>
      </c>
      <c r="AL23" s="275">
        <v>503.61789196000001</v>
      </c>
      <c r="AM23" s="275">
        <v>558.14937667000004</v>
      </c>
      <c r="AN23" s="275">
        <v>423.04278070999999</v>
      </c>
      <c r="AO23" s="275">
        <v>239.87839978</v>
      </c>
      <c r="AP23" s="275">
        <v>73.161151012999994</v>
      </c>
      <c r="AQ23" s="275">
        <v>9.8132959624999998</v>
      </c>
      <c r="AR23" s="275">
        <v>6.7086318815000004E-2</v>
      </c>
      <c r="AS23" s="275">
        <v>7.7053615077999999E-3</v>
      </c>
      <c r="AT23" s="275">
        <v>0.13528397515999999</v>
      </c>
      <c r="AU23" s="275">
        <v>4.7624947511000002</v>
      </c>
      <c r="AV23" s="275">
        <v>66.884726702999998</v>
      </c>
      <c r="AW23" s="275">
        <v>262.72339083999998</v>
      </c>
      <c r="AX23" s="275">
        <v>485.21920603000001</v>
      </c>
      <c r="AY23" s="275">
        <v>577.44148102999998</v>
      </c>
      <c r="AZ23" s="275">
        <v>411.29953999000003</v>
      </c>
      <c r="BA23" s="275">
        <v>238.62477106</v>
      </c>
      <c r="BB23" s="275">
        <v>76.921162902000006</v>
      </c>
      <c r="BC23" s="275">
        <v>11.090764514</v>
      </c>
      <c r="BD23" s="275">
        <v>5.0531555127999998E-2</v>
      </c>
      <c r="BE23" s="275">
        <v>7.7053615077999999E-3</v>
      </c>
      <c r="BF23" s="275">
        <v>0.14284164376</v>
      </c>
      <c r="BG23" s="275">
        <v>3.8810473185999999</v>
      </c>
      <c r="BH23" s="275">
        <v>62.181911980000002</v>
      </c>
      <c r="BI23" s="275">
        <v>254.15334562000001</v>
      </c>
      <c r="BJ23" s="338">
        <v>482.80790000000002</v>
      </c>
      <c r="BK23" s="338">
        <v>555.65779999999995</v>
      </c>
      <c r="BL23" s="338">
        <v>387.37830000000002</v>
      </c>
      <c r="BM23" s="338">
        <v>237.95500000000001</v>
      </c>
      <c r="BN23" s="338">
        <v>68.704939999999993</v>
      </c>
      <c r="BO23" s="338">
        <v>11.52829</v>
      </c>
      <c r="BP23" s="338">
        <v>3.8660699999999999E-2</v>
      </c>
      <c r="BQ23" s="338">
        <v>7.7053599999999996E-3</v>
      </c>
      <c r="BR23" s="338">
        <v>0.1925288</v>
      </c>
      <c r="BS23" s="338">
        <v>3.9793249999999998</v>
      </c>
      <c r="BT23" s="338">
        <v>63.598010000000002</v>
      </c>
      <c r="BU23" s="338">
        <v>250.9188</v>
      </c>
      <c r="BV23" s="338">
        <v>484.96170000000001</v>
      </c>
    </row>
    <row r="24" spans="1:74" ht="11.1" customHeight="1" x14ac:dyDescent="0.2">
      <c r="A24" s="9" t="s">
        <v>154</v>
      </c>
      <c r="B24" s="212" t="s">
        <v>574</v>
      </c>
      <c r="C24" s="275">
        <v>883.76040239999998</v>
      </c>
      <c r="D24" s="275">
        <v>757.34591351999995</v>
      </c>
      <c r="E24" s="275">
        <v>596.66410344999997</v>
      </c>
      <c r="F24" s="275">
        <v>414.08506253000002</v>
      </c>
      <c r="G24" s="275">
        <v>229.35708885</v>
      </c>
      <c r="H24" s="275">
        <v>84.514046843000003</v>
      </c>
      <c r="I24" s="275">
        <v>12.44989749</v>
      </c>
      <c r="J24" s="275">
        <v>25.203506724</v>
      </c>
      <c r="K24" s="275">
        <v>120.69285589</v>
      </c>
      <c r="L24" s="275">
        <v>340.95031173000001</v>
      </c>
      <c r="M24" s="275">
        <v>613.56592526999998</v>
      </c>
      <c r="N24" s="275">
        <v>915.13112140999999</v>
      </c>
      <c r="O24" s="275">
        <v>913.13346519000004</v>
      </c>
      <c r="P24" s="275">
        <v>760.56719408000004</v>
      </c>
      <c r="Q24" s="275">
        <v>593.68232639999997</v>
      </c>
      <c r="R24" s="275">
        <v>417.84032501000002</v>
      </c>
      <c r="S24" s="275">
        <v>230.03778118</v>
      </c>
      <c r="T24" s="275">
        <v>80.692774751000002</v>
      </c>
      <c r="U24" s="275">
        <v>13.122105156</v>
      </c>
      <c r="V24" s="275">
        <v>25.676019344</v>
      </c>
      <c r="W24" s="275">
        <v>117.15603994</v>
      </c>
      <c r="X24" s="275">
        <v>357.41097264000001</v>
      </c>
      <c r="Y24" s="275">
        <v>603.61603267999999</v>
      </c>
      <c r="Z24" s="275">
        <v>926.54760425999996</v>
      </c>
      <c r="AA24" s="275">
        <v>904.35724979999998</v>
      </c>
      <c r="AB24" s="275">
        <v>749.36532296999997</v>
      </c>
      <c r="AC24" s="275">
        <v>605.11724457000003</v>
      </c>
      <c r="AD24" s="275">
        <v>419.26925889</v>
      </c>
      <c r="AE24" s="275">
        <v>230.92056926999999</v>
      </c>
      <c r="AF24" s="275">
        <v>80.011315191999998</v>
      </c>
      <c r="AG24" s="275">
        <v>12.011034266999999</v>
      </c>
      <c r="AH24" s="275">
        <v>24.829944125000001</v>
      </c>
      <c r="AI24" s="275">
        <v>113.56711034999999</v>
      </c>
      <c r="AJ24" s="275">
        <v>349.04950846000003</v>
      </c>
      <c r="AK24" s="275">
        <v>599.97538502999998</v>
      </c>
      <c r="AL24" s="275">
        <v>924.40869595000004</v>
      </c>
      <c r="AM24" s="275">
        <v>903.13324995000005</v>
      </c>
      <c r="AN24" s="275">
        <v>738.88715973000001</v>
      </c>
      <c r="AO24" s="275">
        <v>589.27969836</v>
      </c>
      <c r="AP24" s="275">
        <v>415.98436865000002</v>
      </c>
      <c r="AQ24" s="275">
        <v>235.30321044999999</v>
      </c>
      <c r="AR24" s="275">
        <v>73.513798105000006</v>
      </c>
      <c r="AS24" s="275">
        <v>13.37532116</v>
      </c>
      <c r="AT24" s="275">
        <v>23.675484333</v>
      </c>
      <c r="AU24" s="275">
        <v>109.79152189</v>
      </c>
      <c r="AV24" s="275">
        <v>341.53571443999999</v>
      </c>
      <c r="AW24" s="275">
        <v>610.47902121000004</v>
      </c>
      <c r="AX24" s="275">
        <v>928.47947323999995</v>
      </c>
      <c r="AY24" s="275">
        <v>913.84251918999996</v>
      </c>
      <c r="AZ24" s="275">
        <v>727.13268329000005</v>
      </c>
      <c r="BA24" s="275">
        <v>574.91161977000002</v>
      </c>
      <c r="BB24" s="275">
        <v>417.92706586999998</v>
      </c>
      <c r="BC24" s="275">
        <v>242.98592302</v>
      </c>
      <c r="BD24" s="275">
        <v>72.902120414999999</v>
      </c>
      <c r="BE24" s="275">
        <v>14.180703069</v>
      </c>
      <c r="BF24" s="275">
        <v>23.864617995</v>
      </c>
      <c r="BG24" s="275">
        <v>104.00710497999999</v>
      </c>
      <c r="BH24" s="275">
        <v>329.29542368</v>
      </c>
      <c r="BI24" s="275">
        <v>602.41535801999999</v>
      </c>
      <c r="BJ24" s="338">
        <v>930.09569999999997</v>
      </c>
      <c r="BK24" s="338">
        <v>905.26800000000003</v>
      </c>
      <c r="BL24" s="338">
        <v>717.85299999999995</v>
      </c>
      <c r="BM24" s="338">
        <v>570.98710000000005</v>
      </c>
      <c r="BN24" s="338">
        <v>418.12549999999999</v>
      </c>
      <c r="BO24" s="338">
        <v>246.5008</v>
      </c>
      <c r="BP24" s="338">
        <v>72.236969999999999</v>
      </c>
      <c r="BQ24" s="338">
        <v>14.42141</v>
      </c>
      <c r="BR24" s="338">
        <v>24.949660000000002</v>
      </c>
      <c r="BS24" s="338">
        <v>104.6412</v>
      </c>
      <c r="BT24" s="338">
        <v>331.78089999999997</v>
      </c>
      <c r="BU24" s="338">
        <v>593.46590000000003</v>
      </c>
      <c r="BV24" s="338">
        <v>921.51239999999996</v>
      </c>
    </row>
    <row r="25" spans="1:74" ht="11.1" customHeight="1" x14ac:dyDescent="0.2">
      <c r="A25" s="9" t="s">
        <v>155</v>
      </c>
      <c r="B25" s="212" t="s">
        <v>575</v>
      </c>
      <c r="C25" s="275">
        <v>571.03859384999998</v>
      </c>
      <c r="D25" s="275">
        <v>505.58104299000001</v>
      </c>
      <c r="E25" s="275">
        <v>458.14446063000003</v>
      </c>
      <c r="F25" s="275">
        <v>361.96614219000003</v>
      </c>
      <c r="G25" s="275">
        <v>199.76352535000001</v>
      </c>
      <c r="H25" s="275">
        <v>83.957625515000004</v>
      </c>
      <c r="I25" s="275">
        <v>17.491884424999999</v>
      </c>
      <c r="J25" s="275">
        <v>19.250529081</v>
      </c>
      <c r="K25" s="275">
        <v>57.557108393999997</v>
      </c>
      <c r="L25" s="275">
        <v>207.71523453</v>
      </c>
      <c r="M25" s="275">
        <v>419.89239634</v>
      </c>
      <c r="N25" s="275">
        <v>608.95873219999999</v>
      </c>
      <c r="O25" s="275">
        <v>592.55744620999997</v>
      </c>
      <c r="P25" s="275">
        <v>507.50577296</v>
      </c>
      <c r="Q25" s="275">
        <v>454.65629015000002</v>
      </c>
      <c r="R25" s="275">
        <v>347.67618706000002</v>
      </c>
      <c r="S25" s="275">
        <v>194.99241946999999</v>
      </c>
      <c r="T25" s="275">
        <v>82.818801950999998</v>
      </c>
      <c r="U25" s="275">
        <v>17.724349618000002</v>
      </c>
      <c r="V25" s="275">
        <v>19.058725008</v>
      </c>
      <c r="W25" s="275">
        <v>59.050038854999997</v>
      </c>
      <c r="X25" s="275">
        <v>218.6165723</v>
      </c>
      <c r="Y25" s="275">
        <v>408.30999429000002</v>
      </c>
      <c r="Z25" s="275">
        <v>609.33680301000004</v>
      </c>
      <c r="AA25" s="275">
        <v>574.93000633999998</v>
      </c>
      <c r="AB25" s="275">
        <v>498.99271406999998</v>
      </c>
      <c r="AC25" s="275">
        <v>460.92779615000001</v>
      </c>
      <c r="AD25" s="275">
        <v>347.91203985999999</v>
      </c>
      <c r="AE25" s="275">
        <v>191.42005280000001</v>
      </c>
      <c r="AF25" s="275">
        <v>82.624226539000006</v>
      </c>
      <c r="AG25" s="275">
        <v>17.648403927</v>
      </c>
      <c r="AH25" s="275">
        <v>19.078740258</v>
      </c>
      <c r="AI25" s="275">
        <v>55.844716499999997</v>
      </c>
      <c r="AJ25" s="275">
        <v>206.82609381</v>
      </c>
      <c r="AK25" s="275">
        <v>394.97113322000001</v>
      </c>
      <c r="AL25" s="275">
        <v>603.82989681000004</v>
      </c>
      <c r="AM25" s="275">
        <v>563.78520426</v>
      </c>
      <c r="AN25" s="275">
        <v>484.58393928999999</v>
      </c>
      <c r="AO25" s="275">
        <v>447.53650418000001</v>
      </c>
      <c r="AP25" s="275">
        <v>341.26811602999999</v>
      </c>
      <c r="AQ25" s="275">
        <v>194.99882861</v>
      </c>
      <c r="AR25" s="275">
        <v>74.002592661999998</v>
      </c>
      <c r="AS25" s="275">
        <v>16.932608698999999</v>
      </c>
      <c r="AT25" s="275">
        <v>18.939901922000001</v>
      </c>
      <c r="AU25" s="275">
        <v>52.482269371000001</v>
      </c>
      <c r="AV25" s="275">
        <v>196.75727852</v>
      </c>
      <c r="AW25" s="275">
        <v>403.95982845999998</v>
      </c>
      <c r="AX25" s="275">
        <v>611.60594848000005</v>
      </c>
      <c r="AY25" s="275">
        <v>563.98306716000002</v>
      </c>
      <c r="AZ25" s="275">
        <v>471.70509780999998</v>
      </c>
      <c r="BA25" s="275">
        <v>426.50980815999998</v>
      </c>
      <c r="BB25" s="275">
        <v>327.18428901999999</v>
      </c>
      <c r="BC25" s="275">
        <v>196.67590917999999</v>
      </c>
      <c r="BD25" s="275">
        <v>73.975879864000007</v>
      </c>
      <c r="BE25" s="275">
        <v>17.685108289999999</v>
      </c>
      <c r="BF25" s="275">
        <v>17.598221447</v>
      </c>
      <c r="BG25" s="275">
        <v>53.361568783999999</v>
      </c>
      <c r="BH25" s="275">
        <v>192.85111992</v>
      </c>
      <c r="BI25" s="275">
        <v>397.47400735000002</v>
      </c>
      <c r="BJ25" s="338">
        <v>615.60350000000005</v>
      </c>
      <c r="BK25" s="338">
        <v>563.75260000000003</v>
      </c>
      <c r="BL25" s="338">
        <v>472.95010000000002</v>
      </c>
      <c r="BM25" s="338">
        <v>428.67250000000001</v>
      </c>
      <c r="BN25" s="338">
        <v>325.78629999999998</v>
      </c>
      <c r="BO25" s="338">
        <v>195.86689999999999</v>
      </c>
      <c r="BP25" s="338">
        <v>71.336849999999998</v>
      </c>
      <c r="BQ25" s="338">
        <v>17.837119999999999</v>
      </c>
      <c r="BR25" s="338">
        <v>16.30162</v>
      </c>
      <c r="BS25" s="338">
        <v>49.734000000000002</v>
      </c>
      <c r="BT25" s="338">
        <v>186.31489999999999</v>
      </c>
      <c r="BU25" s="338">
        <v>390.57749999999999</v>
      </c>
      <c r="BV25" s="338">
        <v>611.0702</v>
      </c>
    </row>
    <row r="26" spans="1:74" ht="11.1" customHeight="1" x14ac:dyDescent="0.2">
      <c r="A26" s="9" t="s">
        <v>156</v>
      </c>
      <c r="B26" s="212" t="s">
        <v>603</v>
      </c>
      <c r="C26" s="275">
        <v>877.87340505999998</v>
      </c>
      <c r="D26" s="275">
        <v>741.21274031999997</v>
      </c>
      <c r="E26" s="275">
        <v>552.90527810000003</v>
      </c>
      <c r="F26" s="275">
        <v>317.42721289000002</v>
      </c>
      <c r="G26" s="275">
        <v>146.99172060999999</v>
      </c>
      <c r="H26" s="275">
        <v>34.604607903000002</v>
      </c>
      <c r="I26" s="275">
        <v>6.8497249095999999</v>
      </c>
      <c r="J26" s="275">
        <v>11.371625186999999</v>
      </c>
      <c r="K26" s="275">
        <v>59.016633847999998</v>
      </c>
      <c r="L26" s="275">
        <v>263.43659584</v>
      </c>
      <c r="M26" s="275">
        <v>497.78612707000002</v>
      </c>
      <c r="N26" s="275">
        <v>796.81581315000005</v>
      </c>
      <c r="O26" s="275">
        <v>865.82503857999995</v>
      </c>
      <c r="P26" s="275">
        <v>733.90246786</v>
      </c>
      <c r="Q26" s="275">
        <v>560.83675915000003</v>
      </c>
      <c r="R26" s="275">
        <v>316.21481890000001</v>
      </c>
      <c r="S26" s="275">
        <v>142.94052159</v>
      </c>
      <c r="T26" s="275">
        <v>32.765274146000003</v>
      </c>
      <c r="U26" s="275">
        <v>6.8473571559000002</v>
      </c>
      <c r="V26" s="275">
        <v>11.885562427</v>
      </c>
      <c r="W26" s="275">
        <v>58.226709503999999</v>
      </c>
      <c r="X26" s="275">
        <v>262.52709992000001</v>
      </c>
      <c r="Y26" s="275">
        <v>506.02892313000001</v>
      </c>
      <c r="Z26" s="275">
        <v>800.47959404000005</v>
      </c>
      <c r="AA26" s="275">
        <v>866.01000426999997</v>
      </c>
      <c r="AB26" s="275">
        <v>737.12284694000004</v>
      </c>
      <c r="AC26" s="275">
        <v>579.37389449</v>
      </c>
      <c r="AD26" s="275">
        <v>317.50250341999998</v>
      </c>
      <c r="AE26" s="275">
        <v>143.96305959</v>
      </c>
      <c r="AF26" s="275">
        <v>31.432676880999999</v>
      </c>
      <c r="AG26" s="275">
        <v>6.9335543595000004</v>
      </c>
      <c r="AH26" s="275">
        <v>11.033930503000001</v>
      </c>
      <c r="AI26" s="275">
        <v>58.680895804000002</v>
      </c>
      <c r="AJ26" s="275">
        <v>258.62711995000001</v>
      </c>
      <c r="AK26" s="275">
        <v>517.76368312</v>
      </c>
      <c r="AL26" s="275">
        <v>790.79745071000002</v>
      </c>
      <c r="AM26" s="275">
        <v>869.55255124999996</v>
      </c>
      <c r="AN26" s="275">
        <v>756.45549759000005</v>
      </c>
      <c r="AO26" s="275">
        <v>573.06461185000001</v>
      </c>
      <c r="AP26" s="275">
        <v>316.02009394999999</v>
      </c>
      <c r="AQ26" s="275">
        <v>136.60104638000001</v>
      </c>
      <c r="AR26" s="275">
        <v>30.779253031</v>
      </c>
      <c r="AS26" s="275">
        <v>7.1529898752000003</v>
      </c>
      <c r="AT26" s="275">
        <v>11.336717887000001</v>
      </c>
      <c r="AU26" s="275">
        <v>57.553387317000002</v>
      </c>
      <c r="AV26" s="275">
        <v>257.07262018</v>
      </c>
      <c r="AW26" s="275">
        <v>514.98973419000004</v>
      </c>
      <c r="AX26" s="275">
        <v>762.59221024999999</v>
      </c>
      <c r="AY26" s="275">
        <v>887.81575142999998</v>
      </c>
      <c r="AZ26" s="275">
        <v>746.86993604999998</v>
      </c>
      <c r="BA26" s="275">
        <v>557.79813838999996</v>
      </c>
      <c r="BB26" s="275">
        <v>319.45921700999997</v>
      </c>
      <c r="BC26" s="275">
        <v>137.34963547000001</v>
      </c>
      <c r="BD26" s="275">
        <v>30.267562882</v>
      </c>
      <c r="BE26" s="275">
        <v>7.4242129502000003</v>
      </c>
      <c r="BF26" s="275">
        <v>10.818789031</v>
      </c>
      <c r="BG26" s="275">
        <v>52.720387699</v>
      </c>
      <c r="BH26" s="275">
        <v>245.71475214</v>
      </c>
      <c r="BI26" s="275">
        <v>509.24412279000001</v>
      </c>
      <c r="BJ26" s="338">
        <v>771.72469999999998</v>
      </c>
      <c r="BK26" s="338">
        <v>880.54849999999999</v>
      </c>
      <c r="BL26" s="338">
        <v>717.62009999999998</v>
      </c>
      <c r="BM26" s="338">
        <v>562.10329999999999</v>
      </c>
      <c r="BN26" s="338">
        <v>306.9169</v>
      </c>
      <c r="BO26" s="338">
        <v>140.9734</v>
      </c>
      <c r="BP26" s="338">
        <v>30.01024</v>
      </c>
      <c r="BQ26" s="338">
        <v>7.3021070000000003</v>
      </c>
      <c r="BR26" s="338">
        <v>11.459070000000001</v>
      </c>
      <c r="BS26" s="338">
        <v>52.147329999999997</v>
      </c>
      <c r="BT26" s="338">
        <v>246.70089999999999</v>
      </c>
      <c r="BU26" s="338">
        <v>504.77800000000002</v>
      </c>
      <c r="BV26" s="338">
        <v>771.17849999999999</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250"/>
      <c r="BJ27" s="501"/>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8.3601185814000001</v>
      </c>
      <c r="H28" s="275">
        <v>87.684013663000002</v>
      </c>
      <c r="I28" s="275">
        <v>303.56042995000001</v>
      </c>
      <c r="J28" s="275">
        <v>123.04803072</v>
      </c>
      <c r="K28" s="275">
        <v>17.242313006</v>
      </c>
      <c r="L28" s="275">
        <v>0</v>
      </c>
      <c r="M28" s="275">
        <v>0</v>
      </c>
      <c r="N28" s="275">
        <v>0</v>
      </c>
      <c r="O28" s="275">
        <v>0</v>
      </c>
      <c r="P28" s="275">
        <v>0</v>
      </c>
      <c r="Q28" s="275">
        <v>0</v>
      </c>
      <c r="R28" s="275">
        <v>0</v>
      </c>
      <c r="S28" s="275">
        <v>7.5605971075999996</v>
      </c>
      <c r="T28" s="275">
        <v>68.782717130999998</v>
      </c>
      <c r="U28" s="275">
        <v>201.03424315999999</v>
      </c>
      <c r="V28" s="275">
        <v>109.17441803</v>
      </c>
      <c r="W28" s="275">
        <v>32.396057333000002</v>
      </c>
      <c r="X28" s="275">
        <v>0.48847879444999998</v>
      </c>
      <c r="Y28" s="275">
        <v>0</v>
      </c>
      <c r="Z28" s="275">
        <v>0</v>
      </c>
      <c r="AA28" s="275">
        <v>0</v>
      </c>
      <c r="AB28" s="275">
        <v>0</v>
      </c>
      <c r="AC28" s="275">
        <v>0</v>
      </c>
      <c r="AD28" s="275">
        <v>0</v>
      </c>
      <c r="AE28" s="275">
        <v>30.882973961000001</v>
      </c>
      <c r="AF28" s="275">
        <v>39.389256521999997</v>
      </c>
      <c r="AG28" s="275">
        <v>193.27011929</v>
      </c>
      <c r="AH28" s="275">
        <v>205.14336093</v>
      </c>
      <c r="AI28" s="275">
        <v>86.518210499000006</v>
      </c>
      <c r="AJ28" s="275">
        <v>0</v>
      </c>
      <c r="AK28" s="275">
        <v>0</v>
      </c>
      <c r="AL28" s="275">
        <v>0</v>
      </c>
      <c r="AM28" s="275">
        <v>0</v>
      </c>
      <c r="AN28" s="275">
        <v>0</v>
      </c>
      <c r="AO28" s="275">
        <v>0</v>
      </c>
      <c r="AP28" s="275">
        <v>0</v>
      </c>
      <c r="AQ28" s="275">
        <v>6.9857965088</v>
      </c>
      <c r="AR28" s="275">
        <v>73.400752298</v>
      </c>
      <c r="AS28" s="275">
        <v>239.31509473</v>
      </c>
      <c r="AT28" s="275">
        <v>241.13266114000001</v>
      </c>
      <c r="AU28" s="275">
        <v>60.391710293999999</v>
      </c>
      <c r="AV28" s="275">
        <v>0</v>
      </c>
      <c r="AW28" s="275">
        <v>0</v>
      </c>
      <c r="AX28" s="275">
        <v>0</v>
      </c>
      <c r="AY28" s="275">
        <v>0</v>
      </c>
      <c r="AZ28" s="275">
        <v>0</v>
      </c>
      <c r="BA28" s="275">
        <v>0</v>
      </c>
      <c r="BB28" s="275">
        <v>0</v>
      </c>
      <c r="BC28" s="275">
        <v>2.8407257243999999</v>
      </c>
      <c r="BD28" s="275">
        <v>71.042721533999995</v>
      </c>
      <c r="BE28" s="275">
        <v>170.51829493</v>
      </c>
      <c r="BF28" s="275">
        <v>126.47932276</v>
      </c>
      <c r="BG28" s="275">
        <v>68.227263738000005</v>
      </c>
      <c r="BH28" s="275">
        <v>10.957851196</v>
      </c>
      <c r="BI28" s="275">
        <v>0</v>
      </c>
      <c r="BJ28" s="338">
        <v>0</v>
      </c>
      <c r="BK28" s="338">
        <v>0</v>
      </c>
      <c r="BL28" s="338">
        <v>0</v>
      </c>
      <c r="BM28" s="338">
        <v>0</v>
      </c>
      <c r="BN28" s="338">
        <v>0</v>
      </c>
      <c r="BO28" s="338">
        <v>7.7520243806</v>
      </c>
      <c r="BP28" s="338">
        <v>72.596187083999993</v>
      </c>
      <c r="BQ28" s="338">
        <v>200.66360398</v>
      </c>
      <c r="BR28" s="338">
        <v>169.33085851000001</v>
      </c>
      <c r="BS28" s="338">
        <v>29.738396736999999</v>
      </c>
      <c r="BT28" s="338">
        <v>1.4013707527999999</v>
      </c>
      <c r="BU28" s="338">
        <v>0</v>
      </c>
      <c r="BV28" s="338">
        <v>0</v>
      </c>
    </row>
    <row r="29" spans="1:74" ht="11.1" customHeight="1" x14ac:dyDescent="0.2">
      <c r="A29" s="9" t="s">
        <v>41</v>
      </c>
      <c r="B29" s="212" t="s">
        <v>601</v>
      </c>
      <c r="C29" s="275">
        <v>0</v>
      </c>
      <c r="D29" s="275">
        <v>0</v>
      </c>
      <c r="E29" s="275">
        <v>0</v>
      </c>
      <c r="F29" s="275">
        <v>0</v>
      </c>
      <c r="G29" s="275">
        <v>22.524253351999999</v>
      </c>
      <c r="H29" s="275">
        <v>132.33509989999999</v>
      </c>
      <c r="I29" s="275">
        <v>325.76759349000002</v>
      </c>
      <c r="J29" s="275">
        <v>158.80444499000001</v>
      </c>
      <c r="K29" s="275">
        <v>36.134212384000001</v>
      </c>
      <c r="L29" s="275">
        <v>5.6489943767000002</v>
      </c>
      <c r="M29" s="275">
        <v>0</v>
      </c>
      <c r="N29" s="275">
        <v>0</v>
      </c>
      <c r="O29" s="275">
        <v>0</v>
      </c>
      <c r="P29" s="275">
        <v>0</v>
      </c>
      <c r="Q29" s="275">
        <v>0</v>
      </c>
      <c r="R29" s="275">
        <v>0</v>
      </c>
      <c r="S29" s="275">
        <v>26.076899515000001</v>
      </c>
      <c r="T29" s="275">
        <v>131.15593870999999</v>
      </c>
      <c r="U29" s="275">
        <v>218.58051141999999</v>
      </c>
      <c r="V29" s="275">
        <v>150.14452115</v>
      </c>
      <c r="W29" s="275">
        <v>64.819139141999997</v>
      </c>
      <c r="X29" s="275">
        <v>5.5079373449000002</v>
      </c>
      <c r="Y29" s="275">
        <v>0</v>
      </c>
      <c r="Z29" s="275">
        <v>0</v>
      </c>
      <c r="AA29" s="275">
        <v>0</v>
      </c>
      <c r="AB29" s="275">
        <v>0</v>
      </c>
      <c r="AC29" s="275">
        <v>0</v>
      </c>
      <c r="AD29" s="275">
        <v>0</v>
      </c>
      <c r="AE29" s="275">
        <v>72.215461688000005</v>
      </c>
      <c r="AF29" s="275">
        <v>113.97215464999999</v>
      </c>
      <c r="AG29" s="275">
        <v>249.94296088999999</v>
      </c>
      <c r="AH29" s="275">
        <v>229.98154725000001</v>
      </c>
      <c r="AI29" s="275">
        <v>136.10867059</v>
      </c>
      <c r="AJ29" s="275">
        <v>0.86214288245000004</v>
      </c>
      <c r="AK29" s="275">
        <v>0</v>
      </c>
      <c r="AL29" s="275">
        <v>0.86229013423</v>
      </c>
      <c r="AM29" s="275">
        <v>0</v>
      </c>
      <c r="AN29" s="275">
        <v>0</v>
      </c>
      <c r="AO29" s="275">
        <v>0</v>
      </c>
      <c r="AP29" s="275">
        <v>0</v>
      </c>
      <c r="AQ29" s="275">
        <v>16.975625686000001</v>
      </c>
      <c r="AR29" s="275">
        <v>127.91733116</v>
      </c>
      <c r="AS29" s="275">
        <v>308.34513654</v>
      </c>
      <c r="AT29" s="275">
        <v>311.73411943999997</v>
      </c>
      <c r="AU29" s="275">
        <v>113.73501159</v>
      </c>
      <c r="AV29" s="275">
        <v>5.5718134691000003</v>
      </c>
      <c r="AW29" s="275">
        <v>0</v>
      </c>
      <c r="AX29" s="275">
        <v>0</v>
      </c>
      <c r="AY29" s="275">
        <v>0</v>
      </c>
      <c r="AZ29" s="275">
        <v>0</v>
      </c>
      <c r="BA29" s="275">
        <v>0</v>
      </c>
      <c r="BB29" s="275">
        <v>2.1882032381999998</v>
      </c>
      <c r="BC29" s="275">
        <v>13.808174641000001</v>
      </c>
      <c r="BD29" s="275">
        <v>121.78558159000001</v>
      </c>
      <c r="BE29" s="275">
        <v>249.85696591999999</v>
      </c>
      <c r="BF29" s="275">
        <v>160.77728711</v>
      </c>
      <c r="BG29" s="275">
        <v>89.190920375999994</v>
      </c>
      <c r="BH29" s="275">
        <v>21.235935117</v>
      </c>
      <c r="BI29" s="275">
        <v>0</v>
      </c>
      <c r="BJ29" s="338">
        <v>0</v>
      </c>
      <c r="BK29" s="338">
        <v>0</v>
      </c>
      <c r="BL29" s="338">
        <v>0</v>
      </c>
      <c r="BM29" s="338">
        <v>0</v>
      </c>
      <c r="BN29" s="338">
        <v>0</v>
      </c>
      <c r="BO29" s="338">
        <v>25.002446027000001</v>
      </c>
      <c r="BP29" s="338">
        <v>122.25461011</v>
      </c>
      <c r="BQ29" s="338">
        <v>247.74442425999999</v>
      </c>
      <c r="BR29" s="338">
        <v>208.30333207000001</v>
      </c>
      <c r="BS29" s="338">
        <v>57.200815368000001</v>
      </c>
      <c r="BT29" s="338">
        <v>4.1731110093000003</v>
      </c>
      <c r="BU29" s="338">
        <v>0</v>
      </c>
      <c r="BV29" s="338">
        <v>0</v>
      </c>
    </row>
    <row r="30" spans="1:74" ht="11.1" customHeight="1" x14ac:dyDescent="0.2">
      <c r="A30" s="9" t="s">
        <v>42</v>
      </c>
      <c r="B30" s="212" t="s">
        <v>569</v>
      </c>
      <c r="C30" s="275">
        <v>0</v>
      </c>
      <c r="D30" s="275">
        <v>0</v>
      </c>
      <c r="E30" s="275">
        <v>0</v>
      </c>
      <c r="F30" s="275">
        <v>0</v>
      </c>
      <c r="G30" s="275">
        <v>70.623432958999999</v>
      </c>
      <c r="H30" s="275">
        <v>142.12976578999999</v>
      </c>
      <c r="I30" s="275">
        <v>217.26987323</v>
      </c>
      <c r="J30" s="275">
        <v>180.99480693999999</v>
      </c>
      <c r="K30" s="275">
        <v>72.441172570000006</v>
      </c>
      <c r="L30" s="275">
        <v>5.4303024292000002</v>
      </c>
      <c r="M30" s="275">
        <v>0</v>
      </c>
      <c r="N30" s="275">
        <v>0</v>
      </c>
      <c r="O30" s="275">
        <v>0</v>
      </c>
      <c r="P30" s="275">
        <v>0</v>
      </c>
      <c r="Q30" s="275">
        <v>0</v>
      </c>
      <c r="R30" s="275">
        <v>0.55761224089999994</v>
      </c>
      <c r="S30" s="275">
        <v>53.578095703000002</v>
      </c>
      <c r="T30" s="275">
        <v>176.00648014999999</v>
      </c>
      <c r="U30" s="275">
        <v>133.11688957000001</v>
      </c>
      <c r="V30" s="275">
        <v>197.10440481000001</v>
      </c>
      <c r="W30" s="275">
        <v>46.481430701999997</v>
      </c>
      <c r="X30" s="275">
        <v>2.6655621602999999</v>
      </c>
      <c r="Y30" s="275">
        <v>0</v>
      </c>
      <c r="Z30" s="275">
        <v>0</v>
      </c>
      <c r="AA30" s="275">
        <v>0</v>
      </c>
      <c r="AB30" s="275">
        <v>0</v>
      </c>
      <c r="AC30" s="275">
        <v>0</v>
      </c>
      <c r="AD30" s="275">
        <v>1.1071035827</v>
      </c>
      <c r="AE30" s="275">
        <v>81.818872006000007</v>
      </c>
      <c r="AF30" s="275">
        <v>138.81995426</v>
      </c>
      <c r="AG30" s="275">
        <v>202.09741177000001</v>
      </c>
      <c r="AH30" s="275">
        <v>169.40818195</v>
      </c>
      <c r="AI30" s="275">
        <v>127.18598839000001</v>
      </c>
      <c r="AJ30" s="275">
        <v>7.2141845089999999</v>
      </c>
      <c r="AK30" s="275">
        <v>0</v>
      </c>
      <c r="AL30" s="275">
        <v>1.5509695231</v>
      </c>
      <c r="AM30" s="275">
        <v>0</v>
      </c>
      <c r="AN30" s="275">
        <v>0</v>
      </c>
      <c r="AO30" s="275">
        <v>3.7204624346999999</v>
      </c>
      <c r="AP30" s="275">
        <v>0.68956678358000001</v>
      </c>
      <c r="AQ30" s="275">
        <v>42.413983080999998</v>
      </c>
      <c r="AR30" s="275">
        <v>187.32898764000001</v>
      </c>
      <c r="AS30" s="275">
        <v>276.77462951000001</v>
      </c>
      <c r="AT30" s="275">
        <v>296.04670425</v>
      </c>
      <c r="AU30" s="275">
        <v>130.88776267</v>
      </c>
      <c r="AV30" s="275">
        <v>18.755120209000001</v>
      </c>
      <c r="AW30" s="275">
        <v>0</v>
      </c>
      <c r="AX30" s="275">
        <v>0</v>
      </c>
      <c r="AY30" s="275">
        <v>0</v>
      </c>
      <c r="AZ30" s="275">
        <v>0.41533077905999999</v>
      </c>
      <c r="BA30" s="275">
        <v>0.55747030184000002</v>
      </c>
      <c r="BB30" s="275">
        <v>7.1570986825</v>
      </c>
      <c r="BC30" s="275">
        <v>36.910031951999997</v>
      </c>
      <c r="BD30" s="275">
        <v>166.1835122</v>
      </c>
      <c r="BE30" s="275">
        <v>240.78126825999999</v>
      </c>
      <c r="BF30" s="275">
        <v>146.50165702999999</v>
      </c>
      <c r="BG30" s="275">
        <v>91.992943006999994</v>
      </c>
      <c r="BH30" s="275">
        <v>15.601138569</v>
      </c>
      <c r="BI30" s="275">
        <v>0</v>
      </c>
      <c r="BJ30" s="338">
        <v>0</v>
      </c>
      <c r="BK30" s="338">
        <v>0</v>
      </c>
      <c r="BL30" s="338">
        <v>0</v>
      </c>
      <c r="BM30" s="338">
        <v>0.41499524442000002</v>
      </c>
      <c r="BN30" s="338">
        <v>1.4934042345</v>
      </c>
      <c r="BO30" s="338">
        <v>55.198294050999998</v>
      </c>
      <c r="BP30" s="338">
        <v>155.86496584</v>
      </c>
      <c r="BQ30" s="338">
        <v>246.21591081</v>
      </c>
      <c r="BR30" s="338">
        <v>205.54029917</v>
      </c>
      <c r="BS30" s="338">
        <v>63.817023640000002</v>
      </c>
      <c r="BT30" s="338">
        <v>6.4371140498999999</v>
      </c>
      <c r="BU30" s="338">
        <v>0</v>
      </c>
      <c r="BV30" s="338">
        <v>0</v>
      </c>
    </row>
    <row r="31" spans="1:74" ht="11.1" customHeight="1" x14ac:dyDescent="0.2">
      <c r="A31" s="9" t="s">
        <v>43</v>
      </c>
      <c r="B31" s="212" t="s">
        <v>570</v>
      </c>
      <c r="C31" s="275">
        <v>0</v>
      </c>
      <c r="D31" s="275">
        <v>0</v>
      </c>
      <c r="E31" s="275">
        <v>0</v>
      </c>
      <c r="F31" s="275">
        <v>0.57883947798000002</v>
      </c>
      <c r="G31" s="275">
        <v>49.109606603000003</v>
      </c>
      <c r="H31" s="275">
        <v>180.66147702000001</v>
      </c>
      <c r="I31" s="275">
        <v>262.34851302999999</v>
      </c>
      <c r="J31" s="275">
        <v>251.05366462999999</v>
      </c>
      <c r="K31" s="275">
        <v>140.77436929000001</v>
      </c>
      <c r="L31" s="275">
        <v>6.6450820931000001</v>
      </c>
      <c r="M31" s="275">
        <v>0</v>
      </c>
      <c r="N31" s="275">
        <v>0</v>
      </c>
      <c r="O31" s="275">
        <v>0</v>
      </c>
      <c r="P31" s="275">
        <v>0</v>
      </c>
      <c r="Q31" s="275">
        <v>0</v>
      </c>
      <c r="R31" s="275">
        <v>3.6911987727</v>
      </c>
      <c r="S31" s="275">
        <v>64.998509726999998</v>
      </c>
      <c r="T31" s="275">
        <v>193.67481624000001</v>
      </c>
      <c r="U31" s="275">
        <v>199.22327788999999</v>
      </c>
      <c r="V31" s="275">
        <v>261.17761303999998</v>
      </c>
      <c r="W31" s="275">
        <v>77.979050502999996</v>
      </c>
      <c r="X31" s="275">
        <v>11.72022473</v>
      </c>
      <c r="Y31" s="275">
        <v>0</v>
      </c>
      <c r="Z31" s="275">
        <v>0</v>
      </c>
      <c r="AA31" s="275">
        <v>0</v>
      </c>
      <c r="AB31" s="275">
        <v>0</v>
      </c>
      <c r="AC31" s="275">
        <v>2.8824523874999999</v>
      </c>
      <c r="AD31" s="275">
        <v>8.4723388966000002</v>
      </c>
      <c r="AE31" s="275">
        <v>55.411631194999998</v>
      </c>
      <c r="AF31" s="275">
        <v>202.59109873</v>
      </c>
      <c r="AG31" s="275">
        <v>288.95653434000002</v>
      </c>
      <c r="AH31" s="275">
        <v>202.19585484999999</v>
      </c>
      <c r="AI31" s="275">
        <v>168.05129944000001</v>
      </c>
      <c r="AJ31" s="275">
        <v>12.918708876</v>
      </c>
      <c r="AK31" s="275">
        <v>0</v>
      </c>
      <c r="AL31" s="275">
        <v>0</v>
      </c>
      <c r="AM31" s="275">
        <v>0</v>
      </c>
      <c r="AN31" s="275">
        <v>7.6607207247E-2</v>
      </c>
      <c r="AO31" s="275">
        <v>9.5576834824999999</v>
      </c>
      <c r="AP31" s="275">
        <v>7.8853215269000003</v>
      </c>
      <c r="AQ31" s="275">
        <v>48.425250171999998</v>
      </c>
      <c r="AR31" s="275">
        <v>263.12488580000002</v>
      </c>
      <c r="AS31" s="275">
        <v>305.94812409000002</v>
      </c>
      <c r="AT31" s="275">
        <v>268.58427762999997</v>
      </c>
      <c r="AU31" s="275">
        <v>138.38368747999999</v>
      </c>
      <c r="AV31" s="275">
        <v>28.395577200000002</v>
      </c>
      <c r="AW31" s="275">
        <v>1.984889887</v>
      </c>
      <c r="AX31" s="275">
        <v>0</v>
      </c>
      <c r="AY31" s="275">
        <v>0</v>
      </c>
      <c r="AZ31" s="275">
        <v>2.9690847763999999</v>
      </c>
      <c r="BA31" s="275">
        <v>5.7264727487</v>
      </c>
      <c r="BB31" s="275">
        <v>8.7293074237999999</v>
      </c>
      <c r="BC31" s="275">
        <v>50.328625248000002</v>
      </c>
      <c r="BD31" s="275">
        <v>205.45458457999999</v>
      </c>
      <c r="BE31" s="275">
        <v>330.53114545</v>
      </c>
      <c r="BF31" s="275">
        <v>165.53634708000001</v>
      </c>
      <c r="BG31" s="275">
        <v>126.41087084</v>
      </c>
      <c r="BH31" s="275">
        <v>14.234094229</v>
      </c>
      <c r="BI31" s="275">
        <v>0</v>
      </c>
      <c r="BJ31" s="338">
        <v>0</v>
      </c>
      <c r="BK31" s="338">
        <v>0</v>
      </c>
      <c r="BL31" s="338">
        <v>0</v>
      </c>
      <c r="BM31" s="338">
        <v>3.0050395794</v>
      </c>
      <c r="BN31" s="338">
        <v>6.9601624130999999</v>
      </c>
      <c r="BO31" s="338">
        <v>64.996202702999994</v>
      </c>
      <c r="BP31" s="338">
        <v>188.75327422000001</v>
      </c>
      <c r="BQ31" s="338">
        <v>303.96754872000002</v>
      </c>
      <c r="BR31" s="338">
        <v>260.02505632999998</v>
      </c>
      <c r="BS31" s="338">
        <v>92.620645961999998</v>
      </c>
      <c r="BT31" s="338">
        <v>9.5878117367000009</v>
      </c>
      <c r="BU31" s="338">
        <v>0.28672496239</v>
      </c>
      <c r="BV31" s="338">
        <v>0</v>
      </c>
    </row>
    <row r="32" spans="1:74" ht="11.1" customHeight="1" x14ac:dyDescent="0.2">
      <c r="A32" s="9" t="s">
        <v>349</v>
      </c>
      <c r="B32" s="212" t="s">
        <v>602</v>
      </c>
      <c r="C32" s="275">
        <v>57.499233969000002</v>
      </c>
      <c r="D32" s="275">
        <v>35.077447536000001</v>
      </c>
      <c r="E32" s="275">
        <v>16.158807750000001</v>
      </c>
      <c r="F32" s="275">
        <v>91.184872890999998</v>
      </c>
      <c r="G32" s="275">
        <v>155.34810664</v>
      </c>
      <c r="H32" s="275">
        <v>349.51988706999998</v>
      </c>
      <c r="I32" s="275">
        <v>415.20968051</v>
      </c>
      <c r="J32" s="275">
        <v>371.66975718999998</v>
      </c>
      <c r="K32" s="275">
        <v>256.61006766999998</v>
      </c>
      <c r="L32" s="275">
        <v>134.25339456</v>
      </c>
      <c r="M32" s="275">
        <v>66.082655457000001</v>
      </c>
      <c r="N32" s="275">
        <v>58.310868511000002</v>
      </c>
      <c r="O32" s="275">
        <v>20.265808416999999</v>
      </c>
      <c r="P32" s="275">
        <v>44.686740210000004</v>
      </c>
      <c r="Q32" s="275">
        <v>42.557167872999997</v>
      </c>
      <c r="R32" s="275">
        <v>82.659389543000003</v>
      </c>
      <c r="S32" s="275">
        <v>209.63240450000001</v>
      </c>
      <c r="T32" s="275">
        <v>350.85973548999999</v>
      </c>
      <c r="U32" s="275">
        <v>400.21940052000002</v>
      </c>
      <c r="V32" s="275">
        <v>381.96802364000001</v>
      </c>
      <c r="W32" s="275">
        <v>280.30834902999999</v>
      </c>
      <c r="X32" s="275">
        <v>126.71985055</v>
      </c>
      <c r="Y32" s="275">
        <v>31.461379520000001</v>
      </c>
      <c r="Z32" s="275">
        <v>36.103442833999999</v>
      </c>
      <c r="AA32" s="275">
        <v>33.643756259</v>
      </c>
      <c r="AB32" s="275">
        <v>18.872900641000001</v>
      </c>
      <c r="AC32" s="275">
        <v>84.135539656999995</v>
      </c>
      <c r="AD32" s="275">
        <v>130.62107122</v>
      </c>
      <c r="AE32" s="275">
        <v>242.04330952000001</v>
      </c>
      <c r="AF32" s="275">
        <v>394.22673734</v>
      </c>
      <c r="AG32" s="275">
        <v>456.08486921000002</v>
      </c>
      <c r="AH32" s="275">
        <v>410.66100309000001</v>
      </c>
      <c r="AI32" s="275">
        <v>295.76616254999999</v>
      </c>
      <c r="AJ32" s="275">
        <v>135.12568060999999</v>
      </c>
      <c r="AK32" s="275">
        <v>103.00945634</v>
      </c>
      <c r="AL32" s="275">
        <v>100.04468292</v>
      </c>
      <c r="AM32" s="275">
        <v>24.843774737</v>
      </c>
      <c r="AN32" s="275">
        <v>23.496750279</v>
      </c>
      <c r="AO32" s="275">
        <v>89.864192646000006</v>
      </c>
      <c r="AP32" s="275">
        <v>87.576559727000003</v>
      </c>
      <c r="AQ32" s="275">
        <v>185.35486463000001</v>
      </c>
      <c r="AR32" s="275">
        <v>379.62091156000002</v>
      </c>
      <c r="AS32" s="275">
        <v>509.57006795000001</v>
      </c>
      <c r="AT32" s="275">
        <v>484.66334574000001</v>
      </c>
      <c r="AU32" s="275">
        <v>352.59037509000001</v>
      </c>
      <c r="AV32" s="275">
        <v>157.32169435</v>
      </c>
      <c r="AW32" s="275">
        <v>56.051011881999997</v>
      </c>
      <c r="AX32" s="275">
        <v>65.981529225000003</v>
      </c>
      <c r="AY32" s="275">
        <v>49.812556313999998</v>
      </c>
      <c r="AZ32" s="275">
        <v>53.875820693999998</v>
      </c>
      <c r="BA32" s="275">
        <v>55.181881001000001</v>
      </c>
      <c r="BB32" s="275">
        <v>123.28936949</v>
      </c>
      <c r="BC32" s="275">
        <v>210.53508005</v>
      </c>
      <c r="BD32" s="275">
        <v>336.97411110000002</v>
      </c>
      <c r="BE32" s="275">
        <v>468.86734360999998</v>
      </c>
      <c r="BF32" s="275">
        <v>406.05624845</v>
      </c>
      <c r="BG32" s="275">
        <v>282.02542986999998</v>
      </c>
      <c r="BH32" s="275">
        <v>157.51770321000001</v>
      </c>
      <c r="BI32" s="275">
        <v>62.551831706999998</v>
      </c>
      <c r="BJ32" s="338">
        <v>34.482164158000003</v>
      </c>
      <c r="BK32" s="338">
        <v>31.78846446</v>
      </c>
      <c r="BL32" s="338">
        <v>33.621369907999998</v>
      </c>
      <c r="BM32" s="338">
        <v>54.279912584000002</v>
      </c>
      <c r="BN32" s="338">
        <v>80.698557069000003</v>
      </c>
      <c r="BO32" s="338">
        <v>205.54877335</v>
      </c>
      <c r="BP32" s="338">
        <v>353.93176311000002</v>
      </c>
      <c r="BQ32" s="338">
        <v>444.72604490999998</v>
      </c>
      <c r="BR32" s="338">
        <v>418.00021434000001</v>
      </c>
      <c r="BS32" s="338">
        <v>272.41525662999999</v>
      </c>
      <c r="BT32" s="338">
        <v>133.81529703000001</v>
      </c>
      <c r="BU32" s="338">
        <v>57.935154910999998</v>
      </c>
      <c r="BV32" s="338">
        <v>33.638329945999999</v>
      </c>
    </row>
    <row r="33" spans="1:74" ht="11.1" customHeight="1" x14ac:dyDescent="0.2">
      <c r="A33" s="9" t="s">
        <v>44</v>
      </c>
      <c r="B33" s="212" t="s">
        <v>572</v>
      </c>
      <c r="C33" s="275">
        <v>9.1973129626999999</v>
      </c>
      <c r="D33" s="275">
        <v>2.3115183102999999</v>
      </c>
      <c r="E33" s="275">
        <v>2.3111816058999999</v>
      </c>
      <c r="F33" s="275">
        <v>20.203505010000001</v>
      </c>
      <c r="G33" s="275">
        <v>112.78573401</v>
      </c>
      <c r="H33" s="275">
        <v>319.06882905999998</v>
      </c>
      <c r="I33" s="275">
        <v>338.49914781000001</v>
      </c>
      <c r="J33" s="275">
        <v>342.19953142999998</v>
      </c>
      <c r="K33" s="275">
        <v>235.16108292000001</v>
      </c>
      <c r="L33" s="275">
        <v>54.914011737000003</v>
      </c>
      <c r="M33" s="275">
        <v>1.4116660414</v>
      </c>
      <c r="N33" s="275">
        <v>1.6692445459</v>
      </c>
      <c r="O33" s="275">
        <v>0.25782256084999999</v>
      </c>
      <c r="P33" s="275">
        <v>1.4108492279</v>
      </c>
      <c r="Q33" s="275">
        <v>4.5879436533</v>
      </c>
      <c r="R33" s="275">
        <v>26.146419260999998</v>
      </c>
      <c r="S33" s="275">
        <v>147.33289581</v>
      </c>
      <c r="T33" s="275">
        <v>329.11605821000001</v>
      </c>
      <c r="U33" s="275">
        <v>307.33662756000001</v>
      </c>
      <c r="V33" s="275">
        <v>375.41612892000001</v>
      </c>
      <c r="W33" s="275">
        <v>236.47357073000001</v>
      </c>
      <c r="X33" s="275">
        <v>60.683554205999997</v>
      </c>
      <c r="Y33" s="275">
        <v>0.41636839403999998</v>
      </c>
      <c r="Z33" s="275">
        <v>3.8065628565999998</v>
      </c>
      <c r="AA33" s="275">
        <v>2.5570826393999999</v>
      </c>
      <c r="AB33" s="275">
        <v>0</v>
      </c>
      <c r="AC33" s="275">
        <v>20.600946384</v>
      </c>
      <c r="AD33" s="275">
        <v>52.145869503999997</v>
      </c>
      <c r="AE33" s="275">
        <v>174.79658169000001</v>
      </c>
      <c r="AF33" s="275">
        <v>352.52885813</v>
      </c>
      <c r="AG33" s="275">
        <v>442.40335474</v>
      </c>
      <c r="AH33" s="275">
        <v>339.33217031999999</v>
      </c>
      <c r="AI33" s="275">
        <v>235.08195297</v>
      </c>
      <c r="AJ33" s="275">
        <v>58.756459085000003</v>
      </c>
      <c r="AK33" s="275">
        <v>16.05188854</v>
      </c>
      <c r="AL33" s="275">
        <v>23.680252510999999</v>
      </c>
      <c r="AM33" s="275">
        <v>2.2920166813999998</v>
      </c>
      <c r="AN33" s="275">
        <v>3.4370690821999998</v>
      </c>
      <c r="AO33" s="275">
        <v>36.215551081999998</v>
      </c>
      <c r="AP33" s="275">
        <v>37.598585051999997</v>
      </c>
      <c r="AQ33" s="275">
        <v>124.77521857000001</v>
      </c>
      <c r="AR33" s="275">
        <v>371.18245841999999</v>
      </c>
      <c r="AS33" s="275">
        <v>474.15707925999999</v>
      </c>
      <c r="AT33" s="275">
        <v>460.09399918999998</v>
      </c>
      <c r="AU33" s="275">
        <v>319.95572766999999</v>
      </c>
      <c r="AV33" s="275">
        <v>114.06035660000001</v>
      </c>
      <c r="AW33" s="275">
        <v>11.888475980999999</v>
      </c>
      <c r="AX33" s="275">
        <v>3.8823452701000001</v>
      </c>
      <c r="AY33" s="275">
        <v>19.738740487000001</v>
      </c>
      <c r="AZ33" s="275">
        <v>17.863089828</v>
      </c>
      <c r="BA33" s="275">
        <v>27.845384055</v>
      </c>
      <c r="BB33" s="275">
        <v>74.855539828000005</v>
      </c>
      <c r="BC33" s="275">
        <v>136.01118382999999</v>
      </c>
      <c r="BD33" s="275">
        <v>270.98644228000001</v>
      </c>
      <c r="BE33" s="275">
        <v>430.53402412000003</v>
      </c>
      <c r="BF33" s="275">
        <v>340.52025530999998</v>
      </c>
      <c r="BG33" s="275">
        <v>195.88786433000001</v>
      </c>
      <c r="BH33" s="275">
        <v>65.968182037999995</v>
      </c>
      <c r="BI33" s="275">
        <v>12.304092981</v>
      </c>
      <c r="BJ33" s="338">
        <v>2.633619398</v>
      </c>
      <c r="BK33" s="338">
        <v>5.3814271315999997</v>
      </c>
      <c r="BL33" s="338">
        <v>3.7122440048000001</v>
      </c>
      <c r="BM33" s="338">
        <v>18.116052891999999</v>
      </c>
      <c r="BN33" s="338">
        <v>35.425256038000001</v>
      </c>
      <c r="BO33" s="338">
        <v>158.17283262999999</v>
      </c>
      <c r="BP33" s="338">
        <v>315.62522703000002</v>
      </c>
      <c r="BQ33" s="338">
        <v>415.78705480999997</v>
      </c>
      <c r="BR33" s="338">
        <v>393.24101565000001</v>
      </c>
      <c r="BS33" s="338">
        <v>213.69140536</v>
      </c>
      <c r="BT33" s="338">
        <v>54.217652551</v>
      </c>
      <c r="BU33" s="338">
        <v>6.8869786775000001</v>
      </c>
      <c r="BV33" s="338">
        <v>2.2155021539000002</v>
      </c>
    </row>
    <row r="34" spans="1:74" ht="11.1" customHeight="1" x14ac:dyDescent="0.2">
      <c r="A34" s="9" t="s">
        <v>45</v>
      </c>
      <c r="B34" s="212" t="s">
        <v>573</v>
      </c>
      <c r="C34" s="275">
        <v>17.781653515999999</v>
      </c>
      <c r="D34" s="275">
        <v>22.350681760000001</v>
      </c>
      <c r="E34" s="275">
        <v>34.228948760999998</v>
      </c>
      <c r="F34" s="275">
        <v>63.790461145999998</v>
      </c>
      <c r="G34" s="275">
        <v>228.5791298</v>
      </c>
      <c r="H34" s="275">
        <v>490.36823676</v>
      </c>
      <c r="I34" s="275">
        <v>518.60831192000001</v>
      </c>
      <c r="J34" s="275">
        <v>562.87396355999999</v>
      </c>
      <c r="K34" s="275">
        <v>432.93895543999997</v>
      </c>
      <c r="L34" s="275">
        <v>144.60583313000001</v>
      </c>
      <c r="M34" s="275">
        <v>15.358743072999999</v>
      </c>
      <c r="N34" s="275">
        <v>3.7706212308999998</v>
      </c>
      <c r="O34" s="275">
        <v>4.8071485313000002</v>
      </c>
      <c r="P34" s="275">
        <v>8.3365779712000005</v>
      </c>
      <c r="Q34" s="275">
        <v>21.974031206999999</v>
      </c>
      <c r="R34" s="275">
        <v>96.196503398000004</v>
      </c>
      <c r="S34" s="275">
        <v>226.01589035999999</v>
      </c>
      <c r="T34" s="275">
        <v>457.13494444999998</v>
      </c>
      <c r="U34" s="275">
        <v>502.36842825000002</v>
      </c>
      <c r="V34" s="275">
        <v>556.49692654</v>
      </c>
      <c r="W34" s="275">
        <v>380.16722426000001</v>
      </c>
      <c r="X34" s="275">
        <v>195.47857691999999</v>
      </c>
      <c r="Y34" s="275">
        <v>10.213244076000001</v>
      </c>
      <c r="Z34" s="275">
        <v>14.588522955</v>
      </c>
      <c r="AA34" s="275">
        <v>5.3159945570999998</v>
      </c>
      <c r="AB34" s="275">
        <v>5.6411088739000004</v>
      </c>
      <c r="AC34" s="275">
        <v>39.117268373000002</v>
      </c>
      <c r="AD34" s="275">
        <v>141.26524139</v>
      </c>
      <c r="AE34" s="275">
        <v>260.38265612999999</v>
      </c>
      <c r="AF34" s="275">
        <v>452.87298147000001</v>
      </c>
      <c r="AG34" s="275">
        <v>585.81293660999995</v>
      </c>
      <c r="AH34" s="275">
        <v>561.14285972000005</v>
      </c>
      <c r="AI34" s="275">
        <v>423.83492998000003</v>
      </c>
      <c r="AJ34" s="275">
        <v>187.98601038000001</v>
      </c>
      <c r="AK34" s="275">
        <v>51.610281380000004</v>
      </c>
      <c r="AL34" s="275">
        <v>25.306721713999998</v>
      </c>
      <c r="AM34" s="275">
        <v>9.3146653278000002</v>
      </c>
      <c r="AN34" s="275">
        <v>26.261417671</v>
      </c>
      <c r="AO34" s="275">
        <v>86.001615094000002</v>
      </c>
      <c r="AP34" s="275">
        <v>122.52670299</v>
      </c>
      <c r="AQ34" s="275">
        <v>238.14810242999999</v>
      </c>
      <c r="AR34" s="275">
        <v>475.48253052000001</v>
      </c>
      <c r="AS34" s="275">
        <v>620.21758641999998</v>
      </c>
      <c r="AT34" s="275">
        <v>547.01585914999998</v>
      </c>
      <c r="AU34" s="275">
        <v>429.30040248</v>
      </c>
      <c r="AV34" s="275">
        <v>233.00741744999999</v>
      </c>
      <c r="AW34" s="275">
        <v>80.381564742999998</v>
      </c>
      <c r="AX34" s="275">
        <v>16.631165978999999</v>
      </c>
      <c r="AY34" s="275">
        <v>34.831013956</v>
      </c>
      <c r="AZ34" s="275">
        <v>66.661599464000005</v>
      </c>
      <c r="BA34" s="275">
        <v>112.61096446000001</v>
      </c>
      <c r="BB34" s="275">
        <v>140.97484721000001</v>
      </c>
      <c r="BC34" s="275">
        <v>240.24828793</v>
      </c>
      <c r="BD34" s="275">
        <v>447.18456581999999</v>
      </c>
      <c r="BE34" s="275">
        <v>583.51081655999997</v>
      </c>
      <c r="BF34" s="275">
        <v>506.98833346999999</v>
      </c>
      <c r="BG34" s="275">
        <v>370.44224396999999</v>
      </c>
      <c r="BH34" s="275">
        <v>144.61371846</v>
      </c>
      <c r="BI34" s="275">
        <v>73.465337384999998</v>
      </c>
      <c r="BJ34" s="338">
        <v>11.3351563</v>
      </c>
      <c r="BK34" s="338">
        <v>16.013547242000001</v>
      </c>
      <c r="BL34" s="338">
        <v>19.178984272000001</v>
      </c>
      <c r="BM34" s="338">
        <v>56.743177248000002</v>
      </c>
      <c r="BN34" s="338">
        <v>121.55844942</v>
      </c>
      <c r="BO34" s="338">
        <v>300.55819224999999</v>
      </c>
      <c r="BP34" s="338">
        <v>463.78230989000002</v>
      </c>
      <c r="BQ34" s="338">
        <v>565.13321415999997</v>
      </c>
      <c r="BR34" s="338">
        <v>566.14298700999996</v>
      </c>
      <c r="BS34" s="338">
        <v>372.03109334999999</v>
      </c>
      <c r="BT34" s="338">
        <v>149.70144966999999</v>
      </c>
      <c r="BU34" s="338">
        <v>41.956828324</v>
      </c>
      <c r="BV34" s="338">
        <v>10.401678836</v>
      </c>
    </row>
    <row r="35" spans="1:74" ht="11.1" customHeight="1" x14ac:dyDescent="0.2">
      <c r="A35" s="9" t="s">
        <v>48</v>
      </c>
      <c r="B35" s="212" t="s">
        <v>574</v>
      </c>
      <c r="C35" s="275">
        <v>0</v>
      </c>
      <c r="D35" s="275">
        <v>0</v>
      </c>
      <c r="E35" s="275">
        <v>22.646349508</v>
      </c>
      <c r="F35" s="275">
        <v>47.012052998999998</v>
      </c>
      <c r="G35" s="275">
        <v>122.01080843</v>
      </c>
      <c r="H35" s="275">
        <v>309.13395946999998</v>
      </c>
      <c r="I35" s="275">
        <v>389.638103</v>
      </c>
      <c r="J35" s="275">
        <v>336.49552914999998</v>
      </c>
      <c r="K35" s="275">
        <v>185.26842489000001</v>
      </c>
      <c r="L35" s="275">
        <v>39.383722835</v>
      </c>
      <c r="M35" s="275">
        <v>9.4728804122000003</v>
      </c>
      <c r="N35" s="275">
        <v>0</v>
      </c>
      <c r="O35" s="275">
        <v>3.0962255684</v>
      </c>
      <c r="P35" s="275">
        <v>7.2339527261000001</v>
      </c>
      <c r="Q35" s="275">
        <v>20.255311674000001</v>
      </c>
      <c r="R35" s="275">
        <v>47.096377267999998</v>
      </c>
      <c r="S35" s="275">
        <v>118.93386081</v>
      </c>
      <c r="T35" s="275">
        <v>271.23202735000001</v>
      </c>
      <c r="U35" s="275">
        <v>391.18514292999998</v>
      </c>
      <c r="V35" s="275">
        <v>271.72832253000001</v>
      </c>
      <c r="W35" s="275">
        <v>205.19287385000001</v>
      </c>
      <c r="X35" s="275">
        <v>85.377975098999997</v>
      </c>
      <c r="Y35" s="275">
        <v>8.6911804735999993</v>
      </c>
      <c r="Z35" s="275">
        <v>0</v>
      </c>
      <c r="AA35" s="275">
        <v>1.6510078141</v>
      </c>
      <c r="AB35" s="275">
        <v>11.002226648000001</v>
      </c>
      <c r="AC35" s="275">
        <v>31.88630131</v>
      </c>
      <c r="AD35" s="275">
        <v>40.276872330000003</v>
      </c>
      <c r="AE35" s="275">
        <v>75.169001850000001</v>
      </c>
      <c r="AF35" s="275">
        <v>313.21320219</v>
      </c>
      <c r="AG35" s="275">
        <v>325.18825351999999</v>
      </c>
      <c r="AH35" s="275">
        <v>361.63714797</v>
      </c>
      <c r="AI35" s="275">
        <v>231.17915554999999</v>
      </c>
      <c r="AJ35" s="275">
        <v>83.917594808999993</v>
      </c>
      <c r="AK35" s="275">
        <v>2.9037646555999999</v>
      </c>
      <c r="AL35" s="275">
        <v>0</v>
      </c>
      <c r="AM35" s="275">
        <v>0</v>
      </c>
      <c r="AN35" s="275">
        <v>10.076871684</v>
      </c>
      <c r="AO35" s="275">
        <v>24.002999183</v>
      </c>
      <c r="AP35" s="275">
        <v>41.630744630999999</v>
      </c>
      <c r="AQ35" s="275">
        <v>89.949627070999995</v>
      </c>
      <c r="AR35" s="275">
        <v>331.27411092</v>
      </c>
      <c r="AS35" s="275">
        <v>407.30817545999997</v>
      </c>
      <c r="AT35" s="275">
        <v>305.11511647999998</v>
      </c>
      <c r="AU35" s="275">
        <v>173.62198746999999</v>
      </c>
      <c r="AV35" s="275">
        <v>98.968763363999997</v>
      </c>
      <c r="AW35" s="275">
        <v>14.317725332</v>
      </c>
      <c r="AX35" s="275">
        <v>0</v>
      </c>
      <c r="AY35" s="275">
        <v>0</v>
      </c>
      <c r="AZ35" s="275">
        <v>4.980343661</v>
      </c>
      <c r="BA35" s="275">
        <v>31.058950724999999</v>
      </c>
      <c r="BB35" s="275">
        <v>49.505092116999997</v>
      </c>
      <c r="BC35" s="275">
        <v>109.15813999</v>
      </c>
      <c r="BD35" s="275">
        <v>307.79752507000001</v>
      </c>
      <c r="BE35" s="275">
        <v>411.71105043</v>
      </c>
      <c r="BF35" s="275">
        <v>328.14110985999997</v>
      </c>
      <c r="BG35" s="275">
        <v>179.23131146</v>
      </c>
      <c r="BH35" s="275">
        <v>92.772892225999996</v>
      </c>
      <c r="BI35" s="275">
        <v>22.390248427</v>
      </c>
      <c r="BJ35" s="338">
        <v>0.29119518717999998</v>
      </c>
      <c r="BK35" s="338">
        <v>1.3320739318999999</v>
      </c>
      <c r="BL35" s="338">
        <v>4.0342752077000004</v>
      </c>
      <c r="BM35" s="338">
        <v>14.093276400000001</v>
      </c>
      <c r="BN35" s="338">
        <v>43.178084538999997</v>
      </c>
      <c r="BO35" s="338">
        <v>125.33047875</v>
      </c>
      <c r="BP35" s="338">
        <v>262.46509515999998</v>
      </c>
      <c r="BQ35" s="338">
        <v>384.00813746</v>
      </c>
      <c r="BR35" s="338">
        <v>339.42633873</v>
      </c>
      <c r="BS35" s="338">
        <v>201.11358645000001</v>
      </c>
      <c r="BT35" s="338">
        <v>66.888976614000001</v>
      </c>
      <c r="BU35" s="338">
        <v>8.3703777370000001</v>
      </c>
      <c r="BV35" s="338">
        <v>0.29169572608</v>
      </c>
    </row>
    <row r="36" spans="1:74" ht="11.1" customHeight="1" x14ac:dyDescent="0.2">
      <c r="A36" s="9" t="s">
        <v>49</v>
      </c>
      <c r="B36" s="212" t="s">
        <v>575</v>
      </c>
      <c r="C36" s="275">
        <v>6.6215761763999996</v>
      </c>
      <c r="D36" s="275">
        <v>6.9783222033000003</v>
      </c>
      <c r="E36" s="275">
        <v>12.730372143</v>
      </c>
      <c r="F36" s="275">
        <v>25.123617403000001</v>
      </c>
      <c r="G36" s="275">
        <v>58.133890577999999</v>
      </c>
      <c r="H36" s="275">
        <v>135.2622781</v>
      </c>
      <c r="I36" s="275">
        <v>250.24069356000001</v>
      </c>
      <c r="J36" s="275">
        <v>208.54782342999999</v>
      </c>
      <c r="K36" s="275">
        <v>137.33493551000001</v>
      </c>
      <c r="L36" s="275">
        <v>26.573384256000001</v>
      </c>
      <c r="M36" s="275">
        <v>13.410623219</v>
      </c>
      <c r="N36" s="275">
        <v>8.7487835271000005</v>
      </c>
      <c r="O36" s="275">
        <v>14.047830623999999</v>
      </c>
      <c r="P36" s="275">
        <v>9.6441743063000001</v>
      </c>
      <c r="Q36" s="275">
        <v>15.492875078999999</v>
      </c>
      <c r="R36" s="275">
        <v>25.836416681999999</v>
      </c>
      <c r="S36" s="275">
        <v>72.103310672000006</v>
      </c>
      <c r="T36" s="275">
        <v>127.27822934</v>
      </c>
      <c r="U36" s="275">
        <v>274.06737500000003</v>
      </c>
      <c r="V36" s="275">
        <v>228.16536156000001</v>
      </c>
      <c r="W36" s="275">
        <v>189.85040749999999</v>
      </c>
      <c r="X36" s="275">
        <v>85.873234046999997</v>
      </c>
      <c r="Y36" s="275">
        <v>18.671736000999999</v>
      </c>
      <c r="Z36" s="275">
        <v>7.4700998865999999</v>
      </c>
      <c r="AA36" s="275">
        <v>10.21343016</v>
      </c>
      <c r="AB36" s="275">
        <v>12.764514835</v>
      </c>
      <c r="AC36" s="275">
        <v>26.756268737999999</v>
      </c>
      <c r="AD36" s="275">
        <v>22.618198272000001</v>
      </c>
      <c r="AE36" s="275">
        <v>27.625091690000001</v>
      </c>
      <c r="AF36" s="275">
        <v>175.54123641999999</v>
      </c>
      <c r="AG36" s="275">
        <v>218.32649255000001</v>
      </c>
      <c r="AH36" s="275">
        <v>260.75574175000003</v>
      </c>
      <c r="AI36" s="275">
        <v>193.10584184999999</v>
      </c>
      <c r="AJ36" s="275">
        <v>97.043602276000001</v>
      </c>
      <c r="AK36" s="275">
        <v>12.186351030999999</v>
      </c>
      <c r="AL36" s="275">
        <v>10.416650727</v>
      </c>
      <c r="AM36" s="275">
        <v>7.7812348563000002</v>
      </c>
      <c r="AN36" s="275">
        <v>14.281200702</v>
      </c>
      <c r="AO36" s="275">
        <v>13.384567686</v>
      </c>
      <c r="AP36" s="275">
        <v>26.064281241</v>
      </c>
      <c r="AQ36" s="275">
        <v>36.789453088999998</v>
      </c>
      <c r="AR36" s="275">
        <v>166.35237950000001</v>
      </c>
      <c r="AS36" s="275">
        <v>234.67269959999999</v>
      </c>
      <c r="AT36" s="275">
        <v>232.31991959000001</v>
      </c>
      <c r="AU36" s="275">
        <v>122.95481915000001</v>
      </c>
      <c r="AV36" s="275">
        <v>47.078638200999997</v>
      </c>
      <c r="AW36" s="275">
        <v>17.136311607</v>
      </c>
      <c r="AX36" s="275">
        <v>8.0070723046999994</v>
      </c>
      <c r="AY36" s="275">
        <v>7.0061811936999998</v>
      </c>
      <c r="AZ36" s="275">
        <v>6.5988283831999999</v>
      </c>
      <c r="BA36" s="275">
        <v>16.736443148999999</v>
      </c>
      <c r="BB36" s="275">
        <v>24.905145307000002</v>
      </c>
      <c r="BC36" s="275">
        <v>45.776973013999999</v>
      </c>
      <c r="BD36" s="275">
        <v>148.88331209</v>
      </c>
      <c r="BE36" s="275">
        <v>283.97178305</v>
      </c>
      <c r="BF36" s="275">
        <v>277.87377508999998</v>
      </c>
      <c r="BG36" s="275">
        <v>136.22761306000001</v>
      </c>
      <c r="BH36" s="275">
        <v>70.019722955000006</v>
      </c>
      <c r="BI36" s="275">
        <v>10.887612226</v>
      </c>
      <c r="BJ36" s="338">
        <v>8.0921606167999993</v>
      </c>
      <c r="BK36" s="338">
        <v>8.5834700489000006</v>
      </c>
      <c r="BL36" s="338">
        <v>8.1175411470000007</v>
      </c>
      <c r="BM36" s="338">
        <v>11.803968177</v>
      </c>
      <c r="BN36" s="338">
        <v>18.823629100000002</v>
      </c>
      <c r="BO36" s="338">
        <v>45.729647352999997</v>
      </c>
      <c r="BP36" s="338">
        <v>101.69197764</v>
      </c>
      <c r="BQ36" s="338">
        <v>217.70712258</v>
      </c>
      <c r="BR36" s="338">
        <v>214.15296172000001</v>
      </c>
      <c r="BS36" s="338">
        <v>132.14195262000001</v>
      </c>
      <c r="BT36" s="338">
        <v>38.485650620000001</v>
      </c>
      <c r="BU36" s="338">
        <v>11.583794991</v>
      </c>
      <c r="BV36" s="338">
        <v>8.0537073994000004</v>
      </c>
    </row>
    <row r="37" spans="1:74" ht="11.1" customHeight="1" x14ac:dyDescent="0.2">
      <c r="A37" s="9" t="s">
        <v>708</v>
      </c>
      <c r="B37" s="212" t="s">
        <v>603</v>
      </c>
      <c r="C37" s="275">
        <v>14.976482486</v>
      </c>
      <c r="D37" s="275">
        <v>10.797520539000001</v>
      </c>
      <c r="E37" s="275">
        <v>11.098487903000001</v>
      </c>
      <c r="F37" s="275">
        <v>34.176086765999997</v>
      </c>
      <c r="G37" s="275">
        <v>99.710053574</v>
      </c>
      <c r="H37" s="275">
        <v>244.62928934000001</v>
      </c>
      <c r="I37" s="275">
        <v>338.29746322</v>
      </c>
      <c r="J37" s="275">
        <v>288.47285928000002</v>
      </c>
      <c r="K37" s="275">
        <v>177.35438257000001</v>
      </c>
      <c r="L37" s="275">
        <v>56.055006417999998</v>
      </c>
      <c r="M37" s="275">
        <v>17.735251927</v>
      </c>
      <c r="N37" s="275">
        <v>13.393613092000001</v>
      </c>
      <c r="O37" s="275">
        <v>7.0735496544999998</v>
      </c>
      <c r="P37" s="275">
        <v>11.937372472</v>
      </c>
      <c r="Q37" s="275">
        <v>15.252598515000001</v>
      </c>
      <c r="R37" s="275">
        <v>37.300298419999997</v>
      </c>
      <c r="S37" s="275">
        <v>113.33789573</v>
      </c>
      <c r="T37" s="275">
        <v>242.66170423</v>
      </c>
      <c r="U37" s="275">
        <v>300.73294635000002</v>
      </c>
      <c r="V37" s="275">
        <v>291.91002477000001</v>
      </c>
      <c r="W37" s="275">
        <v>182.67420738000001</v>
      </c>
      <c r="X37" s="275">
        <v>74.235928369000007</v>
      </c>
      <c r="Y37" s="275">
        <v>11.120122481999999</v>
      </c>
      <c r="Z37" s="275">
        <v>10.305895719</v>
      </c>
      <c r="AA37" s="275">
        <v>9.1961788433000002</v>
      </c>
      <c r="AB37" s="275">
        <v>7.2818764597000003</v>
      </c>
      <c r="AC37" s="275">
        <v>29.399292068000001</v>
      </c>
      <c r="AD37" s="275">
        <v>53.285908739</v>
      </c>
      <c r="AE37" s="275">
        <v>125.89063478</v>
      </c>
      <c r="AF37" s="275">
        <v>255.05607756000001</v>
      </c>
      <c r="AG37" s="275">
        <v>336.07852939000003</v>
      </c>
      <c r="AH37" s="275">
        <v>315.21826385000003</v>
      </c>
      <c r="AI37" s="275">
        <v>223.23798266</v>
      </c>
      <c r="AJ37" s="275">
        <v>77.010085387999993</v>
      </c>
      <c r="AK37" s="275">
        <v>29.762927675</v>
      </c>
      <c r="AL37" s="275">
        <v>26.264235171999999</v>
      </c>
      <c r="AM37" s="275">
        <v>7.4480158760000004</v>
      </c>
      <c r="AN37" s="275">
        <v>11.127283536</v>
      </c>
      <c r="AO37" s="275">
        <v>35.502345556999998</v>
      </c>
      <c r="AP37" s="275">
        <v>42.424651042999997</v>
      </c>
      <c r="AQ37" s="275">
        <v>97.523340520999994</v>
      </c>
      <c r="AR37" s="275">
        <v>270.7178783</v>
      </c>
      <c r="AS37" s="275">
        <v>383.41882363000002</v>
      </c>
      <c r="AT37" s="275">
        <v>361.65655042999998</v>
      </c>
      <c r="AU37" s="275">
        <v>219.33402108000001</v>
      </c>
      <c r="AV37" s="275">
        <v>86.678182890000002</v>
      </c>
      <c r="AW37" s="275">
        <v>25.642352713000001</v>
      </c>
      <c r="AX37" s="275">
        <v>16.659599902</v>
      </c>
      <c r="AY37" s="275">
        <v>16.451129630000001</v>
      </c>
      <c r="AZ37" s="275">
        <v>21.611720387999998</v>
      </c>
      <c r="BA37" s="275">
        <v>31.894210462</v>
      </c>
      <c r="BB37" s="275">
        <v>55.792251702000002</v>
      </c>
      <c r="BC37" s="275">
        <v>105.3639146</v>
      </c>
      <c r="BD37" s="275">
        <v>241.05647060000001</v>
      </c>
      <c r="BE37" s="275">
        <v>362.95400633999998</v>
      </c>
      <c r="BF37" s="275">
        <v>290.95887246000001</v>
      </c>
      <c r="BG37" s="275">
        <v>184.66529682999999</v>
      </c>
      <c r="BH37" s="275">
        <v>77.742317838999995</v>
      </c>
      <c r="BI37" s="275">
        <v>25.665735272999999</v>
      </c>
      <c r="BJ37" s="338">
        <v>9.7640639577999995</v>
      </c>
      <c r="BK37" s="338">
        <v>10.125009129</v>
      </c>
      <c r="BL37" s="338">
        <v>10.911519648000001</v>
      </c>
      <c r="BM37" s="338">
        <v>22.114822987</v>
      </c>
      <c r="BN37" s="338">
        <v>40.130256651000003</v>
      </c>
      <c r="BO37" s="338">
        <v>119.82570799</v>
      </c>
      <c r="BP37" s="338">
        <v>235.92673619999999</v>
      </c>
      <c r="BQ37" s="338">
        <v>342.64615808000002</v>
      </c>
      <c r="BR37" s="338">
        <v>317.15033629999999</v>
      </c>
      <c r="BS37" s="338">
        <v>173.30082411000001</v>
      </c>
      <c r="BT37" s="338">
        <v>61.860262959000003</v>
      </c>
      <c r="BU37" s="338">
        <v>19.712259981999999</v>
      </c>
      <c r="BV37" s="338">
        <v>9.4816915130999995</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752"/>
      <c r="BI38" s="752"/>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8.544128529</v>
      </c>
      <c r="H39" s="257">
        <v>68.803065434000004</v>
      </c>
      <c r="I39" s="257">
        <v>207.28201960000001</v>
      </c>
      <c r="J39" s="257">
        <v>170.88353029000001</v>
      </c>
      <c r="K39" s="257">
        <v>36.902813899999998</v>
      </c>
      <c r="L39" s="257">
        <v>0.71475225231999995</v>
      </c>
      <c r="M39" s="257">
        <v>0</v>
      </c>
      <c r="N39" s="257">
        <v>0</v>
      </c>
      <c r="O39" s="257">
        <v>0</v>
      </c>
      <c r="P39" s="257">
        <v>0</v>
      </c>
      <c r="Q39" s="257">
        <v>0</v>
      </c>
      <c r="R39" s="257">
        <v>0</v>
      </c>
      <c r="S39" s="257">
        <v>9.3801403872000009</v>
      </c>
      <c r="T39" s="257">
        <v>73.369756797999997</v>
      </c>
      <c r="U39" s="257">
        <v>218.4629224</v>
      </c>
      <c r="V39" s="257">
        <v>162.35740339</v>
      </c>
      <c r="W39" s="257">
        <v>35.280540950999999</v>
      </c>
      <c r="X39" s="257">
        <v>0.71475225231999995</v>
      </c>
      <c r="Y39" s="257">
        <v>0</v>
      </c>
      <c r="Z39" s="257">
        <v>0</v>
      </c>
      <c r="AA39" s="257">
        <v>0</v>
      </c>
      <c r="AB39" s="257">
        <v>0</v>
      </c>
      <c r="AC39" s="257">
        <v>0</v>
      </c>
      <c r="AD39" s="257">
        <v>0</v>
      </c>
      <c r="AE39" s="257">
        <v>8.9528928876999991</v>
      </c>
      <c r="AF39" s="257">
        <v>76.126619880000007</v>
      </c>
      <c r="AG39" s="257">
        <v>224.61668463000001</v>
      </c>
      <c r="AH39" s="257">
        <v>159.00100325</v>
      </c>
      <c r="AI39" s="257">
        <v>35.350906848999998</v>
      </c>
      <c r="AJ39" s="257">
        <v>0.76360013175999997</v>
      </c>
      <c r="AK39" s="257">
        <v>0</v>
      </c>
      <c r="AL39" s="257">
        <v>0</v>
      </c>
      <c r="AM39" s="257">
        <v>0</v>
      </c>
      <c r="AN39" s="257">
        <v>0</v>
      </c>
      <c r="AO39" s="257">
        <v>0</v>
      </c>
      <c r="AP39" s="257">
        <v>0</v>
      </c>
      <c r="AQ39" s="257">
        <v>12.041190284000001</v>
      </c>
      <c r="AR39" s="257">
        <v>68.943597061000006</v>
      </c>
      <c r="AS39" s="257">
        <v>223.70836095999999</v>
      </c>
      <c r="AT39" s="257">
        <v>157.2120501</v>
      </c>
      <c r="AU39" s="257">
        <v>37.848496119000004</v>
      </c>
      <c r="AV39" s="257">
        <v>0.76360013175999997</v>
      </c>
      <c r="AW39" s="257">
        <v>0</v>
      </c>
      <c r="AX39" s="257">
        <v>0</v>
      </c>
      <c r="AY39" s="257">
        <v>0</v>
      </c>
      <c r="AZ39" s="257">
        <v>0</v>
      </c>
      <c r="BA39" s="257">
        <v>0</v>
      </c>
      <c r="BB39" s="257">
        <v>0</v>
      </c>
      <c r="BC39" s="257">
        <v>12.303073594000001</v>
      </c>
      <c r="BD39" s="257">
        <v>68.482147057000006</v>
      </c>
      <c r="BE39" s="257">
        <v>221.91424330999999</v>
      </c>
      <c r="BF39" s="257">
        <v>168.27296142</v>
      </c>
      <c r="BG39" s="257">
        <v>42.491972507</v>
      </c>
      <c r="BH39" s="257">
        <v>0.76360013175999997</v>
      </c>
      <c r="BI39" s="257">
        <v>0</v>
      </c>
      <c r="BJ39" s="341">
        <v>0</v>
      </c>
      <c r="BK39" s="341">
        <v>0</v>
      </c>
      <c r="BL39" s="341">
        <v>0</v>
      </c>
      <c r="BM39" s="341">
        <v>0</v>
      </c>
      <c r="BN39" s="341">
        <v>0</v>
      </c>
      <c r="BO39" s="341">
        <v>11.492990000000001</v>
      </c>
      <c r="BP39" s="341">
        <v>69.081010000000006</v>
      </c>
      <c r="BQ39" s="341">
        <v>222.24119999999999</v>
      </c>
      <c r="BR39" s="341">
        <v>165.5093</v>
      </c>
      <c r="BS39" s="341">
        <v>45.243099999999998</v>
      </c>
      <c r="BT39" s="341">
        <v>1.193864</v>
      </c>
      <c r="BU39" s="341">
        <v>0</v>
      </c>
      <c r="BV39" s="341">
        <v>0</v>
      </c>
    </row>
    <row r="40" spans="1:74" ht="11.1" customHeight="1" x14ac:dyDescent="0.2">
      <c r="A40" s="9" t="s">
        <v>158</v>
      </c>
      <c r="B40" s="212" t="s">
        <v>601</v>
      </c>
      <c r="C40" s="257">
        <v>0</v>
      </c>
      <c r="D40" s="257">
        <v>0</v>
      </c>
      <c r="E40" s="257">
        <v>0.19787500242</v>
      </c>
      <c r="F40" s="257">
        <v>4.3029058240000001E-2</v>
      </c>
      <c r="G40" s="257">
        <v>30.086834914000001</v>
      </c>
      <c r="H40" s="257">
        <v>128.64818424000001</v>
      </c>
      <c r="I40" s="257">
        <v>264.10262306999999</v>
      </c>
      <c r="J40" s="257">
        <v>223.05956391999999</v>
      </c>
      <c r="K40" s="257">
        <v>72.677998144</v>
      </c>
      <c r="L40" s="257">
        <v>4.4290838743999998</v>
      </c>
      <c r="M40" s="257">
        <v>0</v>
      </c>
      <c r="N40" s="257">
        <v>0</v>
      </c>
      <c r="O40" s="257">
        <v>0</v>
      </c>
      <c r="P40" s="257">
        <v>0</v>
      </c>
      <c r="Q40" s="257">
        <v>0.19787500242</v>
      </c>
      <c r="R40" s="257">
        <v>4.3029058240000001E-2</v>
      </c>
      <c r="S40" s="257">
        <v>31.649862062</v>
      </c>
      <c r="T40" s="257">
        <v>135.04312451000001</v>
      </c>
      <c r="U40" s="257">
        <v>273.97025044999998</v>
      </c>
      <c r="V40" s="257">
        <v>213.67385381</v>
      </c>
      <c r="W40" s="257">
        <v>70.298210139999995</v>
      </c>
      <c r="X40" s="257">
        <v>4.9939833121000001</v>
      </c>
      <c r="Y40" s="257">
        <v>0</v>
      </c>
      <c r="Z40" s="257">
        <v>0</v>
      </c>
      <c r="AA40" s="257">
        <v>0</v>
      </c>
      <c r="AB40" s="257">
        <v>0</v>
      </c>
      <c r="AC40" s="257">
        <v>0.19787500242</v>
      </c>
      <c r="AD40" s="257">
        <v>4.3029058240000001E-2</v>
      </c>
      <c r="AE40" s="257">
        <v>28.223254230999999</v>
      </c>
      <c r="AF40" s="257">
        <v>139.43225088</v>
      </c>
      <c r="AG40" s="257">
        <v>276.45988518000001</v>
      </c>
      <c r="AH40" s="257">
        <v>211.30484505999999</v>
      </c>
      <c r="AI40" s="257">
        <v>69.262297494999999</v>
      </c>
      <c r="AJ40" s="257">
        <v>5.4803247351</v>
      </c>
      <c r="AK40" s="257">
        <v>0</v>
      </c>
      <c r="AL40" s="257">
        <v>0</v>
      </c>
      <c r="AM40" s="257">
        <v>0</v>
      </c>
      <c r="AN40" s="257">
        <v>0</v>
      </c>
      <c r="AO40" s="257">
        <v>0.19787500242</v>
      </c>
      <c r="AP40" s="257">
        <v>4.3029058240000001E-2</v>
      </c>
      <c r="AQ40" s="257">
        <v>35.163685665999999</v>
      </c>
      <c r="AR40" s="257">
        <v>132.49284671999999</v>
      </c>
      <c r="AS40" s="257">
        <v>272.74191377</v>
      </c>
      <c r="AT40" s="257">
        <v>205.01257129000001</v>
      </c>
      <c r="AU40" s="257">
        <v>70.72858196</v>
      </c>
      <c r="AV40" s="257">
        <v>5.1710329690999997</v>
      </c>
      <c r="AW40" s="257">
        <v>0</v>
      </c>
      <c r="AX40" s="257">
        <v>8.6229013423000003E-2</v>
      </c>
      <c r="AY40" s="257">
        <v>0</v>
      </c>
      <c r="AZ40" s="257">
        <v>0</v>
      </c>
      <c r="BA40" s="257">
        <v>0.19787500242</v>
      </c>
      <c r="BB40" s="257">
        <v>4.3029058240000001E-2</v>
      </c>
      <c r="BC40" s="257">
        <v>34.828044358</v>
      </c>
      <c r="BD40" s="257">
        <v>133.75966847999999</v>
      </c>
      <c r="BE40" s="257">
        <v>273.54413032000002</v>
      </c>
      <c r="BF40" s="257">
        <v>213.87091581999999</v>
      </c>
      <c r="BG40" s="257">
        <v>78.762476546000002</v>
      </c>
      <c r="BH40" s="257">
        <v>5.6637131408999997</v>
      </c>
      <c r="BI40" s="257">
        <v>0</v>
      </c>
      <c r="BJ40" s="341">
        <v>8.6229E-2</v>
      </c>
      <c r="BK40" s="341">
        <v>0</v>
      </c>
      <c r="BL40" s="341">
        <v>0</v>
      </c>
      <c r="BM40" s="341">
        <v>0.197875</v>
      </c>
      <c r="BN40" s="341">
        <v>0.26184940000000001</v>
      </c>
      <c r="BO40" s="341">
        <v>32.852789999999999</v>
      </c>
      <c r="BP40" s="341">
        <v>132.53190000000001</v>
      </c>
      <c r="BQ40" s="341">
        <v>278.37849999999997</v>
      </c>
      <c r="BR40" s="341">
        <v>208.44550000000001</v>
      </c>
      <c r="BS40" s="341">
        <v>79.43065</v>
      </c>
      <c r="BT40" s="341">
        <v>5.0914460000000004</v>
      </c>
      <c r="BU40" s="341">
        <v>0</v>
      </c>
      <c r="BV40" s="341">
        <v>8.6229E-2</v>
      </c>
    </row>
    <row r="41" spans="1:74" ht="11.1" customHeight="1" x14ac:dyDescent="0.2">
      <c r="A41" s="9" t="s">
        <v>159</v>
      </c>
      <c r="B41" s="212" t="s">
        <v>569</v>
      </c>
      <c r="C41" s="257">
        <v>0.1047395297</v>
      </c>
      <c r="D41" s="257">
        <v>0</v>
      </c>
      <c r="E41" s="257">
        <v>2.8592540776000002</v>
      </c>
      <c r="F41" s="257">
        <v>1.9903377992</v>
      </c>
      <c r="G41" s="257">
        <v>56.587338844999998</v>
      </c>
      <c r="H41" s="257">
        <v>161.73049596999999</v>
      </c>
      <c r="I41" s="257">
        <v>261.38711338000002</v>
      </c>
      <c r="J41" s="257">
        <v>216.97981962</v>
      </c>
      <c r="K41" s="257">
        <v>69.551878384999995</v>
      </c>
      <c r="L41" s="257">
        <v>5.9632417996999996</v>
      </c>
      <c r="M41" s="257">
        <v>0</v>
      </c>
      <c r="N41" s="257">
        <v>0</v>
      </c>
      <c r="O41" s="257">
        <v>0.1047395297</v>
      </c>
      <c r="P41" s="257">
        <v>0</v>
      </c>
      <c r="Q41" s="257">
        <v>2.8182292086</v>
      </c>
      <c r="R41" s="257">
        <v>1.9082869199000001</v>
      </c>
      <c r="S41" s="257">
        <v>60.422572056</v>
      </c>
      <c r="T41" s="257">
        <v>167.09780283000001</v>
      </c>
      <c r="U41" s="257">
        <v>262.05881803</v>
      </c>
      <c r="V41" s="257">
        <v>210.94529098999999</v>
      </c>
      <c r="W41" s="257">
        <v>72.574875032999998</v>
      </c>
      <c r="X41" s="257">
        <v>6.3035364613000002</v>
      </c>
      <c r="Y41" s="257">
        <v>0</v>
      </c>
      <c r="Z41" s="257">
        <v>0</v>
      </c>
      <c r="AA41" s="257">
        <v>0.1047395297</v>
      </c>
      <c r="AB41" s="257">
        <v>0</v>
      </c>
      <c r="AC41" s="257">
        <v>2.7361234443</v>
      </c>
      <c r="AD41" s="257">
        <v>1.8819386657999999</v>
      </c>
      <c r="AE41" s="257">
        <v>58.414991440000001</v>
      </c>
      <c r="AF41" s="257">
        <v>173.18718518</v>
      </c>
      <c r="AG41" s="257">
        <v>256.81503827</v>
      </c>
      <c r="AH41" s="257">
        <v>219.3604057</v>
      </c>
      <c r="AI41" s="257">
        <v>68.202505337000005</v>
      </c>
      <c r="AJ41" s="257">
        <v>6.0344714087</v>
      </c>
      <c r="AK41" s="257">
        <v>0</v>
      </c>
      <c r="AL41" s="257">
        <v>0</v>
      </c>
      <c r="AM41" s="257">
        <v>0.1047395297</v>
      </c>
      <c r="AN41" s="257">
        <v>0</v>
      </c>
      <c r="AO41" s="257">
        <v>2.7361234443</v>
      </c>
      <c r="AP41" s="257">
        <v>1.8307341832999999</v>
      </c>
      <c r="AQ41" s="257">
        <v>64.074202423000003</v>
      </c>
      <c r="AR41" s="257">
        <v>162.75192349</v>
      </c>
      <c r="AS41" s="257">
        <v>248.65150586999999</v>
      </c>
      <c r="AT41" s="257">
        <v>210.44410364000001</v>
      </c>
      <c r="AU41" s="257">
        <v>68.564380817</v>
      </c>
      <c r="AV41" s="257">
        <v>5.9833378329000002</v>
      </c>
      <c r="AW41" s="257">
        <v>0</v>
      </c>
      <c r="AX41" s="257">
        <v>0.15509695231000001</v>
      </c>
      <c r="AY41" s="257">
        <v>0</v>
      </c>
      <c r="AZ41" s="257">
        <v>0</v>
      </c>
      <c r="BA41" s="257">
        <v>3.0807256938999998</v>
      </c>
      <c r="BB41" s="257">
        <v>1.3648988019999999</v>
      </c>
      <c r="BC41" s="257">
        <v>64.188244202000007</v>
      </c>
      <c r="BD41" s="257">
        <v>168.68519687</v>
      </c>
      <c r="BE41" s="257">
        <v>247.01847666</v>
      </c>
      <c r="BF41" s="257">
        <v>216.92402315999999</v>
      </c>
      <c r="BG41" s="257">
        <v>78.436243969000003</v>
      </c>
      <c r="BH41" s="257">
        <v>7.8176144366999996</v>
      </c>
      <c r="BI41" s="257">
        <v>0</v>
      </c>
      <c r="BJ41" s="341">
        <v>0.15509700000000001</v>
      </c>
      <c r="BK41" s="341">
        <v>0</v>
      </c>
      <c r="BL41" s="341">
        <v>4.1533100000000003E-2</v>
      </c>
      <c r="BM41" s="341">
        <v>2.838857</v>
      </c>
      <c r="BN41" s="341">
        <v>2.0806089999999999</v>
      </c>
      <c r="BO41" s="341">
        <v>58.724310000000003</v>
      </c>
      <c r="BP41" s="341">
        <v>167.3545</v>
      </c>
      <c r="BQ41" s="341">
        <v>251.54230000000001</v>
      </c>
      <c r="BR41" s="341">
        <v>203.477</v>
      </c>
      <c r="BS41" s="341">
        <v>77.340379999999996</v>
      </c>
      <c r="BT41" s="341">
        <v>6.621238</v>
      </c>
      <c r="BU41" s="341">
        <v>0</v>
      </c>
      <c r="BV41" s="341">
        <v>0.15509700000000001</v>
      </c>
    </row>
    <row r="42" spans="1:74" ht="11.1" customHeight="1" x14ac:dyDescent="0.2">
      <c r="A42" s="9" t="s">
        <v>160</v>
      </c>
      <c r="B42" s="212" t="s">
        <v>570</v>
      </c>
      <c r="C42" s="257">
        <v>0.20605248340999999</v>
      </c>
      <c r="D42" s="257">
        <v>0</v>
      </c>
      <c r="E42" s="257">
        <v>7.2741069318999996</v>
      </c>
      <c r="F42" s="257">
        <v>8.5493114147</v>
      </c>
      <c r="G42" s="257">
        <v>67.043655307999998</v>
      </c>
      <c r="H42" s="257">
        <v>196.74688298999999</v>
      </c>
      <c r="I42" s="257">
        <v>327.54104941999998</v>
      </c>
      <c r="J42" s="257">
        <v>266.76635033000002</v>
      </c>
      <c r="K42" s="257">
        <v>89.502685907</v>
      </c>
      <c r="L42" s="257">
        <v>9.3748954763000008</v>
      </c>
      <c r="M42" s="257">
        <v>7.2334818071999998E-2</v>
      </c>
      <c r="N42" s="257">
        <v>0</v>
      </c>
      <c r="O42" s="257">
        <v>0.20605248340999999</v>
      </c>
      <c r="P42" s="257">
        <v>0</v>
      </c>
      <c r="Q42" s="257">
        <v>7.1448372909</v>
      </c>
      <c r="R42" s="257">
        <v>7.9230100238999999</v>
      </c>
      <c r="S42" s="257">
        <v>67.330974140999999</v>
      </c>
      <c r="T42" s="257">
        <v>201.88175436</v>
      </c>
      <c r="U42" s="257">
        <v>321.87584722999998</v>
      </c>
      <c r="V42" s="257">
        <v>258.27624779000001</v>
      </c>
      <c r="W42" s="257">
        <v>97.909988599000002</v>
      </c>
      <c r="X42" s="257">
        <v>8.9797156112999996</v>
      </c>
      <c r="Y42" s="257">
        <v>7.2334818071999998E-2</v>
      </c>
      <c r="Z42" s="257">
        <v>0</v>
      </c>
      <c r="AA42" s="257">
        <v>0.20605248340999999</v>
      </c>
      <c r="AB42" s="257">
        <v>0</v>
      </c>
      <c r="AC42" s="257">
        <v>6.4850522477999997</v>
      </c>
      <c r="AD42" s="257">
        <v>7.6992968702000004</v>
      </c>
      <c r="AE42" s="257">
        <v>66.047787112999998</v>
      </c>
      <c r="AF42" s="257">
        <v>208.23517783</v>
      </c>
      <c r="AG42" s="257">
        <v>319.34039156</v>
      </c>
      <c r="AH42" s="257">
        <v>270.21369807000002</v>
      </c>
      <c r="AI42" s="257">
        <v>93.521494024999996</v>
      </c>
      <c r="AJ42" s="257">
        <v>8.9390887089</v>
      </c>
      <c r="AK42" s="257">
        <v>7.2334818071999998E-2</v>
      </c>
      <c r="AL42" s="257">
        <v>0</v>
      </c>
      <c r="AM42" s="257">
        <v>0.20605248340999999</v>
      </c>
      <c r="AN42" s="257">
        <v>0</v>
      </c>
      <c r="AO42" s="257">
        <v>6.6762254231</v>
      </c>
      <c r="AP42" s="257">
        <v>7.6259545416999996</v>
      </c>
      <c r="AQ42" s="257">
        <v>66.763611088999994</v>
      </c>
      <c r="AR42" s="257">
        <v>204.26946176999999</v>
      </c>
      <c r="AS42" s="257">
        <v>315.29668667999999</v>
      </c>
      <c r="AT42" s="257">
        <v>263.3725958</v>
      </c>
      <c r="AU42" s="257">
        <v>95.107109606999998</v>
      </c>
      <c r="AV42" s="257">
        <v>9.2136891792999993</v>
      </c>
      <c r="AW42" s="257">
        <v>7.2334818071999998E-2</v>
      </c>
      <c r="AX42" s="257">
        <v>0</v>
      </c>
      <c r="AY42" s="257">
        <v>0</v>
      </c>
      <c r="AZ42" s="257">
        <v>7.6607207246999999E-3</v>
      </c>
      <c r="BA42" s="257">
        <v>7.2732023895999998</v>
      </c>
      <c r="BB42" s="257">
        <v>6.3343427298000003</v>
      </c>
      <c r="BC42" s="257">
        <v>64.631110680999996</v>
      </c>
      <c r="BD42" s="257">
        <v>209.90293123000001</v>
      </c>
      <c r="BE42" s="257">
        <v>307.94491004999998</v>
      </c>
      <c r="BF42" s="257">
        <v>260.77429647000002</v>
      </c>
      <c r="BG42" s="257">
        <v>103.7229078</v>
      </c>
      <c r="BH42" s="257">
        <v>11.668306704999999</v>
      </c>
      <c r="BI42" s="257">
        <v>0.27082380677000001</v>
      </c>
      <c r="BJ42" s="341">
        <v>0</v>
      </c>
      <c r="BK42" s="341">
        <v>0</v>
      </c>
      <c r="BL42" s="341">
        <v>0.30456919999999998</v>
      </c>
      <c r="BM42" s="341">
        <v>6.4410069999999999</v>
      </c>
      <c r="BN42" s="341">
        <v>7.1795840000000002</v>
      </c>
      <c r="BO42" s="341">
        <v>58.927399999999999</v>
      </c>
      <c r="BP42" s="341">
        <v>210.39830000000001</v>
      </c>
      <c r="BQ42" s="341">
        <v>310.83120000000002</v>
      </c>
      <c r="BR42" s="341">
        <v>243.28649999999999</v>
      </c>
      <c r="BS42" s="341">
        <v>104.5564</v>
      </c>
      <c r="BT42" s="341">
        <v>11.0876</v>
      </c>
      <c r="BU42" s="341">
        <v>0.2708238</v>
      </c>
      <c r="BV42" s="341">
        <v>0</v>
      </c>
    </row>
    <row r="43" spans="1:74" ht="11.1" customHeight="1" x14ac:dyDescent="0.2">
      <c r="A43" s="9" t="s">
        <v>161</v>
      </c>
      <c r="B43" s="212" t="s">
        <v>602</v>
      </c>
      <c r="C43" s="257">
        <v>26.701643422</v>
      </c>
      <c r="D43" s="257">
        <v>28.706864067000001</v>
      </c>
      <c r="E43" s="257">
        <v>56.873400895000003</v>
      </c>
      <c r="F43" s="257">
        <v>76.454183318999995</v>
      </c>
      <c r="G43" s="257">
        <v>203.98294437999999</v>
      </c>
      <c r="H43" s="257">
        <v>353.6136032</v>
      </c>
      <c r="I43" s="257">
        <v>445.24828158999998</v>
      </c>
      <c r="J43" s="257">
        <v>435.58199015999998</v>
      </c>
      <c r="K43" s="257">
        <v>278.9300053</v>
      </c>
      <c r="L43" s="257">
        <v>126.08310462</v>
      </c>
      <c r="M43" s="257">
        <v>49.454937864999998</v>
      </c>
      <c r="N43" s="257">
        <v>32.543726194999998</v>
      </c>
      <c r="O43" s="257">
        <v>31.513190325</v>
      </c>
      <c r="P43" s="257">
        <v>28.732644783000001</v>
      </c>
      <c r="Q43" s="257">
        <v>49.438793175999997</v>
      </c>
      <c r="R43" s="257">
        <v>78.911773199999999</v>
      </c>
      <c r="S43" s="257">
        <v>199.64745948999999</v>
      </c>
      <c r="T43" s="257">
        <v>359.14944646999999</v>
      </c>
      <c r="U43" s="257">
        <v>445.99790677999999</v>
      </c>
      <c r="V43" s="257">
        <v>430.79861782</v>
      </c>
      <c r="W43" s="257">
        <v>279.83759065999999</v>
      </c>
      <c r="X43" s="257">
        <v>127.20647658999999</v>
      </c>
      <c r="Y43" s="257">
        <v>48.633993015999998</v>
      </c>
      <c r="Z43" s="257">
        <v>36.770019355999999</v>
      </c>
      <c r="AA43" s="257">
        <v>31.280847161000001</v>
      </c>
      <c r="AB43" s="257">
        <v>30.255645394999998</v>
      </c>
      <c r="AC43" s="257">
        <v>48.184288047999999</v>
      </c>
      <c r="AD43" s="257">
        <v>81.594063585000001</v>
      </c>
      <c r="AE43" s="257">
        <v>194.82985338</v>
      </c>
      <c r="AF43" s="257">
        <v>359.73159461</v>
      </c>
      <c r="AG43" s="257">
        <v>443.82797128999999</v>
      </c>
      <c r="AH43" s="257">
        <v>432.51326254000003</v>
      </c>
      <c r="AI43" s="257">
        <v>281.18848348</v>
      </c>
      <c r="AJ43" s="257">
        <v>125.91103767</v>
      </c>
      <c r="AK43" s="257">
        <v>45.672307527000001</v>
      </c>
      <c r="AL43" s="257">
        <v>38.202134235999999</v>
      </c>
      <c r="AM43" s="257">
        <v>31.201782777999998</v>
      </c>
      <c r="AN43" s="257">
        <v>29.351726141</v>
      </c>
      <c r="AO43" s="257">
        <v>52.975769661000001</v>
      </c>
      <c r="AP43" s="257">
        <v>89.951545964999994</v>
      </c>
      <c r="AQ43" s="257">
        <v>204.62766995000001</v>
      </c>
      <c r="AR43" s="257">
        <v>366.45947847999997</v>
      </c>
      <c r="AS43" s="257">
        <v>441.79399691999998</v>
      </c>
      <c r="AT43" s="257">
        <v>427.44796047</v>
      </c>
      <c r="AU43" s="257">
        <v>277.75567243</v>
      </c>
      <c r="AV43" s="257">
        <v>125.76993951999999</v>
      </c>
      <c r="AW43" s="257">
        <v>49.884177563000001</v>
      </c>
      <c r="AX43" s="257">
        <v>46.157520531999999</v>
      </c>
      <c r="AY43" s="257">
        <v>29.644586974999999</v>
      </c>
      <c r="AZ43" s="257">
        <v>29.707760387</v>
      </c>
      <c r="BA43" s="257">
        <v>57.370195424999999</v>
      </c>
      <c r="BB43" s="257">
        <v>87.826779462000005</v>
      </c>
      <c r="BC43" s="257">
        <v>206.25615511000001</v>
      </c>
      <c r="BD43" s="257">
        <v>371.74367086000001</v>
      </c>
      <c r="BE43" s="257">
        <v>447.89846861000001</v>
      </c>
      <c r="BF43" s="257">
        <v>429.58896153000001</v>
      </c>
      <c r="BG43" s="257">
        <v>289.48315351000002</v>
      </c>
      <c r="BH43" s="257">
        <v>130.96988392</v>
      </c>
      <c r="BI43" s="257">
        <v>51.761614539999997</v>
      </c>
      <c r="BJ43" s="341">
        <v>47.205329999999996</v>
      </c>
      <c r="BK43" s="341">
        <v>29.882860000000001</v>
      </c>
      <c r="BL43" s="341">
        <v>32.883459999999999</v>
      </c>
      <c r="BM43" s="341">
        <v>56.459000000000003</v>
      </c>
      <c r="BN43" s="341">
        <v>94.149550000000005</v>
      </c>
      <c r="BO43" s="341">
        <v>209.2868</v>
      </c>
      <c r="BP43" s="341">
        <v>371.54930000000002</v>
      </c>
      <c r="BQ43" s="341">
        <v>453.96159999999998</v>
      </c>
      <c r="BR43" s="341">
        <v>419.84930000000003</v>
      </c>
      <c r="BS43" s="341">
        <v>286.92869999999999</v>
      </c>
      <c r="BT43" s="341">
        <v>127.73990000000001</v>
      </c>
      <c r="BU43" s="341">
        <v>53.256869999999999</v>
      </c>
      <c r="BV43" s="341">
        <v>45.388649999999998</v>
      </c>
    </row>
    <row r="44" spans="1:74" ht="11.1" customHeight="1" x14ac:dyDescent="0.2">
      <c r="A44" s="9" t="s">
        <v>162</v>
      </c>
      <c r="B44" s="212" t="s">
        <v>572</v>
      </c>
      <c r="C44" s="257">
        <v>6.1529210213000001</v>
      </c>
      <c r="D44" s="257">
        <v>2.5966812228</v>
      </c>
      <c r="E44" s="257">
        <v>27.662066969000001</v>
      </c>
      <c r="F44" s="257">
        <v>36.252457882999998</v>
      </c>
      <c r="G44" s="257">
        <v>159.46852713999999</v>
      </c>
      <c r="H44" s="257">
        <v>328.84355613000002</v>
      </c>
      <c r="I44" s="257">
        <v>416.92709315000002</v>
      </c>
      <c r="J44" s="257">
        <v>412.83666961</v>
      </c>
      <c r="K44" s="257">
        <v>218.44401124000001</v>
      </c>
      <c r="L44" s="257">
        <v>49.087558631</v>
      </c>
      <c r="M44" s="257">
        <v>5.5126042707999998</v>
      </c>
      <c r="N44" s="257">
        <v>2.2629647164</v>
      </c>
      <c r="O44" s="257">
        <v>6.9709915179999999</v>
      </c>
      <c r="P44" s="257">
        <v>2.6576635506000001</v>
      </c>
      <c r="Q44" s="257">
        <v>25.789363649999999</v>
      </c>
      <c r="R44" s="257">
        <v>34.800151937000003</v>
      </c>
      <c r="S44" s="257">
        <v>155.13383762999999</v>
      </c>
      <c r="T44" s="257">
        <v>337.71845475999999</v>
      </c>
      <c r="U44" s="257">
        <v>413.45555059999998</v>
      </c>
      <c r="V44" s="257">
        <v>406.89500213000002</v>
      </c>
      <c r="W44" s="257">
        <v>224.58417904999999</v>
      </c>
      <c r="X44" s="257">
        <v>50.12678906</v>
      </c>
      <c r="Y44" s="257">
        <v>4.3925296742000004</v>
      </c>
      <c r="Z44" s="257">
        <v>2.4039431196000001</v>
      </c>
      <c r="AA44" s="257">
        <v>6.6757702407000004</v>
      </c>
      <c r="AB44" s="257">
        <v>2.7303395101999999</v>
      </c>
      <c r="AC44" s="257">
        <v>23.256409274999999</v>
      </c>
      <c r="AD44" s="257">
        <v>35.383044454</v>
      </c>
      <c r="AE44" s="257">
        <v>149.13977976999999</v>
      </c>
      <c r="AF44" s="257">
        <v>341.30384393999998</v>
      </c>
      <c r="AG44" s="257">
        <v>407.71561000999998</v>
      </c>
      <c r="AH44" s="257">
        <v>416.98666279000003</v>
      </c>
      <c r="AI44" s="257">
        <v>227.53055687</v>
      </c>
      <c r="AJ44" s="257">
        <v>45.969697017000001</v>
      </c>
      <c r="AK44" s="257">
        <v>3.1596377715999999</v>
      </c>
      <c r="AL44" s="257">
        <v>2.742201975</v>
      </c>
      <c r="AM44" s="257">
        <v>5.7300315369000003</v>
      </c>
      <c r="AN44" s="257">
        <v>2.1643096806000002</v>
      </c>
      <c r="AO44" s="257">
        <v>24.464057342</v>
      </c>
      <c r="AP44" s="257">
        <v>38.372012925</v>
      </c>
      <c r="AQ44" s="257">
        <v>156.98895863999999</v>
      </c>
      <c r="AR44" s="257">
        <v>345.77215444000001</v>
      </c>
      <c r="AS44" s="257">
        <v>408.84706382000002</v>
      </c>
      <c r="AT44" s="257">
        <v>405.84142244999998</v>
      </c>
      <c r="AU44" s="257">
        <v>222.48885292</v>
      </c>
      <c r="AV44" s="257">
        <v>47.086525352000002</v>
      </c>
      <c r="AW44" s="257">
        <v>4.0827718659999999</v>
      </c>
      <c r="AX44" s="257">
        <v>5.0679471164000001</v>
      </c>
      <c r="AY44" s="257">
        <v>4.1257592002000001</v>
      </c>
      <c r="AZ44" s="257">
        <v>2.3908455462</v>
      </c>
      <c r="BA44" s="257">
        <v>26.338060655</v>
      </c>
      <c r="BB44" s="257">
        <v>34.263100025</v>
      </c>
      <c r="BC44" s="257">
        <v>156.62302202999999</v>
      </c>
      <c r="BD44" s="257">
        <v>353.19086392999998</v>
      </c>
      <c r="BE44" s="257">
        <v>412.11677576</v>
      </c>
      <c r="BF44" s="257">
        <v>404.98382262000001</v>
      </c>
      <c r="BG44" s="257">
        <v>238.62944214999999</v>
      </c>
      <c r="BH44" s="257">
        <v>55.302160944999997</v>
      </c>
      <c r="BI44" s="257">
        <v>5.0540880995000004</v>
      </c>
      <c r="BJ44" s="341">
        <v>5.1446540000000001</v>
      </c>
      <c r="BK44" s="341">
        <v>5.5676069999999998</v>
      </c>
      <c r="BL44" s="341">
        <v>4.0603179999999996</v>
      </c>
      <c r="BM44" s="341">
        <v>24.528870000000001</v>
      </c>
      <c r="BN44" s="341">
        <v>40.473700000000001</v>
      </c>
      <c r="BO44" s="341">
        <v>152.35550000000001</v>
      </c>
      <c r="BP44" s="341">
        <v>346.01740000000001</v>
      </c>
      <c r="BQ44" s="341">
        <v>417.99299999999999</v>
      </c>
      <c r="BR44" s="341">
        <v>383.61</v>
      </c>
      <c r="BS44" s="341">
        <v>230.13130000000001</v>
      </c>
      <c r="BT44" s="341">
        <v>52.976590000000002</v>
      </c>
      <c r="BU44" s="341">
        <v>5.918196</v>
      </c>
      <c r="BV44" s="341">
        <v>4.8117080000000003</v>
      </c>
    </row>
    <row r="45" spans="1:74" ht="11.1" customHeight="1" x14ac:dyDescent="0.2">
      <c r="A45" s="9" t="s">
        <v>163</v>
      </c>
      <c r="B45" s="212" t="s">
        <v>573</v>
      </c>
      <c r="C45" s="257">
        <v>15.820777866</v>
      </c>
      <c r="D45" s="257">
        <v>14.536635325000001</v>
      </c>
      <c r="E45" s="257">
        <v>69.115258241000006</v>
      </c>
      <c r="F45" s="257">
        <v>120.07943237000001</v>
      </c>
      <c r="G45" s="257">
        <v>290.69470888000001</v>
      </c>
      <c r="H45" s="257">
        <v>477.55151340999998</v>
      </c>
      <c r="I45" s="257">
        <v>556.20601667000005</v>
      </c>
      <c r="J45" s="257">
        <v>575.78207164000003</v>
      </c>
      <c r="K45" s="257">
        <v>361.13180641000002</v>
      </c>
      <c r="L45" s="257">
        <v>144.43379780000001</v>
      </c>
      <c r="M45" s="257">
        <v>41.614165921000001</v>
      </c>
      <c r="N45" s="257">
        <v>8.2258612881000008</v>
      </c>
      <c r="O45" s="257">
        <v>16.990792751000001</v>
      </c>
      <c r="P45" s="257">
        <v>16.068723132999999</v>
      </c>
      <c r="Q45" s="257">
        <v>68.726928521000005</v>
      </c>
      <c r="R45" s="257">
        <v>115.44175608</v>
      </c>
      <c r="S45" s="257">
        <v>280.08505887000001</v>
      </c>
      <c r="T45" s="257">
        <v>486.03292061000002</v>
      </c>
      <c r="U45" s="257">
        <v>554.25498754</v>
      </c>
      <c r="V45" s="257">
        <v>575.68794135999997</v>
      </c>
      <c r="W45" s="257">
        <v>375.49172384000002</v>
      </c>
      <c r="X45" s="257">
        <v>144.58774921</v>
      </c>
      <c r="Y45" s="257">
        <v>37.855701093999997</v>
      </c>
      <c r="Z45" s="257">
        <v>8.0093689978999993</v>
      </c>
      <c r="AA45" s="257">
        <v>15.795107454</v>
      </c>
      <c r="AB45" s="257">
        <v>16.253715737</v>
      </c>
      <c r="AC45" s="257">
        <v>62.038863159999998</v>
      </c>
      <c r="AD45" s="257">
        <v>116.13855653</v>
      </c>
      <c r="AE45" s="257">
        <v>275.40909935000002</v>
      </c>
      <c r="AF45" s="257">
        <v>491.1335158</v>
      </c>
      <c r="AG45" s="257">
        <v>554.94380020000006</v>
      </c>
      <c r="AH45" s="257">
        <v>585.71617632000005</v>
      </c>
      <c r="AI45" s="257">
        <v>377.46995344999999</v>
      </c>
      <c r="AJ45" s="257">
        <v>140.24145164000001</v>
      </c>
      <c r="AK45" s="257">
        <v>34.512518182000001</v>
      </c>
      <c r="AL45" s="257">
        <v>8.9812091238999994</v>
      </c>
      <c r="AM45" s="257">
        <v>13.724427893</v>
      </c>
      <c r="AN45" s="257">
        <v>14.758483623</v>
      </c>
      <c r="AO45" s="257">
        <v>61.923628895999997</v>
      </c>
      <c r="AP45" s="257">
        <v>121.74198675</v>
      </c>
      <c r="AQ45" s="257">
        <v>278.18415118000001</v>
      </c>
      <c r="AR45" s="257">
        <v>489.57605459000001</v>
      </c>
      <c r="AS45" s="257">
        <v>558.70352560000003</v>
      </c>
      <c r="AT45" s="257">
        <v>586.04938906999996</v>
      </c>
      <c r="AU45" s="257">
        <v>372.37952610000002</v>
      </c>
      <c r="AV45" s="257">
        <v>145.58122126999999</v>
      </c>
      <c r="AW45" s="257">
        <v>34.387279493000001</v>
      </c>
      <c r="AX45" s="257">
        <v>11.02484338</v>
      </c>
      <c r="AY45" s="257">
        <v>11.176180048000001</v>
      </c>
      <c r="AZ45" s="257">
        <v>16.329369335999999</v>
      </c>
      <c r="BA45" s="257">
        <v>62.097980595000003</v>
      </c>
      <c r="BB45" s="257">
        <v>113.59908077</v>
      </c>
      <c r="BC45" s="257">
        <v>270.87032449999998</v>
      </c>
      <c r="BD45" s="257">
        <v>491.82819859</v>
      </c>
      <c r="BE45" s="257">
        <v>563.93504959999996</v>
      </c>
      <c r="BF45" s="257">
        <v>579.66581274999999</v>
      </c>
      <c r="BG45" s="257">
        <v>383.76079988999999</v>
      </c>
      <c r="BH45" s="257">
        <v>154.31423153</v>
      </c>
      <c r="BI45" s="257">
        <v>38.484903967000001</v>
      </c>
      <c r="BJ45" s="341">
        <v>11.83756</v>
      </c>
      <c r="BK45" s="341">
        <v>13.957190000000001</v>
      </c>
      <c r="BL45" s="341">
        <v>22.126709999999999</v>
      </c>
      <c r="BM45" s="341">
        <v>63.75741</v>
      </c>
      <c r="BN45" s="341">
        <v>122.25149999999999</v>
      </c>
      <c r="BO45" s="341">
        <v>269.48869999999999</v>
      </c>
      <c r="BP45" s="341">
        <v>495.0564</v>
      </c>
      <c r="BQ45" s="341">
        <v>576.46479999999997</v>
      </c>
      <c r="BR45" s="341">
        <v>573.51570000000004</v>
      </c>
      <c r="BS45" s="341">
        <v>381.97149999999999</v>
      </c>
      <c r="BT45" s="341">
        <v>151.9641</v>
      </c>
      <c r="BU45" s="341">
        <v>41.617150000000002</v>
      </c>
      <c r="BV45" s="341">
        <v>11.35488</v>
      </c>
    </row>
    <row r="46" spans="1:74" ht="11.1" customHeight="1" x14ac:dyDescent="0.2">
      <c r="A46" s="9" t="s">
        <v>164</v>
      </c>
      <c r="B46" s="212" t="s">
        <v>574</v>
      </c>
      <c r="C46" s="257">
        <v>1.2019958841</v>
      </c>
      <c r="D46" s="257">
        <v>1.9811114127</v>
      </c>
      <c r="E46" s="257">
        <v>14.193281847</v>
      </c>
      <c r="F46" s="257">
        <v>36.909740327000002</v>
      </c>
      <c r="G46" s="257">
        <v>119.76039655</v>
      </c>
      <c r="H46" s="257">
        <v>254.39646646</v>
      </c>
      <c r="I46" s="257">
        <v>399.60173947999999</v>
      </c>
      <c r="J46" s="257">
        <v>336.41046256999999</v>
      </c>
      <c r="K46" s="257">
        <v>197.88341738</v>
      </c>
      <c r="L46" s="257">
        <v>67.216023863000004</v>
      </c>
      <c r="M46" s="257">
        <v>9.8999427948999994</v>
      </c>
      <c r="N46" s="257">
        <v>0</v>
      </c>
      <c r="O46" s="257">
        <v>0.69887731662999997</v>
      </c>
      <c r="P46" s="257">
        <v>1.7815878974999999</v>
      </c>
      <c r="Q46" s="257">
        <v>15.634252867000001</v>
      </c>
      <c r="R46" s="257">
        <v>39.238761238999999</v>
      </c>
      <c r="S46" s="257">
        <v>119.67898336</v>
      </c>
      <c r="T46" s="257">
        <v>261.26630503000001</v>
      </c>
      <c r="U46" s="257">
        <v>392.49427087999999</v>
      </c>
      <c r="V46" s="257">
        <v>333.71981104999998</v>
      </c>
      <c r="W46" s="257">
        <v>195.6567551</v>
      </c>
      <c r="X46" s="257">
        <v>59.792368263999997</v>
      </c>
      <c r="Y46" s="257">
        <v>10.532561555999999</v>
      </c>
      <c r="Z46" s="257">
        <v>0</v>
      </c>
      <c r="AA46" s="257">
        <v>1.0084998734999999</v>
      </c>
      <c r="AB46" s="257">
        <v>2.5049831701</v>
      </c>
      <c r="AC46" s="257">
        <v>13.718971446999999</v>
      </c>
      <c r="AD46" s="257">
        <v>40.074732001000001</v>
      </c>
      <c r="AE46" s="257">
        <v>118.70720509</v>
      </c>
      <c r="AF46" s="257">
        <v>264.48291383999998</v>
      </c>
      <c r="AG46" s="257">
        <v>397.08274403000001</v>
      </c>
      <c r="AH46" s="257">
        <v>332.78093102999998</v>
      </c>
      <c r="AI46" s="257">
        <v>199.10981720000001</v>
      </c>
      <c r="AJ46" s="257">
        <v>63.813901846</v>
      </c>
      <c r="AK46" s="257">
        <v>11.200001608999999</v>
      </c>
      <c r="AL46" s="257">
        <v>0</v>
      </c>
      <c r="AM46" s="257">
        <v>1.0581812255</v>
      </c>
      <c r="AN46" s="257">
        <v>3.3741931295000001</v>
      </c>
      <c r="AO46" s="257">
        <v>16.238233396999998</v>
      </c>
      <c r="AP46" s="257">
        <v>41.003103275000001</v>
      </c>
      <c r="AQ46" s="257">
        <v>114.07541059</v>
      </c>
      <c r="AR46" s="257">
        <v>273.81343114999999</v>
      </c>
      <c r="AS46" s="257">
        <v>387.75440922000001</v>
      </c>
      <c r="AT46" s="257">
        <v>338.89331251999999</v>
      </c>
      <c r="AU46" s="257">
        <v>203.00474843999999</v>
      </c>
      <c r="AV46" s="257">
        <v>65.508701310999996</v>
      </c>
      <c r="AW46" s="257">
        <v>10.348254729000001</v>
      </c>
      <c r="AX46" s="257">
        <v>0</v>
      </c>
      <c r="AY46" s="257">
        <v>0.91421001273000002</v>
      </c>
      <c r="AZ46" s="257">
        <v>3.9843480716999999</v>
      </c>
      <c r="BA46" s="257">
        <v>18.202160446000001</v>
      </c>
      <c r="BB46" s="257">
        <v>41.318354786</v>
      </c>
      <c r="BC46" s="257">
        <v>107.61723216</v>
      </c>
      <c r="BD46" s="257">
        <v>275.08400848000002</v>
      </c>
      <c r="BE46" s="257">
        <v>385.72426167999998</v>
      </c>
      <c r="BF46" s="257">
        <v>338.89593675999998</v>
      </c>
      <c r="BG46" s="257">
        <v>205.55399929999999</v>
      </c>
      <c r="BH46" s="257">
        <v>70.340046427999994</v>
      </c>
      <c r="BI46" s="257">
        <v>10.558259490999999</v>
      </c>
      <c r="BJ46" s="341">
        <v>0</v>
      </c>
      <c r="BK46" s="341">
        <v>0.91420999999999997</v>
      </c>
      <c r="BL46" s="341">
        <v>4.1711049999999998</v>
      </c>
      <c r="BM46" s="341">
        <v>18.9846</v>
      </c>
      <c r="BN46" s="341">
        <v>41.827159999999999</v>
      </c>
      <c r="BO46" s="341">
        <v>105.1259</v>
      </c>
      <c r="BP46" s="341">
        <v>278.90870000000001</v>
      </c>
      <c r="BQ46" s="341">
        <v>384.0521</v>
      </c>
      <c r="BR46" s="341">
        <v>334.53910000000002</v>
      </c>
      <c r="BS46" s="341">
        <v>203.52</v>
      </c>
      <c r="BT46" s="341">
        <v>72.897630000000007</v>
      </c>
      <c r="BU46" s="341">
        <v>10.74333</v>
      </c>
      <c r="BV46" s="341">
        <v>2.91195E-2</v>
      </c>
    </row>
    <row r="47" spans="1:74" ht="11.1" customHeight="1" x14ac:dyDescent="0.2">
      <c r="A47" s="9" t="s">
        <v>165</v>
      </c>
      <c r="B47" s="212" t="s">
        <v>575</v>
      </c>
      <c r="C47" s="257">
        <v>8.6750519318000006</v>
      </c>
      <c r="D47" s="257">
        <v>6.6267653356</v>
      </c>
      <c r="E47" s="257">
        <v>11.172854107999999</v>
      </c>
      <c r="F47" s="257">
        <v>15.056761304</v>
      </c>
      <c r="G47" s="257">
        <v>44.287817228999998</v>
      </c>
      <c r="H47" s="257">
        <v>99.709959923</v>
      </c>
      <c r="I47" s="257">
        <v>234.49901177000001</v>
      </c>
      <c r="J47" s="257">
        <v>220.02164755999999</v>
      </c>
      <c r="K47" s="257">
        <v>143.22676303</v>
      </c>
      <c r="L47" s="257">
        <v>41.542489181999997</v>
      </c>
      <c r="M47" s="257">
        <v>13.436557269</v>
      </c>
      <c r="N47" s="257">
        <v>8.3241158272</v>
      </c>
      <c r="O47" s="257">
        <v>7.8993370899000004</v>
      </c>
      <c r="P47" s="257">
        <v>6.6693890129</v>
      </c>
      <c r="Q47" s="257">
        <v>11.289058361</v>
      </c>
      <c r="R47" s="257">
        <v>16.574467752</v>
      </c>
      <c r="S47" s="257">
        <v>46.356022078000002</v>
      </c>
      <c r="T47" s="257">
        <v>102.71532118</v>
      </c>
      <c r="U47" s="257">
        <v>231.65318199000001</v>
      </c>
      <c r="V47" s="257">
        <v>217.20397353999999</v>
      </c>
      <c r="W47" s="257">
        <v>139.48223021000001</v>
      </c>
      <c r="X47" s="257">
        <v>35.911708617999999</v>
      </c>
      <c r="Y47" s="257">
        <v>13.725425274999999</v>
      </c>
      <c r="Z47" s="257">
        <v>8.3367904487000004</v>
      </c>
      <c r="AA47" s="257">
        <v>8.5891616866000007</v>
      </c>
      <c r="AB47" s="257">
        <v>6.8080895042999998</v>
      </c>
      <c r="AC47" s="257">
        <v>10.530539477</v>
      </c>
      <c r="AD47" s="257">
        <v>16.879103711999999</v>
      </c>
      <c r="AE47" s="257">
        <v>48.176302118000002</v>
      </c>
      <c r="AF47" s="257">
        <v>105.03276088</v>
      </c>
      <c r="AG47" s="257">
        <v>236.82971638000001</v>
      </c>
      <c r="AH47" s="257">
        <v>219.05316848000001</v>
      </c>
      <c r="AI47" s="257">
        <v>145.05209954</v>
      </c>
      <c r="AJ47" s="257">
        <v>42.124246782</v>
      </c>
      <c r="AK47" s="257">
        <v>14.600295632</v>
      </c>
      <c r="AL47" s="257">
        <v>8.2478702888999997</v>
      </c>
      <c r="AM47" s="257">
        <v>8.9392367731999993</v>
      </c>
      <c r="AN47" s="257">
        <v>7.4291630161000004</v>
      </c>
      <c r="AO47" s="257">
        <v>12.391246031</v>
      </c>
      <c r="AP47" s="257">
        <v>17.648684027000002</v>
      </c>
      <c r="AQ47" s="257">
        <v>46.290008692999997</v>
      </c>
      <c r="AR47" s="257">
        <v>115.8402782</v>
      </c>
      <c r="AS47" s="257">
        <v>232.49448175000001</v>
      </c>
      <c r="AT47" s="257">
        <v>222.14873059999999</v>
      </c>
      <c r="AU47" s="257">
        <v>156.15481751999999</v>
      </c>
      <c r="AV47" s="257">
        <v>48.831494599999999</v>
      </c>
      <c r="AW47" s="257">
        <v>14.253024185999999</v>
      </c>
      <c r="AX47" s="257">
        <v>8.5550440956999996</v>
      </c>
      <c r="AY47" s="257">
        <v>8.9094803685000006</v>
      </c>
      <c r="AZ47" s="257">
        <v>8.3073254815999995</v>
      </c>
      <c r="BA47" s="257">
        <v>12.983416581</v>
      </c>
      <c r="BB47" s="257">
        <v>19.328344162</v>
      </c>
      <c r="BC47" s="257">
        <v>44.738799342999997</v>
      </c>
      <c r="BD47" s="257">
        <v>116.35599702</v>
      </c>
      <c r="BE47" s="257">
        <v>224.21751311</v>
      </c>
      <c r="BF47" s="257">
        <v>226.88610942</v>
      </c>
      <c r="BG47" s="257">
        <v>156.18279393</v>
      </c>
      <c r="BH47" s="257">
        <v>50.948140948999999</v>
      </c>
      <c r="BI47" s="257">
        <v>14.322420017000001</v>
      </c>
      <c r="BJ47" s="341">
        <v>8.4607159999999997</v>
      </c>
      <c r="BK47" s="341">
        <v>8.7996269999999992</v>
      </c>
      <c r="BL47" s="341">
        <v>8.3472910000000002</v>
      </c>
      <c r="BM47" s="341">
        <v>13.12824</v>
      </c>
      <c r="BN47" s="341">
        <v>19.94369</v>
      </c>
      <c r="BO47" s="341">
        <v>44.535550000000001</v>
      </c>
      <c r="BP47" s="341">
        <v>120.54510000000001</v>
      </c>
      <c r="BQ47" s="341">
        <v>228.87139999999999</v>
      </c>
      <c r="BR47" s="341">
        <v>230.99930000000001</v>
      </c>
      <c r="BS47" s="341">
        <v>160.39680000000001</v>
      </c>
      <c r="BT47" s="341">
        <v>54.631860000000003</v>
      </c>
      <c r="BU47" s="341">
        <v>13.9413</v>
      </c>
      <c r="BV47" s="341">
        <v>8.4051720000000003</v>
      </c>
    </row>
    <row r="48" spans="1:74" ht="11.1" customHeight="1" x14ac:dyDescent="0.2">
      <c r="A48" s="9" t="s">
        <v>166</v>
      </c>
      <c r="B48" s="213" t="s">
        <v>603</v>
      </c>
      <c r="C48" s="255">
        <v>8.8279780216999999</v>
      </c>
      <c r="D48" s="255">
        <v>8.5516909455000008</v>
      </c>
      <c r="E48" s="255">
        <v>24.292602654</v>
      </c>
      <c r="F48" s="255">
        <v>36.694657462000002</v>
      </c>
      <c r="G48" s="255">
        <v>115.38421343</v>
      </c>
      <c r="H48" s="255">
        <v>235.16503453999999</v>
      </c>
      <c r="I48" s="255">
        <v>347.55979643000001</v>
      </c>
      <c r="J48" s="255">
        <v>323.23798570000002</v>
      </c>
      <c r="K48" s="255">
        <v>173.70302659999999</v>
      </c>
      <c r="L48" s="255">
        <v>57.466761513000002</v>
      </c>
      <c r="M48" s="255">
        <v>17.516667231</v>
      </c>
      <c r="N48" s="255">
        <v>8.7123943150999992</v>
      </c>
      <c r="O48" s="255">
        <v>9.8104299108999999</v>
      </c>
      <c r="P48" s="255">
        <v>8.7724868590000007</v>
      </c>
      <c r="Q48" s="255">
        <v>22.898270475</v>
      </c>
      <c r="R48" s="255">
        <v>37.037671275999998</v>
      </c>
      <c r="S48" s="255">
        <v>114.58640028000001</v>
      </c>
      <c r="T48" s="255">
        <v>241.44700109999999</v>
      </c>
      <c r="U48" s="255">
        <v>348.33014062000001</v>
      </c>
      <c r="V48" s="255">
        <v>318.63400784999999</v>
      </c>
      <c r="W48" s="255">
        <v>176.24165031999999</v>
      </c>
      <c r="X48" s="255">
        <v>56.678115658999999</v>
      </c>
      <c r="Y48" s="255">
        <v>17.029634526999999</v>
      </c>
      <c r="Z48" s="255">
        <v>9.5423373356999992</v>
      </c>
      <c r="AA48" s="255">
        <v>9.7686231544000002</v>
      </c>
      <c r="AB48" s="255">
        <v>9.2012334366000008</v>
      </c>
      <c r="AC48" s="255">
        <v>21.505770737999999</v>
      </c>
      <c r="AD48" s="255">
        <v>37.901707086999998</v>
      </c>
      <c r="AE48" s="255">
        <v>112.43057906999999</v>
      </c>
      <c r="AF48" s="255">
        <v>245.48115073</v>
      </c>
      <c r="AG48" s="255">
        <v>348.97694536</v>
      </c>
      <c r="AH48" s="255">
        <v>323.04039646000001</v>
      </c>
      <c r="AI48" s="255">
        <v>177.40672448999999</v>
      </c>
      <c r="AJ48" s="255">
        <v>57.270756224000003</v>
      </c>
      <c r="AK48" s="255">
        <v>16.239622783000002</v>
      </c>
      <c r="AL48" s="255">
        <v>9.9676620468999992</v>
      </c>
      <c r="AM48" s="255">
        <v>9.5517141555999991</v>
      </c>
      <c r="AN48" s="255">
        <v>9.0104711745999992</v>
      </c>
      <c r="AO48" s="255">
        <v>23.065335618999999</v>
      </c>
      <c r="AP48" s="255">
        <v>40.694019943999997</v>
      </c>
      <c r="AQ48" s="255">
        <v>116.72265681</v>
      </c>
      <c r="AR48" s="255">
        <v>246.56863362999999</v>
      </c>
      <c r="AS48" s="255">
        <v>346.12160327999999</v>
      </c>
      <c r="AT48" s="255">
        <v>320.08410056999998</v>
      </c>
      <c r="AU48" s="255">
        <v>178.79844678000001</v>
      </c>
      <c r="AV48" s="255">
        <v>59.364040436000003</v>
      </c>
      <c r="AW48" s="255">
        <v>17.079306377000002</v>
      </c>
      <c r="AX48" s="255">
        <v>12.026302454</v>
      </c>
      <c r="AY48" s="255">
        <v>8.8475373378000004</v>
      </c>
      <c r="AZ48" s="255">
        <v>9.4984972128000003</v>
      </c>
      <c r="BA48" s="255">
        <v>24.492139784999999</v>
      </c>
      <c r="BB48" s="255">
        <v>39.416475755999997</v>
      </c>
      <c r="BC48" s="255">
        <v>115.59959922</v>
      </c>
      <c r="BD48" s="255">
        <v>250.33221587</v>
      </c>
      <c r="BE48" s="255">
        <v>346.31252260999997</v>
      </c>
      <c r="BF48" s="255">
        <v>323.30813340999998</v>
      </c>
      <c r="BG48" s="255">
        <v>187.28825932999999</v>
      </c>
      <c r="BH48" s="255">
        <v>63.338956723000003</v>
      </c>
      <c r="BI48" s="255">
        <v>18.113032447999998</v>
      </c>
      <c r="BJ48" s="342">
        <v>12.366</v>
      </c>
      <c r="BK48" s="342">
        <v>9.3384999999999998</v>
      </c>
      <c r="BL48" s="342">
        <v>11.006169999999999</v>
      </c>
      <c r="BM48" s="342">
        <v>24.517849999999999</v>
      </c>
      <c r="BN48" s="342">
        <v>42.522219999999997</v>
      </c>
      <c r="BO48" s="342">
        <v>114.3396</v>
      </c>
      <c r="BP48" s="342">
        <v>251.27279999999999</v>
      </c>
      <c r="BQ48" s="342">
        <v>351.9085</v>
      </c>
      <c r="BR48" s="342">
        <v>316.22789999999998</v>
      </c>
      <c r="BS48" s="342">
        <v>187.08699999999999</v>
      </c>
      <c r="BT48" s="342">
        <v>63.024979999999999</v>
      </c>
      <c r="BU48" s="342">
        <v>18.87172</v>
      </c>
      <c r="BV48" s="342">
        <v>11.9657</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8"/>
      <c r="BE49" s="728"/>
      <c r="BF49" s="728"/>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79" t="s">
        <v>1016</v>
      </c>
      <c r="C50" s="820"/>
      <c r="D50" s="820"/>
      <c r="E50" s="820"/>
      <c r="F50" s="820"/>
      <c r="G50" s="820"/>
      <c r="H50" s="820"/>
      <c r="I50" s="820"/>
      <c r="J50" s="820"/>
      <c r="K50" s="820"/>
      <c r="L50" s="820"/>
      <c r="M50" s="820"/>
      <c r="N50" s="820"/>
      <c r="O50" s="820"/>
      <c r="P50" s="820"/>
      <c r="Q50" s="820"/>
      <c r="AY50" s="506"/>
      <c r="AZ50" s="506"/>
      <c r="BA50" s="506"/>
      <c r="BB50" s="506"/>
      <c r="BC50" s="506"/>
      <c r="BD50" s="729"/>
      <c r="BE50" s="729"/>
      <c r="BF50" s="729"/>
      <c r="BG50" s="506"/>
      <c r="BH50" s="506"/>
      <c r="BI50" s="506"/>
      <c r="BJ50" s="506"/>
    </row>
    <row r="51" spans="1:74" s="472" customFormat="1" ht="12" customHeight="1" x14ac:dyDescent="0.2">
      <c r="A51" s="469"/>
      <c r="B51" s="809" t="s">
        <v>175</v>
      </c>
      <c r="C51" s="809"/>
      <c r="D51" s="809"/>
      <c r="E51" s="809"/>
      <c r="F51" s="809"/>
      <c r="G51" s="809"/>
      <c r="H51" s="809"/>
      <c r="I51" s="809"/>
      <c r="J51" s="809"/>
      <c r="K51" s="809"/>
      <c r="L51" s="809"/>
      <c r="M51" s="809"/>
      <c r="N51" s="809"/>
      <c r="O51" s="809"/>
      <c r="P51" s="809"/>
      <c r="Q51" s="809"/>
      <c r="AY51" s="507"/>
      <c r="AZ51" s="507"/>
      <c r="BA51" s="507"/>
      <c r="BB51" s="507"/>
      <c r="BC51" s="507"/>
      <c r="BD51" s="730"/>
      <c r="BE51" s="730"/>
      <c r="BF51" s="730"/>
      <c r="BG51" s="507"/>
      <c r="BH51" s="507"/>
      <c r="BI51" s="507"/>
      <c r="BJ51" s="507"/>
    </row>
    <row r="52" spans="1:74" s="472" customFormat="1" ht="12" customHeight="1" x14ac:dyDescent="0.2">
      <c r="A52" s="473"/>
      <c r="B52" s="880" t="s">
        <v>176</v>
      </c>
      <c r="C52" s="810"/>
      <c r="D52" s="810"/>
      <c r="E52" s="810"/>
      <c r="F52" s="810"/>
      <c r="G52" s="810"/>
      <c r="H52" s="810"/>
      <c r="I52" s="810"/>
      <c r="J52" s="810"/>
      <c r="K52" s="810"/>
      <c r="L52" s="810"/>
      <c r="M52" s="810"/>
      <c r="N52" s="810"/>
      <c r="O52" s="810"/>
      <c r="P52" s="810"/>
      <c r="Q52" s="806"/>
      <c r="AY52" s="507"/>
      <c r="AZ52" s="507"/>
      <c r="BA52" s="507"/>
      <c r="BB52" s="507"/>
      <c r="BC52" s="507"/>
      <c r="BD52" s="730"/>
      <c r="BE52" s="730"/>
      <c r="BF52" s="730"/>
      <c r="BG52" s="507"/>
      <c r="BH52" s="507"/>
      <c r="BI52" s="507"/>
      <c r="BJ52" s="507"/>
    </row>
    <row r="53" spans="1:74" s="472" customFormat="1" ht="12" customHeight="1" x14ac:dyDescent="0.2">
      <c r="A53" s="473"/>
      <c r="B53" s="880" t="s">
        <v>171</v>
      </c>
      <c r="C53" s="810"/>
      <c r="D53" s="810"/>
      <c r="E53" s="810"/>
      <c r="F53" s="810"/>
      <c r="G53" s="810"/>
      <c r="H53" s="810"/>
      <c r="I53" s="810"/>
      <c r="J53" s="810"/>
      <c r="K53" s="810"/>
      <c r="L53" s="810"/>
      <c r="M53" s="810"/>
      <c r="N53" s="810"/>
      <c r="O53" s="810"/>
      <c r="P53" s="810"/>
      <c r="Q53" s="806"/>
      <c r="AY53" s="507"/>
      <c r="AZ53" s="507"/>
      <c r="BA53" s="507"/>
      <c r="BB53" s="507"/>
      <c r="BC53" s="507"/>
      <c r="BD53" s="730"/>
      <c r="BE53" s="730"/>
      <c r="BF53" s="730"/>
      <c r="BG53" s="507"/>
      <c r="BH53" s="507"/>
      <c r="BI53" s="507"/>
      <c r="BJ53" s="507"/>
    </row>
    <row r="54" spans="1:74" s="472" customFormat="1" ht="12" customHeight="1" x14ac:dyDescent="0.2">
      <c r="A54" s="473"/>
      <c r="B54" s="880" t="s">
        <v>481</v>
      </c>
      <c r="C54" s="810"/>
      <c r="D54" s="810"/>
      <c r="E54" s="810"/>
      <c r="F54" s="810"/>
      <c r="G54" s="810"/>
      <c r="H54" s="810"/>
      <c r="I54" s="810"/>
      <c r="J54" s="810"/>
      <c r="K54" s="810"/>
      <c r="L54" s="810"/>
      <c r="M54" s="810"/>
      <c r="N54" s="810"/>
      <c r="O54" s="810"/>
      <c r="P54" s="810"/>
      <c r="Q54" s="806"/>
      <c r="AY54" s="507"/>
      <c r="AZ54" s="507"/>
      <c r="BA54" s="507"/>
      <c r="BB54" s="507"/>
      <c r="BC54" s="507"/>
      <c r="BD54" s="730"/>
      <c r="BE54" s="730"/>
      <c r="BF54" s="730"/>
      <c r="BG54" s="507"/>
      <c r="BH54" s="507"/>
      <c r="BI54" s="507"/>
      <c r="BJ54" s="507"/>
    </row>
    <row r="55" spans="1:74" s="474" customFormat="1" ht="12" customHeight="1" x14ac:dyDescent="0.2">
      <c r="A55" s="473"/>
      <c r="B55" s="880" t="s">
        <v>172</v>
      </c>
      <c r="C55" s="810"/>
      <c r="D55" s="810"/>
      <c r="E55" s="810"/>
      <c r="F55" s="810"/>
      <c r="G55" s="810"/>
      <c r="H55" s="810"/>
      <c r="I55" s="810"/>
      <c r="J55" s="810"/>
      <c r="K55" s="810"/>
      <c r="L55" s="810"/>
      <c r="M55" s="810"/>
      <c r="N55" s="810"/>
      <c r="O55" s="810"/>
      <c r="P55" s="810"/>
      <c r="Q55" s="806"/>
      <c r="AY55" s="508"/>
      <c r="AZ55" s="508"/>
      <c r="BA55" s="508"/>
      <c r="BB55" s="508"/>
      <c r="BC55" s="508"/>
      <c r="BD55" s="731"/>
      <c r="BE55" s="731"/>
      <c r="BF55" s="731"/>
      <c r="BG55" s="508"/>
      <c r="BH55" s="508"/>
      <c r="BI55" s="508"/>
      <c r="BJ55" s="508"/>
    </row>
    <row r="56" spans="1:74" s="474" customFormat="1" ht="12" customHeight="1" x14ac:dyDescent="0.2">
      <c r="A56" s="473"/>
      <c r="B56" s="809" t="s">
        <v>173</v>
      </c>
      <c r="C56" s="810"/>
      <c r="D56" s="810"/>
      <c r="E56" s="810"/>
      <c r="F56" s="810"/>
      <c r="G56" s="810"/>
      <c r="H56" s="810"/>
      <c r="I56" s="810"/>
      <c r="J56" s="810"/>
      <c r="K56" s="810"/>
      <c r="L56" s="810"/>
      <c r="M56" s="810"/>
      <c r="N56" s="810"/>
      <c r="O56" s="810"/>
      <c r="P56" s="810"/>
      <c r="Q56" s="806"/>
      <c r="AY56" s="508"/>
      <c r="AZ56" s="508"/>
      <c r="BA56" s="508"/>
      <c r="BB56" s="508"/>
      <c r="BC56" s="508"/>
      <c r="BD56" s="731"/>
      <c r="BE56" s="731"/>
      <c r="BF56" s="731"/>
      <c r="BG56" s="508"/>
      <c r="BH56" s="508"/>
      <c r="BI56" s="508"/>
      <c r="BJ56" s="508"/>
    </row>
    <row r="57" spans="1:74" s="474" customFormat="1" ht="12" customHeight="1" x14ac:dyDescent="0.2">
      <c r="A57" s="436"/>
      <c r="B57" s="826" t="s">
        <v>174</v>
      </c>
      <c r="C57" s="806"/>
      <c r="D57" s="806"/>
      <c r="E57" s="806"/>
      <c r="F57" s="806"/>
      <c r="G57" s="806"/>
      <c r="H57" s="806"/>
      <c r="I57" s="806"/>
      <c r="J57" s="806"/>
      <c r="K57" s="806"/>
      <c r="L57" s="806"/>
      <c r="M57" s="806"/>
      <c r="N57" s="806"/>
      <c r="O57" s="806"/>
      <c r="P57" s="806"/>
      <c r="Q57" s="806"/>
      <c r="AY57" s="508"/>
      <c r="AZ57" s="508"/>
      <c r="BA57" s="508"/>
      <c r="BB57" s="508"/>
      <c r="BC57" s="508"/>
      <c r="BD57" s="731"/>
      <c r="BE57" s="731"/>
      <c r="BF57" s="731"/>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41" transitionEvaluation="1" transitionEntry="1" codeName="Sheet3">
    <pageSetUpPr fitToPage="1"/>
  </sheetPr>
  <dimension ref="A1:BV144"/>
  <sheetViews>
    <sheetView showGridLines="0" workbookViewId="0">
      <pane xSplit="2" ySplit="4" topLeftCell="C41" activePane="bottomRight" state="frozen"/>
      <selection activeCell="BF63" sqref="BF63"/>
      <selection pane="topRight" activeCell="BF63" sqref="BF63"/>
      <selection pane="bottomLeft" activeCell="BF63" sqref="BF63"/>
      <selection pane="bottomRight" activeCell="B86" sqref="B86:Q86"/>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95" customWidth="1"/>
    <col min="59" max="62" width="6.5703125" style="337" customWidth="1"/>
    <col min="63" max="74" width="6.5703125" style="12" customWidth="1"/>
    <col min="75" max="16384" width="9.5703125" style="12"/>
  </cols>
  <sheetData>
    <row r="1" spans="1:74" s="11" customFormat="1" ht="12.75" x14ac:dyDescent="0.2">
      <c r="A1" s="812" t="s">
        <v>995</v>
      </c>
      <c r="B1" s="819" t="s">
        <v>249</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Y1" s="496"/>
      <c r="AZ1" s="496"/>
      <c r="BA1" s="496"/>
      <c r="BB1" s="496"/>
      <c r="BC1" s="496"/>
      <c r="BD1" s="792"/>
      <c r="BE1" s="792"/>
      <c r="BF1" s="792"/>
      <c r="BG1" s="496"/>
      <c r="BH1" s="496"/>
      <c r="BI1" s="496"/>
      <c r="BJ1" s="496"/>
    </row>
    <row r="2" spans="1:74" s="13" customFormat="1"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653"/>
      <c r="BE2" s="653"/>
      <c r="BF2" s="653"/>
      <c r="BG2" s="415"/>
      <c r="BH2" s="415"/>
      <c r="BI2" s="415"/>
      <c r="BJ2" s="415"/>
    </row>
    <row r="3" spans="1:74"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1226</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2"/>
      <c r="BA7" s="430"/>
      <c r="BB7" s="430"/>
      <c r="BC7" s="430"/>
      <c r="BD7" s="21"/>
      <c r="BE7" s="21"/>
      <c r="BF7" s="21"/>
      <c r="BG7" s="21"/>
      <c r="BH7" s="430"/>
      <c r="BI7" s="430"/>
      <c r="BJ7" s="430"/>
      <c r="BK7" s="430"/>
      <c r="BL7" s="430"/>
      <c r="BM7" s="430"/>
      <c r="BN7" s="430"/>
      <c r="BO7" s="430"/>
      <c r="BP7" s="430"/>
      <c r="BQ7" s="430"/>
      <c r="BR7" s="430"/>
      <c r="BS7" s="732"/>
      <c r="BT7" s="430"/>
      <c r="BU7" s="430"/>
      <c r="BV7" s="430"/>
    </row>
    <row r="8" spans="1:74" ht="11.1" customHeight="1" x14ac:dyDescent="0.2">
      <c r="A8" s="19" t="s">
        <v>635</v>
      </c>
      <c r="B8" s="23" t="s">
        <v>97</v>
      </c>
      <c r="C8" s="216">
        <v>7.0726060000000004</v>
      </c>
      <c r="D8" s="216">
        <v>7.1356409999999997</v>
      </c>
      <c r="E8" s="216">
        <v>7.2015479999999998</v>
      </c>
      <c r="F8" s="216">
        <v>7.372636</v>
      </c>
      <c r="G8" s="216">
        <v>7.2971519999999996</v>
      </c>
      <c r="H8" s="216">
        <v>7.2538099999999996</v>
      </c>
      <c r="I8" s="216">
        <v>7.4635319999999998</v>
      </c>
      <c r="J8" s="216">
        <v>7.5127319999999997</v>
      </c>
      <c r="K8" s="216">
        <v>7.7610330000000003</v>
      </c>
      <c r="L8" s="216">
        <v>7.7085900000000001</v>
      </c>
      <c r="M8" s="216">
        <v>7.8782420000000002</v>
      </c>
      <c r="N8" s="216">
        <v>7.9180190000000001</v>
      </c>
      <c r="O8" s="216">
        <v>8.0228909999999996</v>
      </c>
      <c r="P8" s="216">
        <v>8.114217</v>
      </c>
      <c r="Q8" s="216">
        <v>8.2531719999999993</v>
      </c>
      <c r="R8" s="216">
        <v>8.5969099999999994</v>
      </c>
      <c r="S8" s="216">
        <v>8.5945070000000001</v>
      </c>
      <c r="T8" s="216">
        <v>8.7070229999999995</v>
      </c>
      <c r="U8" s="216">
        <v>8.8052240000000008</v>
      </c>
      <c r="V8" s="216">
        <v>8.8656030000000001</v>
      </c>
      <c r="W8" s="216">
        <v>9.0459969999999998</v>
      </c>
      <c r="X8" s="216">
        <v>9.2318560000000005</v>
      </c>
      <c r="Y8" s="216">
        <v>9.2945609999999999</v>
      </c>
      <c r="Z8" s="216">
        <v>9.464893</v>
      </c>
      <c r="AA8" s="216">
        <v>9.3583110000000005</v>
      </c>
      <c r="AB8" s="216">
        <v>9.5372439999999994</v>
      </c>
      <c r="AC8" s="216">
        <v>9.5610210000000002</v>
      </c>
      <c r="AD8" s="216">
        <v>9.6262640000000008</v>
      </c>
      <c r="AE8" s="216">
        <v>9.4275420000000008</v>
      </c>
      <c r="AF8" s="216">
        <v>9.3293660000000003</v>
      </c>
      <c r="AG8" s="216">
        <v>9.4018090000000001</v>
      </c>
      <c r="AH8" s="216">
        <v>9.3787640000000003</v>
      </c>
      <c r="AI8" s="216">
        <v>9.4173620000000007</v>
      </c>
      <c r="AJ8" s="216">
        <v>9.3394180000000002</v>
      </c>
      <c r="AK8" s="216">
        <v>9.3068120000000008</v>
      </c>
      <c r="AL8" s="216">
        <v>9.2292919999999992</v>
      </c>
      <c r="AM8" s="216">
        <v>9.1864380000000008</v>
      </c>
      <c r="AN8" s="216">
        <v>9.1071229999999996</v>
      </c>
      <c r="AO8" s="216">
        <v>9.1341800000000006</v>
      </c>
      <c r="AP8" s="216">
        <v>8.9064390000000007</v>
      </c>
      <c r="AQ8" s="216">
        <v>8.8591999999999995</v>
      </c>
      <c r="AR8" s="216">
        <v>8.7026520000000005</v>
      </c>
      <c r="AS8" s="216">
        <v>8.6816069999999996</v>
      </c>
      <c r="AT8" s="216">
        <v>8.7163540000000008</v>
      </c>
      <c r="AU8" s="216">
        <v>8.5534060000000007</v>
      </c>
      <c r="AV8" s="744">
        <v>8.7909780000000008</v>
      </c>
      <c r="AW8" s="216">
        <v>8.8760659999999998</v>
      </c>
      <c r="AX8" s="216">
        <v>8.7708379999999995</v>
      </c>
      <c r="AY8" s="216">
        <v>8.8248069999999998</v>
      </c>
      <c r="AZ8" s="216">
        <v>9.0452410000000008</v>
      </c>
      <c r="BA8" s="216">
        <v>9.1066800000000008</v>
      </c>
      <c r="BB8" s="216">
        <v>9.0930780000000002</v>
      </c>
      <c r="BC8" s="216">
        <v>9.134468</v>
      </c>
      <c r="BD8" s="216">
        <v>9.0678359999999998</v>
      </c>
      <c r="BE8" s="216">
        <v>9.2085399999999993</v>
      </c>
      <c r="BF8" s="216">
        <v>9.1905999999999999</v>
      </c>
      <c r="BG8" s="216">
        <v>9.4813759999999991</v>
      </c>
      <c r="BH8" s="216">
        <v>9.2982586181000002</v>
      </c>
      <c r="BI8" s="216">
        <v>9.6606551622999994</v>
      </c>
      <c r="BJ8" s="327">
        <v>9.7676359999999995</v>
      </c>
      <c r="BK8" s="327">
        <v>9.840052</v>
      </c>
      <c r="BL8" s="327">
        <v>9.8972809999999996</v>
      </c>
      <c r="BM8" s="327">
        <v>9.8976419999999994</v>
      </c>
      <c r="BN8" s="327">
        <v>9.9260549999999999</v>
      </c>
      <c r="BO8" s="327">
        <v>9.9862439999999992</v>
      </c>
      <c r="BP8" s="327">
        <v>10.00733</v>
      </c>
      <c r="BQ8" s="327">
        <v>10.03754</v>
      </c>
      <c r="BR8" s="327">
        <v>10.01064</v>
      </c>
      <c r="BS8" s="327">
        <v>9.9056890000000006</v>
      </c>
      <c r="BT8" s="327">
        <v>10.08954</v>
      </c>
      <c r="BU8" s="327">
        <v>10.2545</v>
      </c>
      <c r="BV8" s="327">
        <v>10.33536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73.444870968000004</v>
      </c>
      <c r="AB11" s="216">
        <v>73.809785714</v>
      </c>
      <c r="AC11" s="216">
        <v>74.135741934999999</v>
      </c>
      <c r="AD11" s="216">
        <v>75.205933333000004</v>
      </c>
      <c r="AE11" s="216">
        <v>74.123419354999996</v>
      </c>
      <c r="AF11" s="216">
        <v>73.950966667000003</v>
      </c>
      <c r="AG11" s="216">
        <v>74.185290323000004</v>
      </c>
      <c r="AH11" s="216">
        <v>74.269709676999994</v>
      </c>
      <c r="AI11" s="216">
        <v>74.738466666999997</v>
      </c>
      <c r="AJ11" s="216">
        <v>74.194064515999997</v>
      </c>
      <c r="AK11" s="216">
        <v>73.882599999999996</v>
      </c>
      <c r="AL11" s="216">
        <v>73.886935484000006</v>
      </c>
      <c r="AM11" s="216">
        <v>73.776419355000002</v>
      </c>
      <c r="AN11" s="216">
        <v>74.723689655000001</v>
      </c>
      <c r="AO11" s="216">
        <v>73.951709676999997</v>
      </c>
      <c r="AP11" s="216">
        <v>73.845533333000006</v>
      </c>
      <c r="AQ11" s="216">
        <v>73.491419355000005</v>
      </c>
      <c r="AR11" s="216">
        <v>72.489800000000002</v>
      </c>
      <c r="AS11" s="216">
        <v>73.106193547999993</v>
      </c>
      <c r="AT11" s="216">
        <v>72.333838709999995</v>
      </c>
      <c r="AU11" s="216">
        <v>71.890466666999998</v>
      </c>
      <c r="AV11" s="216">
        <v>71.421483871000007</v>
      </c>
      <c r="AW11" s="216">
        <v>72.08</v>
      </c>
      <c r="AX11" s="216">
        <v>71.164387097000002</v>
      </c>
      <c r="AY11" s="216">
        <v>70.666129032000001</v>
      </c>
      <c r="AZ11" s="216">
        <v>71.591392857000002</v>
      </c>
      <c r="BA11" s="216">
        <v>71.615709676999998</v>
      </c>
      <c r="BB11" s="216">
        <v>71.751599999999996</v>
      </c>
      <c r="BC11" s="216">
        <v>71.831580645000003</v>
      </c>
      <c r="BD11" s="216">
        <v>72.681899999999999</v>
      </c>
      <c r="BE11" s="216">
        <v>73.450193548000001</v>
      </c>
      <c r="BF11" s="216">
        <v>73.502064516000004</v>
      </c>
      <c r="BG11" s="216">
        <v>75.000566667000001</v>
      </c>
      <c r="BH11" s="216">
        <v>75.426590000000004</v>
      </c>
      <c r="BI11" s="216">
        <v>77.097970000000004</v>
      </c>
      <c r="BJ11" s="327">
        <v>77.834360000000004</v>
      </c>
      <c r="BK11" s="327">
        <v>78.131129999999999</v>
      </c>
      <c r="BL11" s="327">
        <v>78.456360000000004</v>
      </c>
      <c r="BM11" s="327">
        <v>78.652829999999994</v>
      </c>
      <c r="BN11" s="327">
        <v>78.744159999999994</v>
      </c>
      <c r="BO11" s="327">
        <v>79.176069999999996</v>
      </c>
      <c r="BP11" s="327">
        <v>79.667950000000005</v>
      </c>
      <c r="BQ11" s="327">
        <v>80.023150000000001</v>
      </c>
      <c r="BR11" s="327">
        <v>80.396029999999996</v>
      </c>
      <c r="BS11" s="327">
        <v>80.456469999999996</v>
      </c>
      <c r="BT11" s="327">
        <v>80.614800000000002</v>
      </c>
      <c r="BU11" s="327">
        <v>80.826830000000001</v>
      </c>
      <c r="BV11" s="327">
        <v>81.113749999999996</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86.596905000000007</v>
      </c>
      <c r="AB14" s="68">
        <v>72.250698</v>
      </c>
      <c r="AC14" s="68">
        <v>81.476183000000006</v>
      </c>
      <c r="AD14" s="68">
        <v>75.208629999999999</v>
      </c>
      <c r="AE14" s="68">
        <v>70.414557000000002</v>
      </c>
      <c r="AF14" s="68">
        <v>66.933364999999995</v>
      </c>
      <c r="AG14" s="68">
        <v>76.476217000000005</v>
      </c>
      <c r="AH14" s="68">
        <v>82.623422000000005</v>
      </c>
      <c r="AI14" s="68">
        <v>77.723740000000006</v>
      </c>
      <c r="AJ14" s="68">
        <v>75.662374</v>
      </c>
      <c r="AK14" s="68">
        <v>68.573907000000005</v>
      </c>
      <c r="AL14" s="68">
        <v>63.000565000000002</v>
      </c>
      <c r="AM14" s="68">
        <v>60.568714999999997</v>
      </c>
      <c r="AN14" s="68">
        <v>57.328505999999997</v>
      </c>
      <c r="AO14" s="68">
        <v>55.327888000000002</v>
      </c>
      <c r="AP14" s="68">
        <v>48.216355</v>
      </c>
      <c r="AQ14" s="68">
        <v>53.123077000000002</v>
      </c>
      <c r="AR14" s="68">
        <v>59.513340999999997</v>
      </c>
      <c r="AS14" s="68">
        <v>61.783814</v>
      </c>
      <c r="AT14" s="68">
        <v>68.246998000000005</v>
      </c>
      <c r="AU14" s="68">
        <v>65.069716999999997</v>
      </c>
      <c r="AV14" s="68">
        <v>68.725230999999994</v>
      </c>
      <c r="AW14" s="68">
        <v>67.149752000000007</v>
      </c>
      <c r="AX14" s="68">
        <v>63.311104</v>
      </c>
      <c r="AY14" s="68">
        <v>68.377663999999996</v>
      </c>
      <c r="AZ14" s="68">
        <v>64.354432000000003</v>
      </c>
      <c r="BA14" s="68">
        <v>64.300555000000003</v>
      </c>
      <c r="BB14" s="68">
        <v>58.748719999999999</v>
      </c>
      <c r="BC14" s="68">
        <v>62.110104</v>
      </c>
      <c r="BD14" s="68">
        <v>66.223313000000005</v>
      </c>
      <c r="BE14" s="68">
        <v>66.828884000000002</v>
      </c>
      <c r="BF14" s="68">
        <v>73.833682999999994</v>
      </c>
      <c r="BG14" s="68">
        <v>65.796062000000006</v>
      </c>
      <c r="BH14" s="68">
        <v>65.754031999999995</v>
      </c>
      <c r="BI14" s="68">
        <v>62.786277257000002</v>
      </c>
      <c r="BJ14" s="329">
        <v>71.492940000000004</v>
      </c>
      <c r="BK14" s="329">
        <v>71.15504</v>
      </c>
      <c r="BL14" s="329">
        <v>60.010860000000001</v>
      </c>
      <c r="BM14" s="329">
        <v>65.415760000000006</v>
      </c>
      <c r="BN14" s="329">
        <v>53.272269999999999</v>
      </c>
      <c r="BO14" s="329">
        <v>59.69032</v>
      </c>
      <c r="BP14" s="329">
        <v>60.256880000000002</v>
      </c>
      <c r="BQ14" s="329">
        <v>70.124660000000006</v>
      </c>
      <c r="BR14" s="329">
        <v>72.138909999999996</v>
      </c>
      <c r="BS14" s="329">
        <v>61.784860000000002</v>
      </c>
      <c r="BT14" s="329">
        <v>67.061239999999998</v>
      </c>
      <c r="BU14" s="329">
        <v>61.810670000000002</v>
      </c>
      <c r="BV14" s="329">
        <v>68.72184</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18.755193999999999</v>
      </c>
      <c r="D19" s="216">
        <v>18.654087000000001</v>
      </c>
      <c r="E19" s="216">
        <v>18.531151000000001</v>
      </c>
      <c r="F19" s="216">
        <v>18.579158</v>
      </c>
      <c r="G19" s="216">
        <v>18.766221000000002</v>
      </c>
      <c r="H19" s="216">
        <v>18.801517</v>
      </c>
      <c r="I19" s="216">
        <v>19.266531000000001</v>
      </c>
      <c r="J19" s="216">
        <v>19.148084999999998</v>
      </c>
      <c r="K19" s="216">
        <v>19.271868999999999</v>
      </c>
      <c r="L19" s="216">
        <v>19.328406999999999</v>
      </c>
      <c r="M19" s="216">
        <v>19.490518000000002</v>
      </c>
      <c r="N19" s="216">
        <v>18.988202000000001</v>
      </c>
      <c r="O19" s="216">
        <v>19.094940000000001</v>
      </c>
      <c r="P19" s="216">
        <v>18.916060000000002</v>
      </c>
      <c r="Q19" s="216">
        <v>18.456357000000001</v>
      </c>
      <c r="R19" s="216">
        <v>18.837858000000001</v>
      </c>
      <c r="S19" s="216">
        <v>18.573440000000002</v>
      </c>
      <c r="T19" s="216">
        <v>18.870183999999998</v>
      </c>
      <c r="U19" s="216">
        <v>19.256837000000001</v>
      </c>
      <c r="V19" s="216">
        <v>19.377628000000001</v>
      </c>
      <c r="W19" s="216">
        <v>19.239452</v>
      </c>
      <c r="X19" s="216">
        <v>19.708680999999999</v>
      </c>
      <c r="Y19" s="216">
        <v>19.372305999999998</v>
      </c>
      <c r="Z19" s="216">
        <v>19.476738999999998</v>
      </c>
      <c r="AA19" s="216">
        <v>19.261333</v>
      </c>
      <c r="AB19" s="216">
        <v>19.664414000000001</v>
      </c>
      <c r="AC19" s="216">
        <v>19.339934</v>
      </c>
      <c r="AD19" s="216">
        <v>19.25123</v>
      </c>
      <c r="AE19" s="216">
        <v>19.315912999999998</v>
      </c>
      <c r="AF19" s="216">
        <v>19.853079999999999</v>
      </c>
      <c r="AG19" s="216">
        <v>20.134339000000001</v>
      </c>
      <c r="AH19" s="216">
        <v>19.939488000000001</v>
      </c>
      <c r="AI19" s="216">
        <v>19.432531000000001</v>
      </c>
      <c r="AJ19" s="216">
        <v>19.490704000000001</v>
      </c>
      <c r="AK19" s="216">
        <v>19.127433</v>
      </c>
      <c r="AL19" s="216">
        <v>19.589155000000002</v>
      </c>
      <c r="AM19" s="216">
        <v>19.062798999999998</v>
      </c>
      <c r="AN19" s="216">
        <v>19.846603999999999</v>
      </c>
      <c r="AO19" s="216">
        <v>19.728204000000002</v>
      </c>
      <c r="AP19" s="216">
        <v>19.340226999999999</v>
      </c>
      <c r="AQ19" s="216">
        <v>19.328156</v>
      </c>
      <c r="AR19" s="216">
        <v>19.846174000000001</v>
      </c>
      <c r="AS19" s="216">
        <v>19.775659999999998</v>
      </c>
      <c r="AT19" s="216">
        <v>20.274784</v>
      </c>
      <c r="AU19" s="216">
        <v>19.756827000000001</v>
      </c>
      <c r="AV19" s="216">
        <v>19.650107999999999</v>
      </c>
      <c r="AW19" s="216">
        <v>19.658868999999999</v>
      </c>
      <c r="AX19" s="216">
        <v>19.983958999999999</v>
      </c>
      <c r="AY19" s="216">
        <v>19.243898000000002</v>
      </c>
      <c r="AZ19" s="216">
        <v>19.159046</v>
      </c>
      <c r="BA19" s="216">
        <v>20.047207</v>
      </c>
      <c r="BB19" s="216">
        <v>19.556419999999999</v>
      </c>
      <c r="BC19" s="216">
        <v>20.039247</v>
      </c>
      <c r="BD19" s="216">
        <v>20.494112000000001</v>
      </c>
      <c r="BE19" s="216">
        <v>20.020074000000001</v>
      </c>
      <c r="BF19" s="216">
        <v>20.160751000000001</v>
      </c>
      <c r="BG19" s="216">
        <v>19.580632999999999</v>
      </c>
      <c r="BH19" s="216">
        <v>19.897811060999999</v>
      </c>
      <c r="BI19" s="216">
        <v>19.841595000000002</v>
      </c>
      <c r="BJ19" s="327">
        <v>20.101929999999999</v>
      </c>
      <c r="BK19" s="327">
        <v>19.661280000000001</v>
      </c>
      <c r="BL19" s="327">
        <v>19.758320000000001</v>
      </c>
      <c r="BM19" s="327">
        <v>19.968250000000001</v>
      </c>
      <c r="BN19" s="327">
        <v>19.83032</v>
      </c>
      <c r="BO19" s="327">
        <v>20.11985</v>
      </c>
      <c r="BP19" s="327">
        <v>20.50123</v>
      </c>
      <c r="BQ19" s="327">
        <v>20.79918</v>
      </c>
      <c r="BR19" s="327">
        <v>20.797219999999999</v>
      </c>
      <c r="BS19" s="327">
        <v>20.40597</v>
      </c>
      <c r="BT19" s="327">
        <v>20.489699999999999</v>
      </c>
      <c r="BU19" s="327">
        <v>20.34102</v>
      </c>
      <c r="BV19" s="327">
        <v>20.456520000000001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100.48322674000001</v>
      </c>
      <c r="AB22" s="216">
        <v>104.47036579</v>
      </c>
      <c r="AC22" s="216">
        <v>83.591160578</v>
      </c>
      <c r="AD22" s="216">
        <v>66.930632669999994</v>
      </c>
      <c r="AE22" s="216">
        <v>59.940184803999998</v>
      </c>
      <c r="AF22" s="216">
        <v>63.330122637000002</v>
      </c>
      <c r="AG22" s="216">
        <v>66.700323319999995</v>
      </c>
      <c r="AH22" s="216">
        <v>66.216925161999995</v>
      </c>
      <c r="AI22" s="216">
        <v>63.377828262999998</v>
      </c>
      <c r="AJ22" s="216">
        <v>64.106702131999995</v>
      </c>
      <c r="AK22" s="216">
        <v>74.971261769999998</v>
      </c>
      <c r="AL22" s="216">
        <v>83.489204803000007</v>
      </c>
      <c r="AM22" s="216">
        <v>99.837148806000002</v>
      </c>
      <c r="AN22" s="216">
        <v>91.548169724000005</v>
      </c>
      <c r="AO22" s="216">
        <v>76.108078258000006</v>
      </c>
      <c r="AP22" s="216">
        <v>69.568521433000001</v>
      </c>
      <c r="AQ22" s="216">
        <v>63.55255829</v>
      </c>
      <c r="AR22" s="216">
        <v>66.815263866999999</v>
      </c>
      <c r="AS22" s="216">
        <v>70.681490031999999</v>
      </c>
      <c r="AT22" s="216">
        <v>71.377747064999994</v>
      </c>
      <c r="AU22" s="216">
        <v>65.056748733000006</v>
      </c>
      <c r="AV22" s="216">
        <v>62.215964903</v>
      </c>
      <c r="AW22" s="216">
        <v>72.095195200000006</v>
      </c>
      <c r="AX22" s="216">
        <v>92.557987935</v>
      </c>
      <c r="AY22" s="216">
        <v>93.530780515999993</v>
      </c>
      <c r="AZ22" s="216">
        <v>83.077889643000006</v>
      </c>
      <c r="BA22" s="216">
        <v>82.975315452000004</v>
      </c>
      <c r="BB22" s="216">
        <v>64.222077866999996</v>
      </c>
      <c r="BC22" s="216">
        <v>61.240375839000002</v>
      </c>
      <c r="BD22" s="216">
        <v>63.754557433000002</v>
      </c>
      <c r="BE22" s="216">
        <v>69.135395258000003</v>
      </c>
      <c r="BF22" s="216">
        <v>69.021814129000006</v>
      </c>
      <c r="BG22" s="216">
        <v>64.326805433000004</v>
      </c>
      <c r="BH22" s="216">
        <v>63.308192300000002</v>
      </c>
      <c r="BI22" s="216">
        <v>76.090111300000004</v>
      </c>
      <c r="BJ22" s="327">
        <v>93.879739999999998</v>
      </c>
      <c r="BK22" s="327">
        <v>101.2598</v>
      </c>
      <c r="BL22" s="327">
        <v>95.907269999999997</v>
      </c>
      <c r="BM22" s="327">
        <v>83.407650000000004</v>
      </c>
      <c r="BN22" s="327">
        <v>69.029790000000006</v>
      </c>
      <c r="BO22" s="327">
        <v>64.816940000000002</v>
      </c>
      <c r="BP22" s="327">
        <v>65.80095</v>
      </c>
      <c r="BQ22" s="327">
        <v>69.271770000000004</v>
      </c>
      <c r="BR22" s="327">
        <v>69.037350000000004</v>
      </c>
      <c r="BS22" s="327">
        <v>64.498819999999995</v>
      </c>
      <c r="BT22" s="327">
        <v>66.902690000000007</v>
      </c>
      <c r="BU22" s="327">
        <v>78.147869999999998</v>
      </c>
      <c r="BV22" s="327">
        <v>94.996309999999994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66.656895005999999</v>
      </c>
      <c r="AN25" s="68">
        <v>55.209780838999997</v>
      </c>
      <c r="AO25" s="68">
        <v>44.570486645000003</v>
      </c>
      <c r="AP25" s="68">
        <v>43.370995217000001</v>
      </c>
      <c r="AQ25" s="68">
        <v>49.330442433000002</v>
      </c>
      <c r="AR25" s="68">
        <v>67.532428057999994</v>
      </c>
      <c r="AS25" s="68">
        <v>78.554489668000002</v>
      </c>
      <c r="AT25" s="68">
        <v>78.162319037000003</v>
      </c>
      <c r="AU25" s="68">
        <v>66.600570284</v>
      </c>
      <c r="AV25" s="68">
        <v>58.922440276000003</v>
      </c>
      <c r="AW25" s="68">
        <v>52.506196314999997</v>
      </c>
      <c r="AX25" s="68">
        <v>69.464501042999999</v>
      </c>
      <c r="AY25" s="68">
        <v>67.924850997999997</v>
      </c>
      <c r="AZ25" s="68">
        <v>52.268614073999998</v>
      </c>
      <c r="BA25" s="68">
        <v>53.190512497999997</v>
      </c>
      <c r="BB25" s="68">
        <v>48.523568628</v>
      </c>
      <c r="BC25" s="68">
        <v>55.043970409000003</v>
      </c>
      <c r="BD25" s="68">
        <v>63.142793269999999</v>
      </c>
      <c r="BE25" s="68">
        <v>74.005130953999995</v>
      </c>
      <c r="BF25" s="68">
        <v>70.377881599000006</v>
      </c>
      <c r="BG25" s="68">
        <v>58.987820900000003</v>
      </c>
      <c r="BH25" s="68">
        <v>54.219590549999999</v>
      </c>
      <c r="BI25" s="68">
        <v>56.2333377</v>
      </c>
      <c r="BJ25" s="329">
        <v>70.142750000000007</v>
      </c>
      <c r="BK25" s="329">
        <v>68.773629999999997</v>
      </c>
      <c r="BL25" s="329">
        <v>58.754750000000001</v>
      </c>
      <c r="BM25" s="329">
        <v>54.738230000000001</v>
      </c>
      <c r="BN25" s="329">
        <v>48.076979999999999</v>
      </c>
      <c r="BO25" s="329">
        <v>54.59422</v>
      </c>
      <c r="BP25" s="329">
        <v>61.451740000000001</v>
      </c>
      <c r="BQ25" s="329">
        <v>73.017160000000004</v>
      </c>
      <c r="BR25" s="329">
        <v>73.57105</v>
      </c>
      <c r="BS25" s="329">
        <v>58.246319999999997</v>
      </c>
      <c r="BT25" s="329">
        <v>57.286569999999998</v>
      </c>
      <c r="BU25" s="329">
        <v>53.477069999999998</v>
      </c>
      <c r="BV25" s="329">
        <v>66.580820000000003</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10.737187248</v>
      </c>
      <c r="AN28" s="216">
        <v>10.618039830000001</v>
      </c>
      <c r="AO28" s="216">
        <v>9.5944808555000005</v>
      </c>
      <c r="AP28" s="216">
        <v>9.3485314818000003</v>
      </c>
      <c r="AQ28" s="216">
        <v>9.5524879202000008</v>
      </c>
      <c r="AR28" s="216">
        <v>11.389293052999999</v>
      </c>
      <c r="AS28" s="216">
        <v>12.41237802</v>
      </c>
      <c r="AT28" s="216">
        <v>12.706775265999999</v>
      </c>
      <c r="AU28" s="216">
        <v>11.615139895</v>
      </c>
      <c r="AV28" s="216">
        <v>9.9377613747000009</v>
      </c>
      <c r="AW28" s="216">
        <v>9.6208361885000002</v>
      </c>
      <c r="AX28" s="216">
        <v>10.402885737</v>
      </c>
      <c r="AY28" s="216">
        <v>10.527578482999999</v>
      </c>
      <c r="AZ28" s="216">
        <v>10.136504039</v>
      </c>
      <c r="BA28" s="216">
        <v>9.6662682704999998</v>
      </c>
      <c r="BB28" s="216">
        <v>9.3221711561999996</v>
      </c>
      <c r="BC28" s="216">
        <v>9.6810929845999993</v>
      </c>
      <c r="BD28" s="216">
        <v>11.167990068</v>
      </c>
      <c r="BE28" s="216">
        <v>12.066122262</v>
      </c>
      <c r="BF28" s="216">
        <v>11.867915952000001</v>
      </c>
      <c r="BG28" s="216">
        <v>10.960466184</v>
      </c>
      <c r="BH28" s="216">
        <v>9.9498249984000005</v>
      </c>
      <c r="BI28" s="216">
        <v>9.6421502173999993</v>
      </c>
      <c r="BJ28" s="327">
        <v>10.51891</v>
      </c>
      <c r="BK28" s="327">
        <v>10.93182</v>
      </c>
      <c r="BL28" s="327">
        <v>10.871589999999999</v>
      </c>
      <c r="BM28" s="327">
        <v>9.8601159999999997</v>
      </c>
      <c r="BN28" s="327">
        <v>9.5159339999999997</v>
      </c>
      <c r="BO28" s="327">
        <v>9.8471159999999998</v>
      </c>
      <c r="BP28" s="327">
        <v>11.1716</v>
      </c>
      <c r="BQ28" s="327">
        <v>12.031269999999999</v>
      </c>
      <c r="BR28" s="327">
        <v>12.076750000000001</v>
      </c>
      <c r="BS28" s="327">
        <v>10.993230000000001</v>
      </c>
      <c r="BT28" s="327">
        <v>9.9598600000000008</v>
      </c>
      <c r="BU28" s="327">
        <v>9.6610879999999995</v>
      </c>
      <c r="BV28" s="327">
        <v>10.512130000000001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0.78910861675999999</v>
      </c>
      <c r="O31" s="216">
        <v>0.80829729764000002</v>
      </c>
      <c r="P31" s="216">
        <v>0.69657841301000001</v>
      </c>
      <c r="Q31" s="216">
        <v>0.84429845726999997</v>
      </c>
      <c r="R31" s="216">
        <v>0.85557564295999999</v>
      </c>
      <c r="S31" s="216">
        <v>0.85234400908999997</v>
      </c>
      <c r="T31" s="216">
        <v>0.84865033061999995</v>
      </c>
      <c r="U31" s="216">
        <v>0.81591768367999995</v>
      </c>
      <c r="V31" s="216">
        <v>0.75596235570000003</v>
      </c>
      <c r="W31" s="216">
        <v>0.70702675298999995</v>
      </c>
      <c r="X31" s="216">
        <v>0.75803519037</v>
      </c>
      <c r="Y31" s="216">
        <v>0.79874627152</v>
      </c>
      <c r="Z31" s="216">
        <v>0.81193275516999996</v>
      </c>
      <c r="AA31" s="216">
        <v>0.79213103844999999</v>
      </c>
      <c r="AB31" s="216">
        <v>0.74722094112000004</v>
      </c>
      <c r="AC31" s="216">
        <v>0.81104595405000002</v>
      </c>
      <c r="AD31" s="216">
        <v>0.81030564581999998</v>
      </c>
      <c r="AE31" s="216">
        <v>0.80647173711999998</v>
      </c>
      <c r="AF31" s="216">
        <v>0.77257483859999998</v>
      </c>
      <c r="AG31" s="216">
        <v>0.79713685538000001</v>
      </c>
      <c r="AH31" s="216">
        <v>0.77381697878</v>
      </c>
      <c r="AI31" s="216">
        <v>0.72795081207000001</v>
      </c>
      <c r="AJ31" s="216">
        <v>0.75356817566000001</v>
      </c>
      <c r="AK31" s="216">
        <v>0.80259285241</v>
      </c>
      <c r="AL31" s="216">
        <v>0.85541427550000004</v>
      </c>
      <c r="AM31" s="216">
        <v>0.83733580197000002</v>
      </c>
      <c r="AN31" s="216">
        <v>0.83692955905999999</v>
      </c>
      <c r="AO31" s="216">
        <v>0.91029846280000004</v>
      </c>
      <c r="AP31" s="216">
        <v>0.86462327386000004</v>
      </c>
      <c r="AQ31" s="216">
        <v>0.87920999993000004</v>
      </c>
      <c r="AR31" s="216">
        <v>0.83306876664999996</v>
      </c>
      <c r="AS31" s="216">
        <v>0.85135023529999998</v>
      </c>
      <c r="AT31" s="216">
        <v>0.79989746201</v>
      </c>
      <c r="AU31" s="216">
        <v>0.76880895247000003</v>
      </c>
      <c r="AV31" s="216">
        <v>0.80842817861000005</v>
      </c>
      <c r="AW31" s="216">
        <v>0.81491621517000001</v>
      </c>
      <c r="AX31" s="216">
        <v>0.89967512662000004</v>
      </c>
      <c r="AY31" s="216">
        <v>0.90051985465999995</v>
      </c>
      <c r="AZ31" s="216">
        <v>0.85285696125999999</v>
      </c>
      <c r="BA31" s="216">
        <v>1.010095841</v>
      </c>
      <c r="BB31" s="216">
        <v>0.98104642165</v>
      </c>
      <c r="BC31" s="216">
        <v>1.0103339421999999</v>
      </c>
      <c r="BD31" s="216">
        <v>0.97399881300000002</v>
      </c>
      <c r="BE31" s="216">
        <v>0.89962238778000003</v>
      </c>
      <c r="BF31" s="216">
        <v>0.83326241781999999</v>
      </c>
      <c r="BG31" s="216">
        <v>0.80925460000000005</v>
      </c>
      <c r="BH31" s="216">
        <v>0.83557519999999996</v>
      </c>
      <c r="BI31" s="216">
        <v>0.85636699999999999</v>
      </c>
      <c r="BJ31" s="327">
        <v>0.88587649999999996</v>
      </c>
      <c r="BK31" s="327">
        <v>0.89246219999999998</v>
      </c>
      <c r="BL31" s="327">
        <v>0.805844</v>
      </c>
      <c r="BM31" s="327">
        <v>0.93312019999999996</v>
      </c>
      <c r="BN31" s="327">
        <v>0.92673110000000003</v>
      </c>
      <c r="BO31" s="327">
        <v>0.95209109999999997</v>
      </c>
      <c r="BP31" s="327">
        <v>0.94462120000000005</v>
      </c>
      <c r="BQ31" s="327">
        <v>0.91699399999999998</v>
      </c>
      <c r="BR31" s="327">
        <v>0.86917940000000005</v>
      </c>
      <c r="BS31" s="327">
        <v>0.82654019999999995</v>
      </c>
      <c r="BT31" s="327">
        <v>0.85941089999999998</v>
      </c>
      <c r="BU31" s="327">
        <v>0.87322169999999999</v>
      </c>
      <c r="BV31" s="327">
        <v>0.91259469999999998</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8.9733636739999998</v>
      </c>
      <c r="D34" s="216">
        <v>8.0072323339999993</v>
      </c>
      <c r="E34" s="216">
        <v>8.3727314859999993</v>
      </c>
      <c r="F34" s="216">
        <v>7.5134739059999998</v>
      </c>
      <c r="G34" s="216">
        <v>7.6100774759999998</v>
      </c>
      <c r="H34" s="216">
        <v>7.7157119459999999</v>
      </c>
      <c r="I34" s="216">
        <v>8.264068966</v>
      </c>
      <c r="J34" s="216">
        <v>8.1631315569999998</v>
      </c>
      <c r="K34" s="216">
        <v>7.6329806280000003</v>
      </c>
      <c r="L34" s="216">
        <v>7.7153151040000001</v>
      </c>
      <c r="M34" s="216">
        <v>8.1253696079999997</v>
      </c>
      <c r="N34" s="216">
        <v>9.0700628640000005</v>
      </c>
      <c r="O34" s="216">
        <v>9.5834595849999999</v>
      </c>
      <c r="P34" s="216">
        <v>8.4223942859999994</v>
      </c>
      <c r="Q34" s="216">
        <v>8.5188248360000003</v>
      </c>
      <c r="R34" s="216">
        <v>7.5501949330000002</v>
      </c>
      <c r="S34" s="216">
        <v>7.6409534719999996</v>
      </c>
      <c r="T34" s="216">
        <v>7.7737356870000003</v>
      </c>
      <c r="U34" s="216">
        <v>8.2260288540000008</v>
      </c>
      <c r="V34" s="216">
        <v>8.2080835759999999</v>
      </c>
      <c r="W34" s="216">
        <v>7.6486943360000001</v>
      </c>
      <c r="X34" s="216">
        <v>7.7590367410000001</v>
      </c>
      <c r="Y34" s="216">
        <v>8.1946794100000009</v>
      </c>
      <c r="Z34" s="216">
        <v>8.7964405229999993</v>
      </c>
      <c r="AA34" s="216">
        <v>9.2796560540000002</v>
      </c>
      <c r="AB34" s="216">
        <v>8.6007203229999991</v>
      </c>
      <c r="AC34" s="216">
        <v>8.4221220619999997</v>
      </c>
      <c r="AD34" s="216">
        <v>7.4584662249999996</v>
      </c>
      <c r="AE34" s="216">
        <v>7.6391566649999998</v>
      </c>
      <c r="AF34" s="216">
        <v>7.8969050909999998</v>
      </c>
      <c r="AG34" s="216">
        <v>8.4251065250000003</v>
      </c>
      <c r="AH34" s="216">
        <v>8.3088847799999996</v>
      </c>
      <c r="AI34" s="216">
        <v>7.6818806820000001</v>
      </c>
      <c r="AJ34" s="216">
        <v>7.6123387659999997</v>
      </c>
      <c r="AK34" s="216">
        <v>7.671675381</v>
      </c>
      <c r="AL34" s="216">
        <v>8.3660096149999994</v>
      </c>
      <c r="AM34" s="216">
        <v>9.0559970070000002</v>
      </c>
      <c r="AN34" s="216">
        <v>8.2290780209999994</v>
      </c>
      <c r="AO34" s="216">
        <v>7.9809258070000002</v>
      </c>
      <c r="AP34" s="216">
        <v>7.4476586710000001</v>
      </c>
      <c r="AQ34" s="216">
        <v>7.5909723260000002</v>
      </c>
      <c r="AR34" s="216">
        <v>7.9455162450000003</v>
      </c>
      <c r="AS34" s="216">
        <v>8.4850644020000008</v>
      </c>
      <c r="AT34" s="216">
        <v>8.5489741640000005</v>
      </c>
      <c r="AU34" s="216">
        <v>7.7614256340000001</v>
      </c>
      <c r="AV34" s="216">
        <v>7.655499925</v>
      </c>
      <c r="AW34" s="216">
        <v>7.72154659</v>
      </c>
      <c r="AX34" s="216">
        <v>9.0735403229999996</v>
      </c>
      <c r="AY34" s="216">
        <v>8.9553502690000002</v>
      </c>
      <c r="AZ34" s="216">
        <v>7.6192561740000002</v>
      </c>
      <c r="BA34" s="216">
        <v>8.4475454170000006</v>
      </c>
      <c r="BB34" s="216">
        <v>7.4503959569999996</v>
      </c>
      <c r="BC34" s="216">
        <v>7.8085698729999997</v>
      </c>
      <c r="BD34" s="216">
        <v>7.9577003919999996</v>
      </c>
      <c r="BE34" s="216">
        <v>8.4004809340000008</v>
      </c>
      <c r="BF34" s="216">
        <v>8.2812754660000003</v>
      </c>
      <c r="BG34" s="216">
        <v>7.5200339999999999</v>
      </c>
      <c r="BH34" s="216">
        <v>7.5738969999999997</v>
      </c>
      <c r="BI34" s="216">
        <v>7.8661329999999996</v>
      </c>
      <c r="BJ34" s="327">
        <v>8.9520590000000002</v>
      </c>
      <c r="BK34" s="327">
        <v>9.126042</v>
      </c>
      <c r="BL34" s="327">
        <v>8.007047</v>
      </c>
      <c r="BM34" s="327">
        <v>8.2884049999999991</v>
      </c>
      <c r="BN34" s="327">
        <v>7.4621729999999999</v>
      </c>
      <c r="BO34" s="327">
        <v>7.7439489999999997</v>
      </c>
      <c r="BP34" s="327">
        <v>7.8321779999999999</v>
      </c>
      <c r="BQ34" s="327">
        <v>8.3830580000000001</v>
      </c>
      <c r="BR34" s="327">
        <v>8.3458450000000006</v>
      </c>
      <c r="BS34" s="327">
        <v>7.5773910000000004</v>
      </c>
      <c r="BT34" s="327">
        <v>7.7949200000000003</v>
      </c>
      <c r="BU34" s="327">
        <v>7.8913339999999996</v>
      </c>
      <c r="BV34" s="327">
        <v>8.9905530000000002</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328"/>
      <c r="BK37" s="328"/>
      <c r="BL37" s="328"/>
      <c r="BM37" s="328"/>
      <c r="BN37" s="328"/>
      <c r="BO37" s="328"/>
      <c r="BP37" s="328"/>
      <c r="BQ37" s="328"/>
      <c r="BR37" s="328"/>
      <c r="BS37" s="328"/>
      <c r="BT37" s="328"/>
      <c r="BU37" s="328"/>
      <c r="BV37" s="328"/>
    </row>
    <row r="38" spans="1:74" ht="11.1" customHeight="1" x14ac:dyDescent="0.2">
      <c r="A38" s="733"/>
      <c r="B38" s="22" t="s">
        <v>1229</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328"/>
      <c r="BK38" s="328"/>
      <c r="BL38" s="328"/>
      <c r="BM38" s="328"/>
      <c r="BN38" s="328"/>
      <c r="BO38" s="328"/>
      <c r="BP38" s="328"/>
      <c r="BQ38" s="328"/>
      <c r="BR38" s="328"/>
      <c r="BS38" s="328"/>
      <c r="BT38" s="328"/>
      <c r="BU38" s="328"/>
      <c r="BV38" s="328"/>
    </row>
    <row r="39" spans="1:74" ht="11.1" customHeight="1" x14ac:dyDescent="0.2">
      <c r="A39" s="733" t="s">
        <v>656</v>
      </c>
      <c r="B39" s="32" t="s">
        <v>111</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48.475999999999999</v>
      </c>
      <c r="BD39" s="216">
        <v>45.177999999999997</v>
      </c>
      <c r="BE39" s="216">
        <v>46.63</v>
      </c>
      <c r="BF39" s="216">
        <v>48.036999999999999</v>
      </c>
      <c r="BG39" s="216">
        <v>49.822000000000003</v>
      </c>
      <c r="BH39" s="216">
        <v>51.578000000000003</v>
      </c>
      <c r="BI39" s="216">
        <v>56.64</v>
      </c>
      <c r="BJ39" s="327">
        <v>55</v>
      </c>
      <c r="BK39" s="327">
        <v>52.5</v>
      </c>
      <c r="BL39" s="327">
        <v>52.5</v>
      </c>
      <c r="BM39" s="327">
        <v>50.5</v>
      </c>
      <c r="BN39" s="327">
        <v>51</v>
      </c>
      <c r="BO39" s="327">
        <v>52</v>
      </c>
      <c r="BP39" s="327">
        <v>53</v>
      </c>
      <c r="BQ39" s="327">
        <v>52</v>
      </c>
      <c r="BR39" s="327">
        <v>52</v>
      </c>
      <c r="BS39" s="327">
        <v>53</v>
      </c>
      <c r="BT39" s="327">
        <v>54</v>
      </c>
      <c r="BU39" s="327">
        <v>55</v>
      </c>
      <c r="BV39" s="327">
        <v>56</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328"/>
      <c r="BK40" s="328"/>
      <c r="BL40" s="328"/>
      <c r="BM40" s="328"/>
      <c r="BN40" s="328"/>
      <c r="BO40" s="328"/>
      <c r="BP40" s="328"/>
      <c r="BQ40" s="328"/>
      <c r="BR40" s="328"/>
      <c r="BS40" s="328"/>
      <c r="BT40" s="328"/>
      <c r="BU40" s="328"/>
      <c r="BV40" s="328"/>
    </row>
    <row r="41" spans="1:74" ht="11.1" customHeight="1" x14ac:dyDescent="0.2">
      <c r="A41" s="624"/>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332"/>
      <c r="BK41" s="332"/>
      <c r="BL41" s="332"/>
      <c r="BM41" s="332"/>
      <c r="BN41" s="332"/>
      <c r="BO41" s="332"/>
      <c r="BP41" s="332"/>
      <c r="BQ41" s="332"/>
      <c r="BR41" s="332"/>
      <c r="BS41" s="332"/>
      <c r="BT41" s="332"/>
      <c r="BU41" s="332"/>
      <c r="BV41" s="332"/>
    </row>
    <row r="42" spans="1:74" ht="11.1" customHeight="1" x14ac:dyDescent="0.2">
      <c r="A42" s="625" t="s">
        <v>143</v>
      </c>
      <c r="B42" s="30" t="s">
        <v>112</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3.15</v>
      </c>
      <c r="BD42" s="216">
        <v>2.9750000000000001</v>
      </c>
      <c r="BE42" s="216">
        <v>2.984</v>
      </c>
      <c r="BF42" s="216">
        <v>2.9</v>
      </c>
      <c r="BG42" s="216">
        <v>2.976</v>
      </c>
      <c r="BH42" s="216">
        <v>2.879</v>
      </c>
      <c r="BI42" s="216">
        <v>3.0139999999999998</v>
      </c>
      <c r="BJ42" s="327">
        <v>3.1281180000000002</v>
      </c>
      <c r="BK42" s="327">
        <v>3.26</v>
      </c>
      <c r="BL42" s="327">
        <v>3.29</v>
      </c>
      <c r="BM42" s="327">
        <v>3.24</v>
      </c>
      <c r="BN42" s="327">
        <v>3.13</v>
      </c>
      <c r="BO42" s="327">
        <v>3.1</v>
      </c>
      <c r="BP42" s="327">
        <v>3.07</v>
      </c>
      <c r="BQ42" s="327">
        <v>3.03</v>
      </c>
      <c r="BR42" s="327">
        <v>2.98</v>
      </c>
      <c r="BS42" s="327">
        <v>2.96</v>
      </c>
      <c r="BT42" s="327">
        <v>3.01</v>
      </c>
      <c r="BU42" s="327">
        <v>3.12</v>
      </c>
      <c r="BV42" s="327">
        <v>3.25</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2.1189860791999999</v>
      </c>
      <c r="AN45" s="216">
        <v>2.1072859287000001</v>
      </c>
      <c r="AO45" s="216">
        <v>2.1732500109999999</v>
      </c>
      <c r="AP45" s="216">
        <v>2.1562345328000001</v>
      </c>
      <c r="AQ45" s="216">
        <v>2.1604727207000001</v>
      </c>
      <c r="AR45" s="216">
        <v>2.0967770393</v>
      </c>
      <c r="AS45" s="216">
        <v>2.1104541486000001</v>
      </c>
      <c r="AT45" s="216">
        <v>2.1080689131999999</v>
      </c>
      <c r="AU45" s="216">
        <v>2.1199239935</v>
      </c>
      <c r="AV45" s="216">
        <v>2.0727867991000002</v>
      </c>
      <c r="AW45" s="216">
        <v>2.082361524</v>
      </c>
      <c r="AX45" s="216">
        <v>2.075903141</v>
      </c>
      <c r="AY45" s="216">
        <v>2.0932251999</v>
      </c>
      <c r="AZ45" s="216">
        <v>2.0660341364999999</v>
      </c>
      <c r="BA45" s="216">
        <v>2.0837337430999998</v>
      </c>
      <c r="BB45" s="216">
        <v>2.1099954978</v>
      </c>
      <c r="BC45" s="216">
        <v>2.1267906224000002</v>
      </c>
      <c r="BD45" s="216">
        <v>2.1095980787999999</v>
      </c>
      <c r="BE45" s="216">
        <v>2.0879954453999998</v>
      </c>
      <c r="BF45" s="216">
        <v>2.0768700987000002</v>
      </c>
      <c r="BG45" s="216">
        <v>2.0260078902999998</v>
      </c>
      <c r="BH45" s="216">
        <v>2.207017</v>
      </c>
      <c r="BI45" s="216">
        <v>2.1967819999999998</v>
      </c>
      <c r="BJ45" s="327">
        <v>2.2022870000000001</v>
      </c>
      <c r="BK45" s="327">
        <v>2.2057950000000002</v>
      </c>
      <c r="BL45" s="327">
        <v>2.207106</v>
      </c>
      <c r="BM45" s="327">
        <v>2.1830729999999998</v>
      </c>
      <c r="BN45" s="327">
        <v>2.1979669999999998</v>
      </c>
      <c r="BO45" s="327">
        <v>2.212669</v>
      </c>
      <c r="BP45" s="327">
        <v>2.195913</v>
      </c>
      <c r="BQ45" s="327">
        <v>2.2103860000000002</v>
      </c>
      <c r="BR45" s="327">
        <v>2.2146889999999999</v>
      </c>
      <c r="BS45" s="327">
        <v>2.224488</v>
      </c>
      <c r="BT45" s="327">
        <v>2.2232789999999998</v>
      </c>
      <c r="BU45" s="327">
        <v>2.196774</v>
      </c>
      <c r="BV45" s="327">
        <v>2.18255</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15491.878000000001</v>
      </c>
      <c r="D50" s="240">
        <v>15491.878000000001</v>
      </c>
      <c r="E50" s="240">
        <v>15491.878000000001</v>
      </c>
      <c r="F50" s="240">
        <v>15521.558999999999</v>
      </c>
      <c r="G50" s="240">
        <v>15521.558999999999</v>
      </c>
      <c r="H50" s="240">
        <v>15521.558999999999</v>
      </c>
      <c r="I50" s="240">
        <v>15641.335999999999</v>
      </c>
      <c r="J50" s="240">
        <v>15641.335999999999</v>
      </c>
      <c r="K50" s="240">
        <v>15641.335999999999</v>
      </c>
      <c r="L50" s="240">
        <v>15793.928</v>
      </c>
      <c r="M50" s="240">
        <v>15793.928</v>
      </c>
      <c r="N50" s="240">
        <v>15793.928</v>
      </c>
      <c r="O50" s="240">
        <v>15757.57</v>
      </c>
      <c r="P50" s="240">
        <v>15757.57</v>
      </c>
      <c r="Q50" s="240">
        <v>15757.57</v>
      </c>
      <c r="R50" s="240">
        <v>15935.825000000001</v>
      </c>
      <c r="S50" s="240">
        <v>15935.825000000001</v>
      </c>
      <c r="T50" s="240">
        <v>15935.825000000001</v>
      </c>
      <c r="U50" s="240">
        <v>16139.513000000001</v>
      </c>
      <c r="V50" s="240">
        <v>16139.513000000001</v>
      </c>
      <c r="W50" s="240">
        <v>16139.513000000001</v>
      </c>
      <c r="X50" s="240">
        <v>16220.222</v>
      </c>
      <c r="Y50" s="240">
        <v>16220.222</v>
      </c>
      <c r="Z50" s="240">
        <v>16220.222</v>
      </c>
      <c r="AA50" s="240">
        <v>16349.97</v>
      </c>
      <c r="AB50" s="240">
        <v>16349.97</v>
      </c>
      <c r="AC50" s="240">
        <v>16349.97</v>
      </c>
      <c r="AD50" s="240">
        <v>16460.888999999999</v>
      </c>
      <c r="AE50" s="240">
        <v>16460.888999999999</v>
      </c>
      <c r="AF50" s="240">
        <v>16460.888999999999</v>
      </c>
      <c r="AG50" s="240">
        <v>16527.587</v>
      </c>
      <c r="AH50" s="240">
        <v>16527.587</v>
      </c>
      <c r="AI50" s="240">
        <v>16527.587</v>
      </c>
      <c r="AJ50" s="240">
        <v>16547.618999999999</v>
      </c>
      <c r="AK50" s="240">
        <v>16547.618999999999</v>
      </c>
      <c r="AL50" s="240">
        <v>16547.618999999999</v>
      </c>
      <c r="AM50" s="240">
        <v>16571.573</v>
      </c>
      <c r="AN50" s="240">
        <v>16571.573</v>
      </c>
      <c r="AO50" s="240">
        <v>16571.573</v>
      </c>
      <c r="AP50" s="240">
        <v>16663.516</v>
      </c>
      <c r="AQ50" s="240">
        <v>16663.516</v>
      </c>
      <c r="AR50" s="240">
        <v>16663.516</v>
      </c>
      <c r="AS50" s="240">
        <v>16778.148000000001</v>
      </c>
      <c r="AT50" s="240">
        <v>16778.148000000001</v>
      </c>
      <c r="AU50" s="240">
        <v>16778.148000000001</v>
      </c>
      <c r="AV50" s="240">
        <v>16851.419999999998</v>
      </c>
      <c r="AW50" s="240">
        <v>16851.419999999998</v>
      </c>
      <c r="AX50" s="240">
        <v>16851.419999999998</v>
      </c>
      <c r="AY50" s="240">
        <v>16903.240000000002</v>
      </c>
      <c r="AZ50" s="240">
        <v>16903.240000000002</v>
      </c>
      <c r="BA50" s="240">
        <v>16903.240000000002</v>
      </c>
      <c r="BB50" s="240">
        <v>17031.084999999999</v>
      </c>
      <c r="BC50" s="240">
        <v>17031.084999999999</v>
      </c>
      <c r="BD50" s="240">
        <v>17031.084999999999</v>
      </c>
      <c r="BE50" s="240">
        <v>17156.946</v>
      </c>
      <c r="BF50" s="240">
        <v>17156.946</v>
      </c>
      <c r="BG50" s="240">
        <v>17156.946</v>
      </c>
      <c r="BH50" s="240">
        <v>17229.284073999999</v>
      </c>
      <c r="BI50" s="240">
        <v>17262.400518999999</v>
      </c>
      <c r="BJ50" s="333">
        <v>17293.689999999999</v>
      </c>
      <c r="BK50" s="333">
        <v>17320.560000000001</v>
      </c>
      <c r="BL50" s="333">
        <v>17350.12</v>
      </c>
      <c r="BM50" s="333">
        <v>17379.78</v>
      </c>
      <c r="BN50" s="333">
        <v>17409.66</v>
      </c>
      <c r="BO50" s="333">
        <v>17439.439999999999</v>
      </c>
      <c r="BP50" s="333">
        <v>17469.22</v>
      </c>
      <c r="BQ50" s="333">
        <v>17497.98</v>
      </c>
      <c r="BR50" s="333">
        <v>17528.55</v>
      </c>
      <c r="BS50" s="333">
        <v>17559.89</v>
      </c>
      <c r="BT50" s="333">
        <v>17592.7</v>
      </c>
      <c r="BU50" s="333">
        <v>17625.080000000002</v>
      </c>
      <c r="BV50" s="333">
        <v>17657.73</v>
      </c>
    </row>
    <row r="51" spans="1:74" ht="11.1" customHeight="1" x14ac:dyDescent="0.2">
      <c r="A51" s="37" t="s">
        <v>28</v>
      </c>
      <c r="B51" s="39" t="s">
        <v>12</v>
      </c>
      <c r="C51" s="68">
        <v>1.3134689705</v>
      </c>
      <c r="D51" s="68">
        <v>1.3134689705</v>
      </c>
      <c r="E51" s="68">
        <v>1.3134689705</v>
      </c>
      <c r="F51" s="68">
        <v>1.0359308741</v>
      </c>
      <c r="G51" s="68">
        <v>1.0359308741</v>
      </c>
      <c r="H51" s="68">
        <v>1.0359308741</v>
      </c>
      <c r="I51" s="68">
        <v>1.6938908646999999</v>
      </c>
      <c r="J51" s="68">
        <v>1.6938908646999999</v>
      </c>
      <c r="K51" s="68">
        <v>1.6938908646999999</v>
      </c>
      <c r="L51" s="68">
        <v>2.6629435524999998</v>
      </c>
      <c r="M51" s="68">
        <v>2.6629435524999998</v>
      </c>
      <c r="N51" s="68">
        <v>2.6629435524999998</v>
      </c>
      <c r="O51" s="68">
        <v>1.7150406168000001</v>
      </c>
      <c r="P51" s="68">
        <v>1.7150406168000001</v>
      </c>
      <c r="Q51" s="68">
        <v>1.7150406168000001</v>
      </c>
      <c r="R51" s="68">
        <v>2.6689715897999999</v>
      </c>
      <c r="S51" s="68">
        <v>2.6689715897999999</v>
      </c>
      <c r="T51" s="68">
        <v>2.6689715897999999</v>
      </c>
      <c r="U51" s="68">
        <v>3.1850028668000001</v>
      </c>
      <c r="V51" s="68">
        <v>3.1850028668000001</v>
      </c>
      <c r="W51" s="68">
        <v>3.1850028668000001</v>
      </c>
      <c r="X51" s="68">
        <v>2.6991005656999998</v>
      </c>
      <c r="Y51" s="68">
        <v>2.6991005656999998</v>
      </c>
      <c r="Z51" s="68">
        <v>2.6991005656999998</v>
      </c>
      <c r="AA51" s="68">
        <v>3.7594629121000001</v>
      </c>
      <c r="AB51" s="68">
        <v>3.7594629121000001</v>
      </c>
      <c r="AC51" s="68">
        <v>3.7594629121000001</v>
      </c>
      <c r="AD51" s="68">
        <v>3.2948654996000002</v>
      </c>
      <c r="AE51" s="68">
        <v>3.2948654996000002</v>
      </c>
      <c r="AF51" s="68">
        <v>3.2948654996000002</v>
      </c>
      <c r="AG51" s="68">
        <v>2.4044963438</v>
      </c>
      <c r="AH51" s="68">
        <v>2.4044963438</v>
      </c>
      <c r="AI51" s="68">
        <v>2.4044963438</v>
      </c>
      <c r="AJ51" s="68">
        <v>2.0184495624999998</v>
      </c>
      <c r="AK51" s="68">
        <v>2.0184495624999998</v>
      </c>
      <c r="AL51" s="68">
        <v>2.0184495624999998</v>
      </c>
      <c r="AM51" s="68">
        <v>1.3553725175</v>
      </c>
      <c r="AN51" s="68">
        <v>1.3553725175</v>
      </c>
      <c r="AO51" s="68">
        <v>1.3553725175</v>
      </c>
      <c r="AP51" s="68">
        <v>1.2309602476999999</v>
      </c>
      <c r="AQ51" s="68">
        <v>1.2309602476999999</v>
      </c>
      <c r="AR51" s="68">
        <v>1.2309602476999999</v>
      </c>
      <c r="AS51" s="68">
        <v>1.5160168269000001</v>
      </c>
      <c r="AT51" s="68">
        <v>1.5160168269000001</v>
      </c>
      <c r="AU51" s="68">
        <v>1.5160168269000001</v>
      </c>
      <c r="AV51" s="68">
        <v>1.8359197174999999</v>
      </c>
      <c r="AW51" s="68">
        <v>1.8359197174999999</v>
      </c>
      <c r="AX51" s="68">
        <v>1.8359197174999999</v>
      </c>
      <c r="AY51" s="68">
        <v>2.0014213497000002</v>
      </c>
      <c r="AZ51" s="68">
        <v>2.0014213497000002</v>
      </c>
      <c r="BA51" s="68">
        <v>2.0014213497000002</v>
      </c>
      <c r="BB51" s="68">
        <v>2.2058309903</v>
      </c>
      <c r="BC51" s="68">
        <v>2.2058309903</v>
      </c>
      <c r="BD51" s="68">
        <v>2.2058309903</v>
      </c>
      <c r="BE51" s="68">
        <v>2.2576866052</v>
      </c>
      <c r="BF51" s="68">
        <v>2.2576866052</v>
      </c>
      <c r="BG51" s="68">
        <v>2.2576866052</v>
      </c>
      <c r="BH51" s="68">
        <v>2.2423277923999998</v>
      </c>
      <c r="BI51" s="68">
        <v>2.4388479933</v>
      </c>
      <c r="BJ51" s="329">
        <v>2.6244990000000001</v>
      </c>
      <c r="BK51" s="329">
        <v>2.4688690000000002</v>
      </c>
      <c r="BL51" s="329">
        <v>2.6437270000000002</v>
      </c>
      <c r="BM51" s="329">
        <v>2.819197</v>
      </c>
      <c r="BN51" s="329">
        <v>2.2228750000000002</v>
      </c>
      <c r="BO51" s="329">
        <v>2.3976869999999999</v>
      </c>
      <c r="BP51" s="329">
        <v>2.5725500000000001</v>
      </c>
      <c r="BQ51" s="329">
        <v>1.987757</v>
      </c>
      <c r="BR51" s="329">
        <v>2.1659160000000002</v>
      </c>
      <c r="BS51" s="329">
        <v>2.3486020000000001</v>
      </c>
      <c r="BT51" s="329">
        <v>2.1092939999999998</v>
      </c>
      <c r="BU51" s="329">
        <v>2.100994</v>
      </c>
      <c r="BV51" s="329">
        <v>2.1050550000000001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106.318</v>
      </c>
      <c r="D54" s="68">
        <v>106.318</v>
      </c>
      <c r="E54" s="68">
        <v>106.318</v>
      </c>
      <c r="F54" s="68">
        <v>106.565</v>
      </c>
      <c r="G54" s="68">
        <v>106.565</v>
      </c>
      <c r="H54" s="68">
        <v>106.565</v>
      </c>
      <c r="I54" s="68">
        <v>107.11199999999999</v>
      </c>
      <c r="J54" s="68">
        <v>107.11199999999999</v>
      </c>
      <c r="K54" s="68">
        <v>107.11199999999999</v>
      </c>
      <c r="L54" s="68">
        <v>107.67400000000001</v>
      </c>
      <c r="M54" s="68">
        <v>107.67400000000001</v>
      </c>
      <c r="N54" s="68">
        <v>107.67400000000001</v>
      </c>
      <c r="O54" s="68">
        <v>108.10299999999999</v>
      </c>
      <c r="P54" s="68">
        <v>108.10299999999999</v>
      </c>
      <c r="Q54" s="68">
        <v>108.10299999999999</v>
      </c>
      <c r="R54" s="68">
        <v>108.694</v>
      </c>
      <c r="S54" s="68">
        <v>108.694</v>
      </c>
      <c r="T54" s="68">
        <v>108.694</v>
      </c>
      <c r="U54" s="68">
        <v>109.2</v>
      </c>
      <c r="V54" s="68">
        <v>109.2</v>
      </c>
      <c r="W54" s="68">
        <v>109.2</v>
      </c>
      <c r="X54" s="68">
        <v>109.35899999999999</v>
      </c>
      <c r="Y54" s="68">
        <v>109.35899999999999</v>
      </c>
      <c r="Z54" s="68">
        <v>109.35899999999999</v>
      </c>
      <c r="AA54" s="68">
        <v>109.322</v>
      </c>
      <c r="AB54" s="68">
        <v>109.322</v>
      </c>
      <c r="AC54" s="68">
        <v>109.322</v>
      </c>
      <c r="AD54" s="68">
        <v>109.92100000000001</v>
      </c>
      <c r="AE54" s="68">
        <v>109.92100000000001</v>
      </c>
      <c r="AF54" s="68">
        <v>109.92100000000001</v>
      </c>
      <c r="AG54" s="68">
        <v>110.298</v>
      </c>
      <c r="AH54" s="68">
        <v>110.298</v>
      </c>
      <c r="AI54" s="68">
        <v>110.298</v>
      </c>
      <c r="AJ54" s="68">
        <v>110.50700000000001</v>
      </c>
      <c r="AK54" s="68">
        <v>110.50700000000001</v>
      </c>
      <c r="AL54" s="68">
        <v>110.50700000000001</v>
      </c>
      <c r="AM54" s="68">
        <v>110.58799999999999</v>
      </c>
      <c r="AN54" s="68">
        <v>110.58799999999999</v>
      </c>
      <c r="AO54" s="68">
        <v>110.58799999999999</v>
      </c>
      <c r="AP54" s="68">
        <v>111.25700000000001</v>
      </c>
      <c r="AQ54" s="68">
        <v>111.25700000000001</v>
      </c>
      <c r="AR54" s="68">
        <v>111.25700000000001</v>
      </c>
      <c r="AS54" s="68">
        <v>111.64100000000001</v>
      </c>
      <c r="AT54" s="68">
        <v>111.64100000000001</v>
      </c>
      <c r="AU54" s="68">
        <v>111.64100000000001</v>
      </c>
      <c r="AV54" s="68">
        <v>112.19</v>
      </c>
      <c r="AW54" s="68">
        <v>112.19</v>
      </c>
      <c r="AX54" s="68">
        <v>112.19</v>
      </c>
      <c r="AY54" s="68">
        <v>112.752</v>
      </c>
      <c r="AZ54" s="68">
        <v>112.752</v>
      </c>
      <c r="BA54" s="68">
        <v>112.752</v>
      </c>
      <c r="BB54" s="68">
        <v>113.03700000000001</v>
      </c>
      <c r="BC54" s="68">
        <v>113.03700000000001</v>
      </c>
      <c r="BD54" s="68">
        <v>113.03700000000001</v>
      </c>
      <c r="BE54" s="68">
        <v>113.646</v>
      </c>
      <c r="BF54" s="68">
        <v>113.646</v>
      </c>
      <c r="BG54" s="68">
        <v>113.646</v>
      </c>
      <c r="BH54" s="68">
        <v>114.01498519</v>
      </c>
      <c r="BI54" s="68">
        <v>114.20616296</v>
      </c>
      <c r="BJ54" s="329">
        <v>114.4014</v>
      </c>
      <c r="BK54" s="329">
        <v>114.60129999999999</v>
      </c>
      <c r="BL54" s="329">
        <v>114.8039</v>
      </c>
      <c r="BM54" s="329">
        <v>115.01009999999999</v>
      </c>
      <c r="BN54" s="329">
        <v>115.2251</v>
      </c>
      <c r="BO54" s="329">
        <v>115.4342</v>
      </c>
      <c r="BP54" s="329">
        <v>115.6427</v>
      </c>
      <c r="BQ54" s="329">
        <v>115.8574</v>
      </c>
      <c r="BR54" s="329">
        <v>116.0596</v>
      </c>
      <c r="BS54" s="329">
        <v>116.2561</v>
      </c>
      <c r="BT54" s="329">
        <v>116.42100000000001</v>
      </c>
      <c r="BU54" s="329">
        <v>116.62569999999999</v>
      </c>
      <c r="BV54" s="329">
        <v>116.8441</v>
      </c>
    </row>
    <row r="55" spans="1:74" ht="11.1" customHeight="1" x14ac:dyDescent="0.2">
      <c r="A55" s="37" t="s">
        <v>29</v>
      </c>
      <c r="B55" s="39" t="s">
        <v>12</v>
      </c>
      <c r="C55" s="68">
        <v>1.7728256083</v>
      </c>
      <c r="D55" s="68">
        <v>1.7728256083</v>
      </c>
      <c r="E55" s="68">
        <v>1.7728256083</v>
      </c>
      <c r="F55" s="68">
        <v>1.5581816449000001</v>
      </c>
      <c r="G55" s="68">
        <v>1.5581816449000001</v>
      </c>
      <c r="H55" s="68">
        <v>1.5581816449000001</v>
      </c>
      <c r="I55" s="68">
        <v>1.4827517599</v>
      </c>
      <c r="J55" s="68">
        <v>1.4827517599</v>
      </c>
      <c r="K55" s="68">
        <v>1.4827517599</v>
      </c>
      <c r="L55" s="68">
        <v>1.6396537565</v>
      </c>
      <c r="M55" s="68">
        <v>1.6396537565</v>
      </c>
      <c r="N55" s="68">
        <v>1.6396537565</v>
      </c>
      <c r="O55" s="68">
        <v>1.6789254876999999</v>
      </c>
      <c r="P55" s="68">
        <v>1.6789254876999999</v>
      </c>
      <c r="Q55" s="68">
        <v>1.6789254876999999</v>
      </c>
      <c r="R55" s="68">
        <v>1.9978416929</v>
      </c>
      <c r="S55" s="68">
        <v>1.9978416929</v>
      </c>
      <c r="T55" s="68">
        <v>1.9978416929</v>
      </c>
      <c r="U55" s="68">
        <v>1.9493614160999999</v>
      </c>
      <c r="V55" s="68">
        <v>1.9493614160999999</v>
      </c>
      <c r="W55" s="68">
        <v>1.9493614160999999</v>
      </c>
      <c r="X55" s="68">
        <v>1.5649088917</v>
      </c>
      <c r="Y55" s="68">
        <v>1.5649088917</v>
      </c>
      <c r="Z55" s="68">
        <v>1.5649088917</v>
      </c>
      <c r="AA55" s="68">
        <v>1.1276282804</v>
      </c>
      <c r="AB55" s="68">
        <v>1.1276282804</v>
      </c>
      <c r="AC55" s="68">
        <v>1.1276282804</v>
      </c>
      <c r="AD55" s="68">
        <v>1.1288571586</v>
      </c>
      <c r="AE55" s="68">
        <v>1.1288571586</v>
      </c>
      <c r="AF55" s="68">
        <v>1.1288571586</v>
      </c>
      <c r="AG55" s="68">
        <v>1.0054945055</v>
      </c>
      <c r="AH55" s="68">
        <v>1.0054945055</v>
      </c>
      <c r="AI55" s="68">
        <v>1.0054945055</v>
      </c>
      <c r="AJ55" s="68">
        <v>1.0497535639</v>
      </c>
      <c r="AK55" s="68">
        <v>1.0497535639</v>
      </c>
      <c r="AL55" s="68">
        <v>1.0497535639</v>
      </c>
      <c r="AM55" s="68">
        <v>1.1580468707</v>
      </c>
      <c r="AN55" s="68">
        <v>1.1580468707</v>
      </c>
      <c r="AO55" s="68">
        <v>1.1580468707</v>
      </c>
      <c r="AP55" s="68">
        <v>1.2154183459000001</v>
      </c>
      <c r="AQ55" s="68">
        <v>1.2154183459000001</v>
      </c>
      <c r="AR55" s="68">
        <v>1.2154183459000001</v>
      </c>
      <c r="AS55" s="68">
        <v>1.2176104733999999</v>
      </c>
      <c r="AT55" s="68">
        <v>1.2176104733999999</v>
      </c>
      <c r="AU55" s="68">
        <v>1.2176104733999999</v>
      </c>
      <c r="AV55" s="68">
        <v>1.5229804446999999</v>
      </c>
      <c r="AW55" s="68">
        <v>1.5229804446999999</v>
      </c>
      <c r="AX55" s="68">
        <v>1.5229804446999999</v>
      </c>
      <c r="AY55" s="68">
        <v>1.9568126741</v>
      </c>
      <c r="AZ55" s="68">
        <v>1.9568126741</v>
      </c>
      <c r="BA55" s="68">
        <v>1.9568126741</v>
      </c>
      <c r="BB55" s="68">
        <v>1.5998993321999999</v>
      </c>
      <c r="BC55" s="68">
        <v>1.5998993321999999</v>
      </c>
      <c r="BD55" s="68">
        <v>1.5998993321999999</v>
      </c>
      <c r="BE55" s="68">
        <v>1.7959351851000001</v>
      </c>
      <c r="BF55" s="68">
        <v>1.7959351851000001</v>
      </c>
      <c r="BG55" s="68">
        <v>1.7959351851000001</v>
      </c>
      <c r="BH55" s="68">
        <v>1.6266914923</v>
      </c>
      <c r="BI55" s="68">
        <v>1.7970968562</v>
      </c>
      <c r="BJ55" s="329">
        <v>1.9710780000000001</v>
      </c>
      <c r="BK55" s="329">
        <v>1.640115</v>
      </c>
      <c r="BL55" s="329">
        <v>1.819871</v>
      </c>
      <c r="BM55" s="329">
        <v>2.0027110000000001</v>
      </c>
      <c r="BN55" s="329">
        <v>1.9357709999999999</v>
      </c>
      <c r="BO55" s="329">
        <v>2.1207150000000001</v>
      </c>
      <c r="BP55" s="329">
        <v>2.305148</v>
      </c>
      <c r="BQ55" s="329">
        <v>1.9458409999999999</v>
      </c>
      <c r="BR55" s="329">
        <v>2.1237810000000001</v>
      </c>
      <c r="BS55" s="329">
        <v>2.296726</v>
      </c>
      <c r="BT55" s="329">
        <v>2.1103040000000002</v>
      </c>
      <c r="BU55" s="329">
        <v>2.118573</v>
      </c>
      <c r="BV55" s="329">
        <v>2.1352859999999998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220"/>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11649.3</v>
      </c>
      <c r="P58" s="240">
        <v>11721.3</v>
      </c>
      <c r="Q58" s="240">
        <v>11790.7</v>
      </c>
      <c r="R58" s="240">
        <v>11824.2</v>
      </c>
      <c r="S58" s="240">
        <v>11867.7</v>
      </c>
      <c r="T58" s="240">
        <v>11922.6</v>
      </c>
      <c r="U58" s="240">
        <v>11943.1</v>
      </c>
      <c r="V58" s="240">
        <v>12006.1</v>
      </c>
      <c r="W58" s="240">
        <v>12036.7</v>
      </c>
      <c r="X58" s="240">
        <v>12105.2</v>
      </c>
      <c r="Y58" s="240">
        <v>12172</v>
      </c>
      <c r="Z58" s="240">
        <v>12231.6</v>
      </c>
      <c r="AA58" s="240">
        <v>12271</v>
      </c>
      <c r="AB58" s="240">
        <v>12315.9</v>
      </c>
      <c r="AC58" s="240">
        <v>12306.1</v>
      </c>
      <c r="AD58" s="240">
        <v>12378.7</v>
      </c>
      <c r="AE58" s="240">
        <v>12423.1</v>
      </c>
      <c r="AF58" s="240">
        <v>12440.8</v>
      </c>
      <c r="AG58" s="240">
        <v>12439</v>
      </c>
      <c r="AH58" s="240">
        <v>12470.2</v>
      </c>
      <c r="AI58" s="240">
        <v>12503.2</v>
      </c>
      <c r="AJ58" s="240">
        <v>12556</v>
      </c>
      <c r="AK58" s="240">
        <v>12556.8</v>
      </c>
      <c r="AL58" s="240">
        <v>12570.8</v>
      </c>
      <c r="AM58" s="240">
        <v>12563.9</v>
      </c>
      <c r="AN58" s="240">
        <v>12555.7</v>
      </c>
      <c r="AO58" s="240">
        <v>12583.5</v>
      </c>
      <c r="AP58" s="240">
        <v>12611.9</v>
      </c>
      <c r="AQ58" s="240">
        <v>12626.8</v>
      </c>
      <c r="AR58" s="240">
        <v>12643</v>
      </c>
      <c r="AS58" s="240">
        <v>12663.5</v>
      </c>
      <c r="AT58" s="240">
        <v>12646</v>
      </c>
      <c r="AU58" s="240">
        <v>12638.3</v>
      </c>
      <c r="AV58" s="240">
        <v>12613.4</v>
      </c>
      <c r="AW58" s="240">
        <v>12589.4</v>
      </c>
      <c r="AX58" s="240">
        <v>12569.9</v>
      </c>
      <c r="AY58" s="240">
        <v>12627.4</v>
      </c>
      <c r="AZ58" s="240">
        <v>12672.3</v>
      </c>
      <c r="BA58" s="240">
        <v>12741.5</v>
      </c>
      <c r="BB58" s="240">
        <v>12742.4</v>
      </c>
      <c r="BC58" s="240">
        <v>12805.5</v>
      </c>
      <c r="BD58" s="240">
        <v>12802</v>
      </c>
      <c r="BE58" s="240">
        <v>12810.2</v>
      </c>
      <c r="BF58" s="240">
        <v>12797</v>
      </c>
      <c r="BG58" s="240">
        <v>12796.1</v>
      </c>
      <c r="BH58" s="240">
        <v>12818.95363</v>
      </c>
      <c r="BI58" s="240">
        <v>12839.050074000001</v>
      </c>
      <c r="BJ58" s="333">
        <v>12865.85</v>
      </c>
      <c r="BK58" s="333">
        <v>12911.5</v>
      </c>
      <c r="BL58" s="333">
        <v>12942.59</v>
      </c>
      <c r="BM58" s="333">
        <v>12971.26</v>
      </c>
      <c r="BN58" s="333">
        <v>12992.75</v>
      </c>
      <c r="BO58" s="333">
        <v>13020.16</v>
      </c>
      <c r="BP58" s="333">
        <v>13048.73</v>
      </c>
      <c r="BQ58" s="333">
        <v>13079.43</v>
      </c>
      <c r="BR58" s="333">
        <v>13109.57</v>
      </c>
      <c r="BS58" s="333">
        <v>13140.14</v>
      </c>
      <c r="BT58" s="333">
        <v>13168.41</v>
      </c>
      <c r="BU58" s="333">
        <v>13201.86</v>
      </c>
      <c r="BV58" s="333">
        <v>13237.75</v>
      </c>
    </row>
    <row r="59" spans="1:74" ht="11.1" customHeight="1" x14ac:dyDescent="0.2">
      <c r="A59" s="37" t="s">
        <v>30</v>
      </c>
      <c r="B59" s="39" t="s">
        <v>12</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1.869616545</v>
      </c>
      <c r="P59" s="68">
        <v>2.5234413267</v>
      </c>
      <c r="Q59" s="68">
        <v>3.0196328559999999</v>
      </c>
      <c r="R59" s="68">
        <v>3.2699261121999998</v>
      </c>
      <c r="S59" s="68">
        <v>3.0370119553000001</v>
      </c>
      <c r="T59" s="68">
        <v>3.2662076134000002</v>
      </c>
      <c r="U59" s="68">
        <v>3.5029335551999998</v>
      </c>
      <c r="V59" s="68">
        <v>3.7378493973000002</v>
      </c>
      <c r="W59" s="68">
        <v>3.7396145758000001</v>
      </c>
      <c r="X59" s="68">
        <v>4.6058657818000004</v>
      </c>
      <c r="Y59" s="68">
        <v>4.9102333158000002</v>
      </c>
      <c r="Z59" s="68">
        <v>5.3050260860999998</v>
      </c>
      <c r="AA59" s="68">
        <v>5.3368013529000002</v>
      </c>
      <c r="AB59" s="68">
        <v>5.0728161552</v>
      </c>
      <c r="AC59" s="68">
        <v>4.3712417414000004</v>
      </c>
      <c r="AD59" s="68">
        <v>4.6895350214000002</v>
      </c>
      <c r="AE59" s="68">
        <v>4.6799295567000003</v>
      </c>
      <c r="AF59" s="68">
        <v>4.3463674031000004</v>
      </c>
      <c r="AG59" s="68">
        <v>4.1521882928</v>
      </c>
      <c r="AH59" s="68">
        <v>3.8655350196999998</v>
      </c>
      <c r="AI59" s="68">
        <v>3.8756469796999999</v>
      </c>
      <c r="AJ59" s="68">
        <v>3.7240194297000002</v>
      </c>
      <c r="AK59" s="68">
        <v>3.161353927</v>
      </c>
      <c r="AL59" s="68">
        <v>2.7731449688000001</v>
      </c>
      <c r="AM59" s="68">
        <v>2.3869285307000001</v>
      </c>
      <c r="AN59" s="68">
        <v>1.9470765432999999</v>
      </c>
      <c r="AO59" s="68">
        <v>2.2541666328000001</v>
      </c>
      <c r="AP59" s="68">
        <v>1.883881183</v>
      </c>
      <c r="AQ59" s="68">
        <v>1.6396873566000001</v>
      </c>
      <c r="AR59" s="68">
        <v>1.6252974085</v>
      </c>
      <c r="AS59" s="68">
        <v>1.8048074604</v>
      </c>
      <c r="AT59" s="68">
        <v>1.4097608698999999</v>
      </c>
      <c r="AU59" s="68">
        <v>1.0805233860000001</v>
      </c>
      <c r="AV59" s="68">
        <v>0.45715195922000001</v>
      </c>
      <c r="AW59" s="68">
        <v>0.25962028541999999</v>
      </c>
      <c r="AX59" s="68">
        <v>-7.1594488815000003E-3</v>
      </c>
      <c r="AY59" s="68">
        <v>0.50541631181000002</v>
      </c>
      <c r="AZ59" s="68">
        <v>0.92866188265000005</v>
      </c>
      <c r="BA59" s="68">
        <v>1.2556125084</v>
      </c>
      <c r="BB59" s="68">
        <v>1.0347370341</v>
      </c>
      <c r="BC59" s="68">
        <v>1.4152437672</v>
      </c>
      <c r="BD59" s="68">
        <v>1.2576129083000001</v>
      </c>
      <c r="BE59" s="68">
        <v>1.1584475066</v>
      </c>
      <c r="BF59" s="68">
        <v>1.1940534556</v>
      </c>
      <c r="BG59" s="68">
        <v>1.2485856484</v>
      </c>
      <c r="BH59" s="68">
        <v>1.6296448985</v>
      </c>
      <c r="BI59" s="68">
        <v>1.9830180475000001</v>
      </c>
      <c r="BJ59" s="329">
        <v>2.3544200000000002</v>
      </c>
      <c r="BK59" s="329">
        <v>2.2499069999999999</v>
      </c>
      <c r="BL59" s="329">
        <v>2.1329129999999998</v>
      </c>
      <c r="BM59" s="329">
        <v>1.803226</v>
      </c>
      <c r="BN59" s="329">
        <v>1.964688</v>
      </c>
      <c r="BO59" s="329">
        <v>1.676299</v>
      </c>
      <c r="BP59" s="329">
        <v>1.9272389999999999</v>
      </c>
      <c r="BQ59" s="329">
        <v>2.1016780000000002</v>
      </c>
      <c r="BR59" s="329">
        <v>2.4425539999999999</v>
      </c>
      <c r="BS59" s="329">
        <v>2.688625</v>
      </c>
      <c r="BT59" s="329">
        <v>2.7261169999999999</v>
      </c>
      <c r="BU59" s="329">
        <v>2.825796</v>
      </c>
      <c r="BV59" s="329">
        <v>2.8906369999999999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328"/>
      <c r="BK61" s="328"/>
      <c r="BL61" s="328"/>
      <c r="BM61" s="328"/>
      <c r="BN61" s="328"/>
      <c r="BO61" s="328"/>
      <c r="BP61" s="328"/>
      <c r="BQ61" s="328"/>
      <c r="BR61" s="328"/>
      <c r="BS61" s="328"/>
      <c r="BT61" s="328"/>
      <c r="BU61" s="328"/>
      <c r="BV61" s="328"/>
    </row>
    <row r="62" spans="1:74" ht="11.1" customHeight="1" x14ac:dyDescent="0.2">
      <c r="A62" s="37" t="s">
        <v>700</v>
      </c>
      <c r="B62" s="40" t="s">
        <v>1356</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103.10809999999999</v>
      </c>
      <c r="AX62" s="68">
        <v>103.32250000000001</v>
      </c>
      <c r="AY62" s="68">
        <v>103.75579999999999</v>
      </c>
      <c r="AZ62" s="68">
        <v>104.0198</v>
      </c>
      <c r="BA62" s="68">
        <v>103.34050000000001</v>
      </c>
      <c r="BB62" s="68">
        <v>104.76049999999999</v>
      </c>
      <c r="BC62" s="68">
        <v>104.1699</v>
      </c>
      <c r="BD62" s="68">
        <v>104.3417</v>
      </c>
      <c r="BE62" s="68">
        <v>103.9753</v>
      </c>
      <c r="BF62" s="68">
        <v>103.7688</v>
      </c>
      <c r="BG62" s="68">
        <v>103.8755</v>
      </c>
      <c r="BH62" s="68">
        <v>104.79110369999999</v>
      </c>
      <c r="BI62" s="68">
        <v>105.09925926</v>
      </c>
      <c r="BJ62" s="329">
        <v>105.3169</v>
      </c>
      <c r="BK62" s="329">
        <v>105.31180000000001</v>
      </c>
      <c r="BL62" s="329">
        <v>105.4478</v>
      </c>
      <c r="BM62" s="329">
        <v>105.5926</v>
      </c>
      <c r="BN62" s="329">
        <v>105.75700000000001</v>
      </c>
      <c r="BO62" s="329">
        <v>105.9113</v>
      </c>
      <c r="BP62" s="329">
        <v>106.06619999999999</v>
      </c>
      <c r="BQ62" s="329">
        <v>106.2024</v>
      </c>
      <c r="BR62" s="329">
        <v>106.3734</v>
      </c>
      <c r="BS62" s="329">
        <v>106.55970000000001</v>
      </c>
      <c r="BT62" s="329">
        <v>106.77970000000001</v>
      </c>
      <c r="BU62" s="329">
        <v>106.983</v>
      </c>
      <c r="BV62" s="329">
        <v>107.18810000000001</v>
      </c>
    </row>
    <row r="63" spans="1:74" ht="11.1" customHeight="1" x14ac:dyDescent="0.2">
      <c r="A63" s="37" t="s">
        <v>31</v>
      </c>
      <c r="B63" s="39" t="s">
        <v>12</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0.45214527883</v>
      </c>
      <c r="AX63" s="68">
        <v>0.89614939925000003</v>
      </c>
      <c r="AY63" s="68">
        <v>0.7107109439</v>
      </c>
      <c r="AZ63" s="68">
        <v>1.1317797651999999</v>
      </c>
      <c r="BA63" s="68">
        <v>0.64433880767999996</v>
      </c>
      <c r="BB63" s="68">
        <v>2.0521383015999999</v>
      </c>
      <c r="BC63" s="68">
        <v>1.6612064094000001</v>
      </c>
      <c r="BD63" s="68">
        <v>1.5662993052</v>
      </c>
      <c r="BE63" s="68">
        <v>1.1236140829000001</v>
      </c>
      <c r="BF63" s="68">
        <v>1.2818247921999999</v>
      </c>
      <c r="BG63" s="68">
        <v>1.1484369903</v>
      </c>
      <c r="BH63" s="68">
        <v>1.8307810673</v>
      </c>
      <c r="BI63" s="68">
        <v>1.9311375723999999</v>
      </c>
      <c r="BJ63" s="329">
        <v>1.9303030000000001</v>
      </c>
      <c r="BK63" s="329">
        <v>1.4996430000000001</v>
      </c>
      <c r="BL63" s="329">
        <v>1.372784</v>
      </c>
      <c r="BM63" s="329">
        <v>2.179268</v>
      </c>
      <c r="BN63" s="329">
        <v>0.95119960000000003</v>
      </c>
      <c r="BO63" s="329">
        <v>1.671664</v>
      </c>
      <c r="BP63" s="329">
        <v>1.6527890000000001</v>
      </c>
      <c r="BQ63" s="329">
        <v>2.1419260000000002</v>
      </c>
      <c r="BR63" s="329">
        <v>2.509989</v>
      </c>
      <c r="BS63" s="329">
        <v>2.5840939999999999</v>
      </c>
      <c r="BT63" s="329">
        <v>1.89767</v>
      </c>
      <c r="BU63" s="329">
        <v>1.7923899999999999</v>
      </c>
      <c r="BV63" s="329">
        <v>1.7766580000000001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827.89752008000005</v>
      </c>
      <c r="D67" s="240">
        <v>733.05641432000004</v>
      </c>
      <c r="E67" s="240">
        <v>659.76278216000003</v>
      </c>
      <c r="F67" s="240">
        <v>347.87477426999999</v>
      </c>
      <c r="G67" s="240">
        <v>136.09366144000001</v>
      </c>
      <c r="H67" s="240">
        <v>26.416618539000002</v>
      </c>
      <c r="I67" s="240">
        <v>5.1912523477999999</v>
      </c>
      <c r="J67" s="240">
        <v>11.637810154</v>
      </c>
      <c r="K67" s="240">
        <v>59.450421779999999</v>
      </c>
      <c r="L67" s="240">
        <v>257.29290687000002</v>
      </c>
      <c r="M67" s="240">
        <v>572.04401464</v>
      </c>
      <c r="N67" s="240">
        <v>829.08634480000001</v>
      </c>
      <c r="O67" s="240">
        <v>969.82016259</v>
      </c>
      <c r="P67" s="240">
        <v>798.67571726000006</v>
      </c>
      <c r="Q67" s="240">
        <v>682.96748678999995</v>
      </c>
      <c r="R67" s="240">
        <v>324.70906327</v>
      </c>
      <c r="S67" s="240">
        <v>126.8720141</v>
      </c>
      <c r="T67" s="240">
        <v>27.951888473</v>
      </c>
      <c r="U67" s="240">
        <v>9.8088147150000005</v>
      </c>
      <c r="V67" s="240">
        <v>12.995471093999999</v>
      </c>
      <c r="W67" s="240">
        <v>57.513653472000001</v>
      </c>
      <c r="X67" s="240">
        <v>220.59112372000001</v>
      </c>
      <c r="Y67" s="240">
        <v>614.21565727999996</v>
      </c>
      <c r="Z67" s="240">
        <v>705.57518702000004</v>
      </c>
      <c r="AA67" s="240">
        <v>890.19211742000005</v>
      </c>
      <c r="AB67" s="240">
        <v>866.97930856000005</v>
      </c>
      <c r="AC67" s="240">
        <v>583.76682213000004</v>
      </c>
      <c r="AD67" s="240">
        <v>299.83930349000002</v>
      </c>
      <c r="AE67" s="240">
        <v>118.77955695</v>
      </c>
      <c r="AF67" s="240">
        <v>24.281540063000001</v>
      </c>
      <c r="AG67" s="240">
        <v>6.4388352459</v>
      </c>
      <c r="AH67" s="240">
        <v>10.989762065000001</v>
      </c>
      <c r="AI67" s="240">
        <v>31.916679704</v>
      </c>
      <c r="AJ67" s="240">
        <v>227.18459221000001</v>
      </c>
      <c r="AK67" s="240">
        <v>445.29725976999998</v>
      </c>
      <c r="AL67" s="240">
        <v>581.39803940000002</v>
      </c>
      <c r="AM67" s="240">
        <v>870.86211492999996</v>
      </c>
      <c r="AN67" s="240">
        <v>628.02683168999999</v>
      </c>
      <c r="AO67" s="240">
        <v>449.95825331999998</v>
      </c>
      <c r="AP67" s="240">
        <v>309.86956584000001</v>
      </c>
      <c r="AQ67" s="240">
        <v>150.61045351000001</v>
      </c>
      <c r="AR67" s="240">
        <v>20.930602477000001</v>
      </c>
      <c r="AS67" s="240">
        <v>5.7011651788000002</v>
      </c>
      <c r="AT67" s="240">
        <v>6.3630849184000002</v>
      </c>
      <c r="AU67" s="240">
        <v>38.874098945999997</v>
      </c>
      <c r="AV67" s="240">
        <v>197.76734894000001</v>
      </c>
      <c r="AW67" s="240">
        <v>418.19170980000001</v>
      </c>
      <c r="AX67" s="240">
        <v>783.26284799999996</v>
      </c>
      <c r="AY67" s="240">
        <v>767.28081537000003</v>
      </c>
      <c r="AZ67" s="240">
        <v>547.45142913999996</v>
      </c>
      <c r="BA67" s="240">
        <v>543.38724043000002</v>
      </c>
      <c r="BB67" s="240">
        <v>248.45837979000001</v>
      </c>
      <c r="BC67" s="240">
        <v>154.33743539</v>
      </c>
      <c r="BD67" s="240">
        <v>25.006821252000002</v>
      </c>
      <c r="BE67" s="240">
        <v>5.2980277269</v>
      </c>
      <c r="BF67" s="240">
        <v>15.372587767000001</v>
      </c>
      <c r="BG67" s="240">
        <v>44.476335255999999</v>
      </c>
      <c r="BH67" s="240">
        <v>192.42703442000001</v>
      </c>
      <c r="BI67" s="240">
        <v>477.54049285999997</v>
      </c>
      <c r="BJ67" s="333">
        <v>792.09709640000005</v>
      </c>
      <c r="BK67" s="333">
        <v>867.29611537999995</v>
      </c>
      <c r="BL67" s="333">
        <v>699.35633210000003</v>
      </c>
      <c r="BM67" s="333">
        <v>569.06683905</v>
      </c>
      <c r="BN67" s="333">
        <v>317.49239431000001</v>
      </c>
      <c r="BO67" s="333">
        <v>142.60185351999999</v>
      </c>
      <c r="BP67" s="333">
        <v>32.125245376999999</v>
      </c>
      <c r="BQ67" s="333">
        <v>7.1992759216</v>
      </c>
      <c r="BR67" s="333">
        <v>12.126503776</v>
      </c>
      <c r="BS67" s="333">
        <v>59.937562282000002</v>
      </c>
      <c r="BT67" s="333">
        <v>251.88104736</v>
      </c>
      <c r="BU67" s="333">
        <v>495.97172972999999</v>
      </c>
      <c r="BV67" s="333">
        <v>781.47391353</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14.976482486</v>
      </c>
      <c r="D69" s="270">
        <v>10.797520539000001</v>
      </c>
      <c r="E69" s="270">
        <v>11.098487903000001</v>
      </c>
      <c r="F69" s="270">
        <v>34.176086765999997</v>
      </c>
      <c r="G69" s="270">
        <v>99.710053574</v>
      </c>
      <c r="H69" s="270">
        <v>244.62928934000001</v>
      </c>
      <c r="I69" s="270">
        <v>338.29746322</v>
      </c>
      <c r="J69" s="270">
        <v>288.47285928000002</v>
      </c>
      <c r="K69" s="270">
        <v>177.35438257000001</v>
      </c>
      <c r="L69" s="270">
        <v>56.055006417999998</v>
      </c>
      <c r="M69" s="270">
        <v>17.735251927</v>
      </c>
      <c r="N69" s="270">
        <v>13.393613092000001</v>
      </c>
      <c r="O69" s="270">
        <v>7.0735496544999998</v>
      </c>
      <c r="P69" s="270">
        <v>11.937372472</v>
      </c>
      <c r="Q69" s="270">
        <v>15.252598515000001</v>
      </c>
      <c r="R69" s="270">
        <v>37.300298419999997</v>
      </c>
      <c r="S69" s="270">
        <v>113.33789573</v>
      </c>
      <c r="T69" s="270">
        <v>242.66170423</v>
      </c>
      <c r="U69" s="270">
        <v>300.73294635000002</v>
      </c>
      <c r="V69" s="270">
        <v>291.91002477000001</v>
      </c>
      <c r="W69" s="270">
        <v>182.67420738000001</v>
      </c>
      <c r="X69" s="270">
        <v>74.235928369000007</v>
      </c>
      <c r="Y69" s="270">
        <v>11.120122481999999</v>
      </c>
      <c r="Z69" s="270">
        <v>10.305895719</v>
      </c>
      <c r="AA69" s="270">
        <v>9.1961788433000002</v>
      </c>
      <c r="AB69" s="270">
        <v>7.2818764597000003</v>
      </c>
      <c r="AC69" s="270">
        <v>29.399292068000001</v>
      </c>
      <c r="AD69" s="270">
        <v>53.285908739</v>
      </c>
      <c r="AE69" s="270">
        <v>125.89063478</v>
      </c>
      <c r="AF69" s="270">
        <v>255.05607756000001</v>
      </c>
      <c r="AG69" s="270">
        <v>336.07852939000003</v>
      </c>
      <c r="AH69" s="270">
        <v>315.21826385000003</v>
      </c>
      <c r="AI69" s="270">
        <v>223.23798266</v>
      </c>
      <c r="AJ69" s="270">
        <v>77.010085387999993</v>
      </c>
      <c r="AK69" s="270">
        <v>29.762927675</v>
      </c>
      <c r="AL69" s="270">
        <v>26.264235171999999</v>
      </c>
      <c r="AM69" s="270">
        <v>7.4480158760000004</v>
      </c>
      <c r="AN69" s="270">
        <v>11.127283536</v>
      </c>
      <c r="AO69" s="270">
        <v>35.502345556999998</v>
      </c>
      <c r="AP69" s="270">
        <v>42.424651042999997</v>
      </c>
      <c r="AQ69" s="270">
        <v>97.523340520999994</v>
      </c>
      <c r="AR69" s="270">
        <v>270.7178783</v>
      </c>
      <c r="AS69" s="270">
        <v>383.41882363000002</v>
      </c>
      <c r="AT69" s="270">
        <v>361.65655042999998</v>
      </c>
      <c r="AU69" s="270">
        <v>219.33402108000001</v>
      </c>
      <c r="AV69" s="270">
        <v>86.678182890000002</v>
      </c>
      <c r="AW69" s="270">
        <v>25.642352713000001</v>
      </c>
      <c r="AX69" s="270">
        <v>16.659599902</v>
      </c>
      <c r="AY69" s="270">
        <v>16.451129630000001</v>
      </c>
      <c r="AZ69" s="270">
        <v>21.611720387999998</v>
      </c>
      <c r="BA69" s="270">
        <v>31.894210462</v>
      </c>
      <c r="BB69" s="270">
        <v>55.792251702000002</v>
      </c>
      <c r="BC69" s="270">
        <v>105.3639146</v>
      </c>
      <c r="BD69" s="270">
        <v>241.05647060000001</v>
      </c>
      <c r="BE69" s="270">
        <v>362.95400633999998</v>
      </c>
      <c r="BF69" s="270">
        <v>290.95887246000001</v>
      </c>
      <c r="BG69" s="270">
        <v>184.66529682999999</v>
      </c>
      <c r="BH69" s="270">
        <v>77.742317838999995</v>
      </c>
      <c r="BI69" s="270">
        <v>25.665735272999999</v>
      </c>
      <c r="BJ69" s="335">
        <v>9.7640639577999995</v>
      </c>
      <c r="BK69" s="335">
        <v>10.125009129</v>
      </c>
      <c r="BL69" s="335">
        <v>10.911519648000001</v>
      </c>
      <c r="BM69" s="335">
        <v>22.114822987</v>
      </c>
      <c r="BN69" s="335">
        <v>40.130256651000003</v>
      </c>
      <c r="BO69" s="335">
        <v>119.82570799</v>
      </c>
      <c r="BP69" s="335">
        <v>235.92673619999999</v>
      </c>
      <c r="BQ69" s="335">
        <v>342.64615808000002</v>
      </c>
      <c r="BR69" s="335">
        <v>317.15033629999999</v>
      </c>
      <c r="BS69" s="335">
        <v>173.30082411000001</v>
      </c>
      <c r="BT69" s="335">
        <v>61.860262959000003</v>
      </c>
      <c r="BU69" s="335">
        <v>19.712259981999999</v>
      </c>
      <c r="BV69" s="335">
        <v>9.4816915130999995</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23" t="s">
        <v>1016</v>
      </c>
      <c r="C71" s="820"/>
      <c r="D71" s="820"/>
      <c r="E71" s="820"/>
      <c r="F71" s="820"/>
      <c r="G71" s="820"/>
      <c r="H71" s="820"/>
      <c r="I71" s="820"/>
      <c r="J71" s="820"/>
      <c r="K71" s="820"/>
      <c r="L71" s="820"/>
      <c r="M71" s="820"/>
      <c r="N71" s="820"/>
      <c r="O71" s="820"/>
      <c r="P71" s="820"/>
      <c r="Q71" s="820"/>
      <c r="AY71" s="497"/>
      <c r="AZ71" s="497"/>
      <c r="BA71" s="497"/>
      <c r="BB71" s="497"/>
      <c r="BC71" s="497"/>
      <c r="BD71" s="793"/>
      <c r="BE71" s="793"/>
      <c r="BF71" s="793"/>
      <c r="BG71" s="497"/>
      <c r="BH71" s="497"/>
      <c r="BI71" s="497"/>
      <c r="BJ71" s="497"/>
    </row>
    <row r="72" spans="1:74" s="276" customFormat="1" ht="12" customHeight="1" x14ac:dyDescent="0.2">
      <c r="A72" s="16"/>
      <c r="B72" s="825" t="s">
        <v>138</v>
      </c>
      <c r="C72" s="820"/>
      <c r="D72" s="820"/>
      <c r="E72" s="820"/>
      <c r="F72" s="820"/>
      <c r="G72" s="820"/>
      <c r="H72" s="820"/>
      <c r="I72" s="820"/>
      <c r="J72" s="820"/>
      <c r="K72" s="820"/>
      <c r="L72" s="820"/>
      <c r="M72" s="820"/>
      <c r="N72" s="820"/>
      <c r="O72" s="820"/>
      <c r="P72" s="820"/>
      <c r="Q72" s="820"/>
      <c r="AY72" s="497"/>
      <c r="AZ72" s="497"/>
      <c r="BA72" s="497"/>
      <c r="BB72" s="497"/>
      <c r="BC72" s="497"/>
      <c r="BD72" s="793"/>
      <c r="BE72" s="793"/>
      <c r="BF72" s="793"/>
      <c r="BG72" s="497"/>
      <c r="BH72" s="497"/>
      <c r="BI72" s="497"/>
      <c r="BJ72" s="497"/>
    </row>
    <row r="73" spans="1:74" s="432" customFormat="1" ht="12" customHeight="1" x14ac:dyDescent="0.2">
      <c r="A73" s="431"/>
      <c r="B73" s="801" t="s">
        <v>1017</v>
      </c>
      <c r="C73" s="824"/>
      <c r="D73" s="824"/>
      <c r="E73" s="824"/>
      <c r="F73" s="824"/>
      <c r="G73" s="824"/>
      <c r="H73" s="824"/>
      <c r="I73" s="824"/>
      <c r="J73" s="824"/>
      <c r="K73" s="824"/>
      <c r="L73" s="824"/>
      <c r="M73" s="824"/>
      <c r="N73" s="824"/>
      <c r="O73" s="824"/>
      <c r="P73" s="824"/>
      <c r="Q73" s="803"/>
      <c r="AY73" s="498"/>
      <c r="AZ73" s="498"/>
      <c r="BA73" s="498"/>
      <c r="BB73" s="498"/>
      <c r="BC73" s="498"/>
      <c r="BD73" s="614"/>
      <c r="BE73" s="614"/>
      <c r="BF73" s="614"/>
      <c r="BG73" s="498"/>
      <c r="BH73" s="498"/>
      <c r="BI73" s="498"/>
      <c r="BJ73" s="498"/>
    </row>
    <row r="74" spans="1:74" s="432" customFormat="1" ht="12" customHeight="1" x14ac:dyDescent="0.2">
      <c r="A74" s="431"/>
      <c r="B74" s="801" t="s">
        <v>1018</v>
      </c>
      <c r="C74" s="802"/>
      <c r="D74" s="802"/>
      <c r="E74" s="802"/>
      <c r="F74" s="802"/>
      <c r="G74" s="802"/>
      <c r="H74" s="802"/>
      <c r="I74" s="802"/>
      <c r="J74" s="802"/>
      <c r="K74" s="802"/>
      <c r="L74" s="802"/>
      <c r="M74" s="802"/>
      <c r="N74" s="802"/>
      <c r="O74" s="802"/>
      <c r="P74" s="802"/>
      <c r="Q74" s="803"/>
      <c r="AY74" s="498"/>
      <c r="AZ74" s="498"/>
      <c r="BA74" s="498"/>
      <c r="BB74" s="498"/>
      <c r="BC74" s="498"/>
      <c r="BD74" s="614"/>
      <c r="BE74" s="614"/>
      <c r="BF74" s="614"/>
      <c r="BG74" s="498"/>
      <c r="BH74" s="498"/>
      <c r="BI74" s="498"/>
      <c r="BJ74" s="498"/>
    </row>
    <row r="75" spans="1:74" s="432" customFormat="1" ht="12" customHeight="1" x14ac:dyDescent="0.2">
      <c r="A75" s="431"/>
      <c r="B75" s="801" t="s">
        <v>1019</v>
      </c>
      <c r="C75" s="802"/>
      <c r="D75" s="802"/>
      <c r="E75" s="802"/>
      <c r="F75" s="802"/>
      <c r="G75" s="802"/>
      <c r="H75" s="802"/>
      <c r="I75" s="802"/>
      <c r="J75" s="802"/>
      <c r="K75" s="802"/>
      <c r="L75" s="802"/>
      <c r="M75" s="802"/>
      <c r="N75" s="802"/>
      <c r="O75" s="802"/>
      <c r="P75" s="802"/>
      <c r="Q75" s="803"/>
      <c r="AY75" s="498"/>
      <c r="AZ75" s="498"/>
      <c r="BA75" s="498"/>
      <c r="BB75" s="498"/>
      <c r="BC75" s="498"/>
      <c r="BD75" s="614"/>
      <c r="BE75" s="614"/>
      <c r="BF75" s="614"/>
      <c r="BG75" s="498"/>
      <c r="BH75" s="498"/>
      <c r="BI75" s="498"/>
      <c r="BJ75" s="498"/>
    </row>
    <row r="76" spans="1:74" s="432" customFormat="1" ht="12" customHeight="1" x14ac:dyDescent="0.2">
      <c r="A76" s="431"/>
      <c r="B76" s="801" t="s">
        <v>1030</v>
      </c>
      <c r="C76" s="803"/>
      <c r="D76" s="803"/>
      <c r="E76" s="803"/>
      <c r="F76" s="803"/>
      <c r="G76" s="803"/>
      <c r="H76" s="803"/>
      <c r="I76" s="803"/>
      <c r="J76" s="803"/>
      <c r="K76" s="803"/>
      <c r="L76" s="803"/>
      <c r="M76" s="803"/>
      <c r="N76" s="803"/>
      <c r="O76" s="803"/>
      <c r="P76" s="803"/>
      <c r="Q76" s="803"/>
      <c r="AY76" s="498"/>
      <c r="AZ76" s="498"/>
      <c r="BA76" s="498"/>
      <c r="BB76" s="498"/>
      <c r="BC76" s="498"/>
      <c r="BD76" s="614"/>
      <c r="BE76" s="614"/>
      <c r="BF76" s="614"/>
      <c r="BG76" s="498"/>
      <c r="BH76" s="498"/>
      <c r="BI76" s="498"/>
      <c r="BJ76" s="498"/>
    </row>
    <row r="77" spans="1:74" s="432" customFormat="1" ht="12" customHeight="1" x14ac:dyDescent="0.2">
      <c r="A77" s="431"/>
      <c r="B77" s="801" t="s">
        <v>1033</v>
      </c>
      <c r="C77" s="802"/>
      <c r="D77" s="802"/>
      <c r="E77" s="802"/>
      <c r="F77" s="802"/>
      <c r="G77" s="802"/>
      <c r="H77" s="802"/>
      <c r="I77" s="802"/>
      <c r="J77" s="802"/>
      <c r="K77" s="802"/>
      <c r="L77" s="802"/>
      <c r="M77" s="802"/>
      <c r="N77" s="802"/>
      <c r="O77" s="802"/>
      <c r="P77" s="802"/>
      <c r="Q77" s="803"/>
      <c r="AY77" s="498"/>
      <c r="AZ77" s="498"/>
      <c r="BA77" s="498"/>
      <c r="BB77" s="498"/>
      <c r="BC77" s="498"/>
      <c r="BD77" s="614"/>
      <c r="BE77" s="614"/>
      <c r="BF77" s="614"/>
      <c r="BG77" s="498"/>
      <c r="BH77" s="498"/>
      <c r="BI77" s="498"/>
      <c r="BJ77" s="498"/>
    </row>
    <row r="78" spans="1:74" s="432" customFormat="1" ht="12" customHeight="1" x14ac:dyDescent="0.2">
      <c r="A78" s="431"/>
      <c r="B78" s="801" t="s">
        <v>1034</v>
      </c>
      <c r="C78" s="803"/>
      <c r="D78" s="803"/>
      <c r="E78" s="803"/>
      <c r="F78" s="803"/>
      <c r="G78" s="803"/>
      <c r="H78" s="803"/>
      <c r="I78" s="803"/>
      <c r="J78" s="803"/>
      <c r="K78" s="803"/>
      <c r="L78" s="803"/>
      <c r="M78" s="803"/>
      <c r="N78" s="803"/>
      <c r="O78" s="803"/>
      <c r="P78" s="803"/>
      <c r="Q78" s="803"/>
      <c r="AY78" s="498"/>
      <c r="AZ78" s="498"/>
      <c r="BA78" s="498"/>
      <c r="BB78" s="498"/>
      <c r="BC78" s="498"/>
      <c r="BD78" s="614"/>
      <c r="BE78" s="614"/>
      <c r="BF78" s="614"/>
      <c r="BG78" s="498"/>
      <c r="BH78" s="498"/>
      <c r="BI78" s="498"/>
      <c r="BJ78" s="498"/>
    </row>
    <row r="79" spans="1:74" s="432" customFormat="1" ht="12" customHeight="1" x14ac:dyDescent="0.2">
      <c r="A79" s="431"/>
      <c r="B79" s="801" t="s">
        <v>1040</v>
      </c>
      <c r="C79" s="802"/>
      <c r="D79" s="802"/>
      <c r="E79" s="802"/>
      <c r="F79" s="802"/>
      <c r="G79" s="802"/>
      <c r="H79" s="802"/>
      <c r="I79" s="802"/>
      <c r="J79" s="802"/>
      <c r="K79" s="802"/>
      <c r="L79" s="802"/>
      <c r="M79" s="802"/>
      <c r="N79" s="802"/>
      <c r="O79" s="802"/>
      <c r="P79" s="802"/>
      <c r="Q79" s="803"/>
      <c r="AY79" s="498"/>
      <c r="AZ79" s="498"/>
      <c r="BA79" s="498"/>
      <c r="BB79" s="498"/>
      <c r="BC79" s="498"/>
      <c r="BD79" s="614"/>
      <c r="BE79" s="614"/>
      <c r="BF79" s="614"/>
      <c r="BG79" s="498"/>
      <c r="BH79" s="498"/>
      <c r="BI79" s="498"/>
      <c r="BJ79" s="498"/>
    </row>
    <row r="80" spans="1:74" s="432" customFormat="1" ht="12" customHeight="1" x14ac:dyDescent="0.2">
      <c r="A80" s="431"/>
      <c r="B80" s="809" t="s">
        <v>1041</v>
      </c>
      <c r="C80" s="810"/>
      <c r="D80" s="810"/>
      <c r="E80" s="810"/>
      <c r="F80" s="810"/>
      <c r="G80" s="810"/>
      <c r="H80" s="810"/>
      <c r="I80" s="810"/>
      <c r="J80" s="810"/>
      <c r="K80" s="810"/>
      <c r="L80" s="810"/>
      <c r="M80" s="810"/>
      <c r="N80" s="810"/>
      <c r="O80" s="810"/>
      <c r="P80" s="810"/>
      <c r="Q80" s="806"/>
      <c r="AY80" s="498"/>
      <c r="AZ80" s="498"/>
      <c r="BA80" s="498"/>
      <c r="BB80" s="498"/>
      <c r="BC80" s="498"/>
      <c r="BD80" s="614"/>
      <c r="BE80" s="614"/>
      <c r="BF80" s="614"/>
      <c r="BG80" s="498"/>
      <c r="BH80" s="498"/>
      <c r="BI80" s="498"/>
      <c r="BJ80" s="498"/>
    </row>
    <row r="81" spans="1:74" s="432" customFormat="1" ht="12" customHeight="1" x14ac:dyDescent="0.2">
      <c r="A81" s="431"/>
      <c r="B81" s="809" t="s">
        <v>1042</v>
      </c>
      <c r="C81" s="810"/>
      <c r="D81" s="810"/>
      <c r="E81" s="810"/>
      <c r="F81" s="810"/>
      <c r="G81" s="810"/>
      <c r="H81" s="810"/>
      <c r="I81" s="810"/>
      <c r="J81" s="810"/>
      <c r="K81" s="810"/>
      <c r="L81" s="810"/>
      <c r="M81" s="810"/>
      <c r="N81" s="810"/>
      <c r="O81" s="810"/>
      <c r="P81" s="810"/>
      <c r="Q81" s="806"/>
      <c r="AY81" s="498"/>
      <c r="AZ81" s="498"/>
      <c r="BA81" s="498"/>
      <c r="BB81" s="498"/>
      <c r="BC81" s="498"/>
      <c r="BD81" s="614"/>
      <c r="BE81" s="614"/>
      <c r="BF81" s="614"/>
      <c r="BG81" s="498"/>
      <c r="BH81" s="498"/>
      <c r="BI81" s="498"/>
      <c r="BJ81" s="498"/>
    </row>
    <row r="82" spans="1:74" s="432" customFormat="1" ht="12" customHeight="1" x14ac:dyDescent="0.2">
      <c r="A82" s="431"/>
      <c r="B82" s="811" t="s">
        <v>1043</v>
      </c>
      <c r="C82" s="806"/>
      <c r="D82" s="806"/>
      <c r="E82" s="806"/>
      <c r="F82" s="806"/>
      <c r="G82" s="806"/>
      <c r="H82" s="806"/>
      <c r="I82" s="806"/>
      <c r="J82" s="806"/>
      <c r="K82" s="806"/>
      <c r="L82" s="806"/>
      <c r="M82" s="806"/>
      <c r="N82" s="806"/>
      <c r="O82" s="806"/>
      <c r="P82" s="806"/>
      <c r="Q82" s="806"/>
      <c r="AY82" s="498"/>
      <c r="AZ82" s="498"/>
      <c r="BA82" s="498"/>
      <c r="BB82" s="498"/>
      <c r="BC82" s="498"/>
      <c r="BD82" s="614"/>
      <c r="BE82" s="614"/>
      <c r="BF82" s="614"/>
      <c r="BG82" s="498"/>
      <c r="BH82" s="498"/>
      <c r="BI82" s="498"/>
      <c r="BJ82" s="498"/>
    </row>
    <row r="83" spans="1:74" s="432" customFormat="1" ht="12" customHeight="1" x14ac:dyDescent="0.2">
      <c r="A83" s="431"/>
      <c r="B83" s="811" t="s">
        <v>1044</v>
      </c>
      <c r="C83" s="806"/>
      <c r="D83" s="806"/>
      <c r="E83" s="806"/>
      <c r="F83" s="806"/>
      <c r="G83" s="806"/>
      <c r="H83" s="806"/>
      <c r="I83" s="806"/>
      <c r="J83" s="806"/>
      <c r="K83" s="806"/>
      <c r="L83" s="806"/>
      <c r="M83" s="806"/>
      <c r="N83" s="806"/>
      <c r="O83" s="806"/>
      <c r="P83" s="806"/>
      <c r="Q83" s="806"/>
      <c r="AY83" s="498"/>
      <c r="AZ83" s="498"/>
      <c r="BA83" s="498"/>
      <c r="BB83" s="498"/>
      <c r="BC83" s="498"/>
      <c r="BD83" s="614"/>
      <c r="BE83" s="614"/>
      <c r="BF83" s="614"/>
      <c r="BG83" s="498"/>
      <c r="BH83" s="498"/>
      <c r="BI83" s="498"/>
      <c r="BJ83" s="498"/>
    </row>
    <row r="84" spans="1:74" s="432" customFormat="1" ht="12" customHeight="1" x14ac:dyDescent="0.2">
      <c r="A84" s="431"/>
      <c r="B84" s="804" t="s">
        <v>1045</v>
      </c>
      <c r="C84" s="805"/>
      <c r="D84" s="805"/>
      <c r="E84" s="805"/>
      <c r="F84" s="805"/>
      <c r="G84" s="805"/>
      <c r="H84" s="805"/>
      <c r="I84" s="805"/>
      <c r="J84" s="805"/>
      <c r="K84" s="805"/>
      <c r="L84" s="805"/>
      <c r="M84" s="805"/>
      <c r="N84" s="805"/>
      <c r="O84" s="805"/>
      <c r="P84" s="805"/>
      <c r="Q84" s="806"/>
      <c r="AY84" s="498"/>
      <c r="AZ84" s="498"/>
      <c r="BA84" s="498"/>
      <c r="BB84" s="498"/>
      <c r="BC84" s="498"/>
      <c r="BD84" s="614"/>
      <c r="BE84" s="614"/>
      <c r="BF84" s="614"/>
      <c r="BG84" s="498"/>
      <c r="BH84" s="498"/>
      <c r="BI84" s="498"/>
      <c r="BJ84" s="498"/>
    </row>
    <row r="85" spans="1:74" s="433" customFormat="1" ht="12" customHeight="1" x14ac:dyDescent="0.2">
      <c r="A85" s="431"/>
      <c r="B85" s="807" t="s">
        <v>1367</v>
      </c>
      <c r="C85" s="806"/>
      <c r="D85" s="806"/>
      <c r="E85" s="806"/>
      <c r="F85" s="806"/>
      <c r="G85" s="806"/>
      <c r="H85" s="806"/>
      <c r="I85" s="806"/>
      <c r="J85" s="806"/>
      <c r="K85" s="806"/>
      <c r="L85" s="806"/>
      <c r="M85" s="806"/>
      <c r="N85" s="806"/>
      <c r="O85" s="806"/>
      <c r="P85" s="806"/>
      <c r="Q85" s="806"/>
      <c r="AY85" s="499"/>
      <c r="AZ85" s="499"/>
      <c r="BA85" s="499"/>
      <c r="BB85" s="499"/>
      <c r="BC85" s="499"/>
      <c r="BD85" s="794"/>
      <c r="BE85" s="794"/>
      <c r="BF85" s="794"/>
      <c r="BG85" s="499"/>
      <c r="BH85" s="499"/>
      <c r="BI85" s="499"/>
      <c r="BJ85" s="499"/>
    </row>
    <row r="86" spans="1:74" s="433" customFormat="1" ht="12" customHeight="1" x14ac:dyDescent="0.2">
      <c r="A86" s="431"/>
      <c r="B86" s="808" t="s">
        <v>1046</v>
      </c>
      <c r="C86" s="806"/>
      <c r="D86" s="806"/>
      <c r="E86" s="806"/>
      <c r="F86" s="806"/>
      <c r="G86" s="806"/>
      <c r="H86" s="806"/>
      <c r="I86" s="806"/>
      <c r="J86" s="806"/>
      <c r="K86" s="806"/>
      <c r="L86" s="806"/>
      <c r="M86" s="806"/>
      <c r="N86" s="806"/>
      <c r="O86" s="806"/>
      <c r="P86" s="806"/>
      <c r="Q86" s="806"/>
      <c r="AY86" s="499"/>
      <c r="AZ86" s="499"/>
      <c r="BA86" s="499"/>
      <c r="BB86" s="499"/>
      <c r="BC86" s="499"/>
      <c r="BD86" s="794"/>
      <c r="BE86" s="794"/>
      <c r="BF86" s="794"/>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52" sqref="B52:Q5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3" customWidth="1"/>
    <col min="59" max="62" width="6.5703125" style="415" customWidth="1"/>
    <col min="63" max="74" width="6.5703125" style="13" customWidth="1"/>
    <col min="75" max="16384" width="9.5703125" style="13"/>
  </cols>
  <sheetData>
    <row r="1" spans="1:74" ht="13.35" customHeight="1" x14ac:dyDescent="0.2">
      <c r="A1" s="812" t="s">
        <v>995</v>
      </c>
      <c r="B1" s="828" t="s">
        <v>1218</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262"/>
    </row>
    <row r="2" spans="1:74" ht="12.75" x14ac:dyDescent="0.2">
      <c r="A2" s="813"/>
      <c r="B2" s="542" t="str">
        <f>"U.S. Energy Information Administration  |  Short-Term Energy Outlook  - "&amp;Dates!D1</f>
        <v>U.S. Energy Information Administration  |  Short-Term Energy Outlook  - December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4"/>
      <c r="BE5" s="654"/>
      <c r="BF5" s="654"/>
      <c r="BG5" s="654"/>
      <c r="BH5" s="654"/>
      <c r="BI5" s="654"/>
      <c r="BJ5" s="51"/>
      <c r="BK5" s="51"/>
      <c r="BL5" s="51"/>
      <c r="BM5" s="51"/>
      <c r="BN5" s="51"/>
      <c r="BO5" s="51"/>
      <c r="BP5" s="51"/>
      <c r="BQ5" s="51"/>
      <c r="BR5" s="51"/>
      <c r="BS5" s="51"/>
      <c r="BT5" s="51"/>
      <c r="BU5" s="51"/>
      <c r="BV5" s="51"/>
    </row>
    <row r="6" spans="1:74" ht="11.1" customHeight="1" x14ac:dyDescent="0.2">
      <c r="A6" s="52" t="s">
        <v>656</v>
      </c>
      <c r="B6" s="151" t="s">
        <v>604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48.475999999999999</v>
      </c>
      <c r="BD6" s="216">
        <v>45.177999999999997</v>
      </c>
      <c r="BE6" s="216">
        <v>46.63</v>
      </c>
      <c r="BF6" s="216">
        <v>48.036999999999999</v>
      </c>
      <c r="BG6" s="216">
        <v>49.822000000000003</v>
      </c>
      <c r="BH6" s="216">
        <v>51.578000000000003</v>
      </c>
      <c r="BI6" s="216">
        <v>56.64</v>
      </c>
      <c r="BJ6" s="327">
        <v>55</v>
      </c>
      <c r="BK6" s="327">
        <v>52.5</v>
      </c>
      <c r="BL6" s="327">
        <v>52.5</v>
      </c>
      <c r="BM6" s="327">
        <v>50.5</v>
      </c>
      <c r="BN6" s="327">
        <v>51</v>
      </c>
      <c r="BO6" s="327">
        <v>52</v>
      </c>
      <c r="BP6" s="327">
        <v>53</v>
      </c>
      <c r="BQ6" s="327">
        <v>52</v>
      </c>
      <c r="BR6" s="327">
        <v>52</v>
      </c>
      <c r="BS6" s="327">
        <v>53</v>
      </c>
      <c r="BT6" s="327">
        <v>54</v>
      </c>
      <c r="BU6" s="327">
        <v>55</v>
      </c>
      <c r="BV6" s="327">
        <v>56</v>
      </c>
    </row>
    <row r="7" spans="1:74" ht="11.1" customHeight="1" x14ac:dyDescent="0.2">
      <c r="A7" s="52" t="s">
        <v>104</v>
      </c>
      <c r="B7" s="151" t="s">
        <v>103</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52.308</v>
      </c>
      <c r="BC7" s="216">
        <v>50.326999999999998</v>
      </c>
      <c r="BD7" s="216">
        <v>46.368000000000002</v>
      </c>
      <c r="BE7" s="216">
        <v>48.478999999999999</v>
      </c>
      <c r="BF7" s="216">
        <v>51.704000000000001</v>
      </c>
      <c r="BG7" s="216">
        <v>56.152999999999999</v>
      </c>
      <c r="BH7" s="216">
        <v>57.508000000000003</v>
      </c>
      <c r="BI7" s="216">
        <v>62.71</v>
      </c>
      <c r="BJ7" s="327">
        <v>61</v>
      </c>
      <c r="BK7" s="327">
        <v>58</v>
      </c>
      <c r="BL7" s="327">
        <v>58</v>
      </c>
      <c r="BM7" s="327">
        <v>56</v>
      </c>
      <c r="BN7" s="327">
        <v>56</v>
      </c>
      <c r="BO7" s="327">
        <v>56.5</v>
      </c>
      <c r="BP7" s="327">
        <v>57</v>
      </c>
      <c r="BQ7" s="327">
        <v>56</v>
      </c>
      <c r="BR7" s="327">
        <v>56</v>
      </c>
      <c r="BS7" s="327">
        <v>57</v>
      </c>
      <c r="BT7" s="327">
        <v>58</v>
      </c>
      <c r="BU7" s="327">
        <v>59</v>
      </c>
      <c r="BV7" s="327">
        <v>60</v>
      </c>
    </row>
    <row r="8" spans="1:74" ht="11.1" customHeight="1" x14ac:dyDescent="0.2">
      <c r="A8" s="52" t="s">
        <v>655</v>
      </c>
      <c r="B8" s="650" t="s">
        <v>1221</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26.66</v>
      </c>
      <c r="AO8" s="216">
        <v>32.24</v>
      </c>
      <c r="AP8" s="216">
        <v>35.9</v>
      </c>
      <c r="AQ8" s="216">
        <v>40.880000000000003</v>
      </c>
      <c r="AR8" s="216">
        <v>44.13</v>
      </c>
      <c r="AS8" s="216">
        <v>41.48</v>
      </c>
      <c r="AT8" s="216">
        <v>41.21</v>
      </c>
      <c r="AU8" s="216">
        <v>40.86</v>
      </c>
      <c r="AV8" s="216">
        <v>44.76</v>
      </c>
      <c r="AW8" s="216">
        <v>41.8</v>
      </c>
      <c r="AX8" s="216">
        <v>46.72</v>
      </c>
      <c r="AY8" s="216">
        <v>48.12</v>
      </c>
      <c r="AZ8" s="216">
        <v>49.38</v>
      </c>
      <c r="BA8" s="216">
        <v>46.53</v>
      </c>
      <c r="BB8" s="216">
        <v>47.47</v>
      </c>
      <c r="BC8" s="216">
        <v>46.94</v>
      </c>
      <c r="BD8" s="216">
        <v>43.93</v>
      </c>
      <c r="BE8" s="216">
        <v>45.02</v>
      </c>
      <c r="BF8" s="216">
        <v>47.61</v>
      </c>
      <c r="BG8" s="216">
        <v>46.322000000000003</v>
      </c>
      <c r="BH8" s="216">
        <v>48.078000000000003</v>
      </c>
      <c r="BI8" s="216">
        <v>53.14</v>
      </c>
      <c r="BJ8" s="327">
        <v>51.5</v>
      </c>
      <c r="BK8" s="327">
        <v>49</v>
      </c>
      <c r="BL8" s="327">
        <v>49</v>
      </c>
      <c r="BM8" s="327">
        <v>47</v>
      </c>
      <c r="BN8" s="327">
        <v>47.5</v>
      </c>
      <c r="BO8" s="327">
        <v>48.5</v>
      </c>
      <c r="BP8" s="327">
        <v>49.5</v>
      </c>
      <c r="BQ8" s="327">
        <v>48.5</v>
      </c>
      <c r="BR8" s="327">
        <v>48.5</v>
      </c>
      <c r="BS8" s="327">
        <v>49.5</v>
      </c>
      <c r="BT8" s="327">
        <v>50.5</v>
      </c>
      <c r="BU8" s="327">
        <v>51.5</v>
      </c>
      <c r="BV8" s="327">
        <v>52.5</v>
      </c>
    </row>
    <row r="9" spans="1:74" ht="11.1" customHeight="1" x14ac:dyDescent="0.2">
      <c r="A9" s="52" t="s">
        <v>981</v>
      </c>
      <c r="B9" s="650" t="s">
        <v>1220</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51.24</v>
      </c>
      <c r="BA9" s="216">
        <v>48.65</v>
      </c>
      <c r="BB9" s="216">
        <v>49.47</v>
      </c>
      <c r="BC9" s="216">
        <v>48.34</v>
      </c>
      <c r="BD9" s="216">
        <v>45.17</v>
      </c>
      <c r="BE9" s="216">
        <v>46.32</v>
      </c>
      <c r="BF9" s="216">
        <v>48.19</v>
      </c>
      <c r="BG9" s="216">
        <v>48.822000000000003</v>
      </c>
      <c r="BH9" s="216">
        <v>50.578000000000003</v>
      </c>
      <c r="BI9" s="216">
        <v>55.64</v>
      </c>
      <c r="BJ9" s="327">
        <v>54</v>
      </c>
      <c r="BK9" s="327">
        <v>51.5</v>
      </c>
      <c r="BL9" s="327">
        <v>51.5</v>
      </c>
      <c r="BM9" s="327">
        <v>49.5</v>
      </c>
      <c r="BN9" s="327">
        <v>50</v>
      </c>
      <c r="BO9" s="327">
        <v>51</v>
      </c>
      <c r="BP9" s="327">
        <v>52</v>
      </c>
      <c r="BQ9" s="327">
        <v>51</v>
      </c>
      <c r="BR9" s="327">
        <v>51</v>
      </c>
      <c r="BS9" s="327">
        <v>52</v>
      </c>
      <c r="BT9" s="327">
        <v>53</v>
      </c>
      <c r="BU9" s="327">
        <v>54</v>
      </c>
      <c r="BV9" s="327">
        <v>55</v>
      </c>
    </row>
    <row r="10" spans="1:74" ht="11.1" customHeight="1" x14ac:dyDescent="0.2">
      <c r="A10" s="49"/>
      <c r="B10" s="50" t="s">
        <v>1222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221"/>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172.3</v>
      </c>
      <c r="BC12" s="240">
        <v>166.8</v>
      </c>
      <c r="BD12" s="240">
        <v>157.4</v>
      </c>
      <c r="BE12" s="240">
        <v>162.1</v>
      </c>
      <c r="BF12" s="240">
        <v>171.1</v>
      </c>
      <c r="BG12" s="240">
        <v>182.6</v>
      </c>
      <c r="BH12" s="240">
        <v>174.85990000000001</v>
      </c>
      <c r="BI12" s="240">
        <v>188.18620000000001</v>
      </c>
      <c r="BJ12" s="333">
        <v>184.22409999999999</v>
      </c>
      <c r="BK12" s="333">
        <v>167.15450000000001</v>
      </c>
      <c r="BL12" s="333">
        <v>165.5376</v>
      </c>
      <c r="BM12" s="333">
        <v>171.7825</v>
      </c>
      <c r="BN12" s="333">
        <v>178.02670000000001</v>
      </c>
      <c r="BO12" s="333">
        <v>180.53290000000001</v>
      </c>
      <c r="BP12" s="333">
        <v>180.55840000000001</v>
      </c>
      <c r="BQ12" s="333">
        <v>176.82409999999999</v>
      </c>
      <c r="BR12" s="333">
        <v>175.93870000000001</v>
      </c>
      <c r="BS12" s="333">
        <v>174.08539999999999</v>
      </c>
      <c r="BT12" s="333">
        <v>172.0455</v>
      </c>
      <c r="BU12" s="333">
        <v>166.99080000000001</v>
      </c>
      <c r="BV12" s="333">
        <v>165.0067</v>
      </c>
    </row>
    <row r="13" spans="1:74" ht="11.1" customHeight="1" x14ac:dyDescent="0.2">
      <c r="A13" s="49" t="s">
        <v>982</v>
      </c>
      <c r="B13" s="151" t="s">
        <v>692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162.69999999999999</v>
      </c>
      <c r="BC13" s="240">
        <v>155.19999999999999</v>
      </c>
      <c r="BD13" s="240">
        <v>146.5</v>
      </c>
      <c r="BE13" s="240">
        <v>153.30000000000001</v>
      </c>
      <c r="BF13" s="240">
        <v>168.1</v>
      </c>
      <c r="BG13" s="240">
        <v>184.7</v>
      </c>
      <c r="BH13" s="240">
        <v>185.71530000000001</v>
      </c>
      <c r="BI13" s="240">
        <v>196.1507</v>
      </c>
      <c r="BJ13" s="333">
        <v>188.63919999999999</v>
      </c>
      <c r="BK13" s="333">
        <v>183.23580000000001</v>
      </c>
      <c r="BL13" s="333">
        <v>184.25309999999999</v>
      </c>
      <c r="BM13" s="333">
        <v>180.19239999999999</v>
      </c>
      <c r="BN13" s="333">
        <v>179.02699999999999</v>
      </c>
      <c r="BO13" s="333">
        <v>180.7311</v>
      </c>
      <c r="BP13" s="333">
        <v>180.58930000000001</v>
      </c>
      <c r="BQ13" s="333">
        <v>178.07820000000001</v>
      </c>
      <c r="BR13" s="333">
        <v>181.9314</v>
      </c>
      <c r="BS13" s="333">
        <v>186.0831</v>
      </c>
      <c r="BT13" s="333">
        <v>190.49109999999999</v>
      </c>
      <c r="BU13" s="333">
        <v>191.22229999999999</v>
      </c>
      <c r="BV13" s="333">
        <v>183.56989999999999</v>
      </c>
    </row>
    <row r="14" spans="1:74" ht="11.1" customHeight="1" x14ac:dyDescent="0.2">
      <c r="A14" s="52" t="s">
        <v>659</v>
      </c>
      <c r="B14" s="151" t="s">
        <v>685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149.9</v>
      </c>
      <c r="BC14" s="240">
        <v>144.69999999999999</v>
      </c>
      <c r="BD14" s="240">
        <v>137.5</v>
      </c>
      <c r="BE14" s="240">
        <v>139.19999999999999</v>
      </c>
      <c r="BF14" s="240">
        <v>152.19999999999999</v>
      </c>
      <c r="BG14" s="240">
        <v>166.9</v>
      </c>
      <c r="BH14" s="240">
        <v>171.32990000000001</v>
      </c>
      <c r="BI14" s="240">
        <v>186.33160000000001</v>
      </c>
      <c r="BJ14" s="333">
        <v>186.333</v>
      </c>
      <c r="BK14" s="333">
        <v>186.44579999999999</v>
      </c>
      <c r="BL14" s="333">
        <v>181.4401</v>
      </c>
      <c r="BM14" s="333">
        <v>175.35919999999999</v>
      </c>
      <c r="BN14" s="333">
        <v>170.61439999999999</v>
      </c>
      <c r="BO14" s="333">
        <v>170.18109999999999</v>
      </c>
      <c r="BP14" s="333">
        <v>171.3407</v>
      </c>
      <c r="BQ14" s="333">
        <v>169.82810000000001</v>
      </c>
      <c r="BR14" s="333">
        <v>171.2764</v>
      </c>
      <c r="BS14" s="333">
        <v>175.81360000000001</v>
      </c>
      <c r="BT14" s="333">
        <v>180.13409999999999</v>
      </c>
      <c r="BU14" s="333">
        <v>183.7003</v>
      </c>
      <c r="BV14" s="333">
        <v>181.8467</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155.4</v>
      </c>
      <c r="BB16" s="240">
        <v>159.5</v>
      </c>
      <c r="BC16" s="240">
        <v>149.19999999999999</v>
      </c>
      <c r="BD16" s="240">
        <v>143.4</v>
      </c>
      <c r="BE16" s="240">
        <v>147.80000000000001</v>
      </c>
      <c r="BF16" s="240">
        <v>161.30000000000001</v>
      </c>
      <c r="BG16" s="240">
        <v>179.5</v>
      </c>
      <c r="BH16" s="240">
        <v>176.57419999999999</v>
      </c>
      <c r="BI16" s="240">
        <v>180.79400000000001</v>
      </c>
      <c r="BJ16" s="333">
        <v>191.98480000000001</v>
      </c>
      <c r="BK16" s="333">
        <v>182.56639999999999</v>
      </c>
      <c r="BL16" s="333">
        <v>179.5575</v>
      </c>
      <c r="BM16" s="333">
        <v>175.27430000000001</v>
      </c>
      <c r="BN16" s="333">
        <v>172.20949999999999</v>
      </c>
      <c r="BO16" s="333">
        <v>174.4624</v>
      </c>
      <c r="BP16" s="333">
        <v>174.02199999999999</v>
      </c>
      <c r="BQ16" s="333">
        <v>172.178</v>
      </c>
      <c r="BR16" s="333">
        <v>175.6567</v>
      </c>
      <c r="BS16" s="333">
        <v>179.678</v>
      </c>
      <c r="BT16" s="333">
        <v>182.95480000000001</v>
      </c>
      <c r="BU16" s="333">
        <v>183.90880000000001</v>
      </c>
      <c r="BV16" s="333">
        <v>180.6883</v>
      </c>
    </row>
    <row r="17" spans="1:74" ht="11.1" customHeight="1" x14ac:dyDescent="0.2">
      <c r="A17" s="52" t="s">
        <v>660</v>
      </c>
      <c r="B17" s="151" t="s">
        <v>118</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120.1</v>
      </c>
      <c r="BC17" s="240">
        <v>121.3</v>
      </c>
      <c r="BD17" s="240">
        <v>119.5</v>
      </c>
      <c r="BE17" s="240">
        <v>121.1</v>
      </c>
      <c r="BF17" s="240">
        <v>120.4</v>
      </c>
      <c r="BG17" s="240">
        <v>131.4</v>
      </c>
      <c r="BH17" s="240">
        <v>124.79819999999999</v>
      </c>
      <c r="BI17" s="240">
        <v>133.5855</v>
      </c>
      <c r="BJ17" s="333">
        <v>134.82509999999999</v>
      </c>
      <c r="BK17" s="333">
        <v>130.35069999999999</v>
      </c>
      <c r="BL17" s="333">
        <v>130.9692</v>
      </c>
      <c r="BM17" s="333">
        <v>124.84</v>
      </c>
      <c r="BN17" s="333">
        <v>121.43089999999999</v>
      </c>
      <c r="BO17" s="333">
        <v>124.2625</v>
      </c>
      <c r="BP17" s="333">
        <v>127.3879</v>
      </c>
      <c r="BQ17" s="333">
        <v>124.9823</v>
      </c>
      <c r="BR17" s="333">
        <v>128.3115</v>
      </c>
      <c r="BS17" s="333">
        <v>128.29740000000001</v>
      </c>
      <c r="BT17" s="333">
        <v>128.21369999999999</v>
      </c>
      <c r="BU17" s="333">
        <v>133.11420000000001</v>
      </c>
      <c r="BV17" s="333">
        <v>135.90790000000001</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240">
        <v>234.65</v>
      </c>
      <c r="BE19" s="240">
        <v>229.98</v>
      </c>
      <c r="BF19" s="240">
        <v>238.02500000000001</v>
      </c>
      <c r="BG19" s="240">
        <v>264.52499999999998</v>
      </c>
      <c r="BH19" s="240">
        <v>250.5</v>
      </c>
      <c r="BI19" s="240">
        <v>256.35000000000002</v>
      </c>
      <c r="BJ19" s="333">
        <v>259.05239999999998</v>
      </c>
      <c r="BK19" s="333">
        <v>245.0556</v>
      </c>
      <c r="BL19" s="333">
        <v>240.6087</v>
      </c>
      <c r="BM19" s="333">
        <v>247.01320000000001</v>
      </c>
      <c r="BN19" s="333">
        <v>253.4803</v>
      </c>
      <c r="BO19" s="333">
        <v>258.34840000000003</v>
      </c>
      <c r="BP19" s="333">
        <v>259.57380000000001</v>
      </c>
      <c r="BQ19" s="333">
        <v>256.11799999999999</v>
      </c>
      <c r="BR19" s="333">
        <v>254.34649999999999</v>
      </c>
      <c r="BS19" s="333">
        <v>252.4049</v>
      </c>
      <c r="BT19" s="333">
        <v>251.1628</v>
      </c>
      <c r="BU19" s="333">
        <v>244.83260000000001</v>
      </c>
      <c r="BV19" s="333">
        <v>241.8058</v>
      </c>
    </row>
    <row r="20" spans="1:74" ht="11.1" customHeight="1" x14ac:dyDescent="0.2">
      <c r="A20" s="52" t="s">
        <v>657</v>
      </c>
      <c r="B20" s="151" t="s">
        <v>245</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240">
        <v>246.02500000000001</v>
      </c>
      <c r="BE20" s="240">
        <v>241.44</v>
      </c>
      <c r="BF20" s="240">
        <v>249.4</v>
      </c>
      <c r="BG20" s="240">
        <v>276.125</v>
      </c>
      <c r="BH20" s="240">
        <v>262.10000000000002</v>
      </c>
      <c r="BI20" s="240">
        <v>267.75</v>
      </c>
      <c r="BJ20" s="333">
        <v>270.44779999999997</v>
      </c>
      <c r="BK20" s="333">
        <v>256.25209999999998</v>
      </c>
      <c r="BL20" s="333">
        <v>251.785</v>
      </c>
      <c r="BM20" s="333">
        <v>257.96100000000001</v>
      </c>
      <c r="BN20" s="333">
        <v>264.46510000000001</v>
      </c>
      <c r="BO20" s="333">
        <v>269.38099999999997</v>
      </c>
      <c r="BP20" s="333">
        <v>270.50479999999999</v>
      </c>
      <c r="BQ20" s="333">
        <v>267.26100000000002</v>
      </c>
      <c r="BR20" s="333">
        <v>265.56479999999999</v>
      </c>
      <c r="BS20" s="333">
        <v>263.72460000000001</v>
      </c>
      <c r="BT20" s="333">
        <v>262.666</v>
      </c>
      <c r="BU20" s="333">
        <v>256.49290000000002</v>
      </c>
      <c r="BV20" s="333">
        <v>253.63229999999999</v>
      </c>
    </row>
    <row r="21" spans="1:74" ht="11.1" customHeight="1" x14ac:dyDescent="0.2">
      <c r="A21" s="52" t="s">
        <v>658</v>
      </c>
      <c r="B21" s="151" t="s">
        <v>1008</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240">
        <v>251.05</v>
      </c>
      <c r="BE21" s="240">
        <v>249.64</v>
      </c>
      <c r="BF21" s="240">
        <v>259.5</v>
      </c>
      <c r="BG21" s="240">
        <v>278.47500000000002</v>
      </c>
      <c r="BH21" s="240">
        <v>279.42</v>
      </c>
      <c r="BI21" s="240">
        <v>290.875</v>
      </c>
      <c r="BJ21" s="333">
        <v>296.78960000000001</v>
      </c>
      <c r="BK21" s="333">
        <v>290.99250000000001</v>
      </c>
      <c r="BL21" s="333">
        <v>288.11239999999998</v>
      </c>
      <c r="BM21" s="333">
        <v>288.5788</v>
      </c>
      <c r="BN21" s="333">
        <v>284.72539999999998</v>
      </c>
      <c r="BO21" s="333">
        <v>284.54180000000002</v>
      </c>
      <c r="BP21" s="333">
        <v>285.8897</v>
      </c>
      <c r="BQ21" s="333">
        <v>284.91579999999999</v>
      </c>
      <c r="BR21" s="333">
        <v>285.84249999999997</v>
      </c>
      <c r="BS21" s="333">
        <v>289.83749999999998</v>
      </c>
      <c r="BT21" s="333">
        <v>292.87540000000001</v>
      </c>
      <c r="BU21" s="333">
        <v>295.81909999999999</v>
      </c>
      <c r="BV21" s="333">
        <v>296.32870000000003</v>
      </c>
    </row>
    <row r="22" spans="1:74" ht="11.1" customHeight="1" x14ac:dyDescent="0.2">
      <c r="A22" s="52" t="s">
        <v>618</v>
      </c>
      <c r="B22" s="151" t="s">
        <v>685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237.8</v>
      </c>
      <c r="BD22" s="240">
        <v>228.4</v>
      </c>
      <c r="BE22" s="240">
        <v>221.5</v>
      </c>
      <c r="BF22" s="240">
        <v>229.2</v>
      </c>
      <c r="BG22" s="240">
        <v>248.1</v>
      </c>
      <c r="BH22" s="240">
        <v>252</v>
      </c>
      <c r="BI22" s="240">
        <v>270.03089999999997</v>
      </c>
      <c r="BJ22" s="333">
        <v>278.77269999999999</v>
      </c>
      <c r="BK22" s="333">
        <v>284.43290000000002</v>
      </c>
      <c r="BL22" s="333">
        <v>281.57139999999998</v>
      </c>
      <c r="BM22" s="333">
        <v>276.13310000000001</v>
      </c>
      <c r="BN22" s="333">
        <v>268.85719999999998</v>
      </c>
      <c r="BO22" s="333">
        <v>264.80619999999999</v>
      </c>
      <c r="BP22" s="333">
        <v>264.18779999999998</v>
      </c>
      <c r="BQ22" s="333">
        <v>263.62470000000002</v>
      </c>
      <c r="BR22" s="333">
        <v>265.04790000000003</v>
      </c>
      <c r="BS22" s="333">
        <v>267.72949999999997</v>
      </c>
      <c r="BT22" s="333">
        <v>273.07709999999997</v>
      </c>
      <c r="BU22" s="333">
        <v>278.20249999999999</v>
      </c>
      <c r="BV22" s="333">
        <v>280.89949999999999</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5"/>
      <c r="AZ23" s="745"/>
      <c r="BA23" s="745"/>
      <c r="BB23" s="745"/>
      <c r="BC23" s="745"/>
      <c r="BD23" s="745"/>
      <c r="BE23" s="745"/>
      <c r="BF23" s="745"/>
      <c r="BG23" s="799"/>
      <c r="BH23" s="745"/>
      <c r="BI23" s="745"/>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4.8685289999999997</v>
      </c>
      <c r="P24" s="216">
        <v>6.1969669999999999</v>
      </c>
      <c r="Q24" s="216">
        <v>5.0647989999999998</v>
      </c>
      <c r="R24" s="216">
        <v>4.8117140000000003</v>
      </c>
      <c r="S24" s="216">
        <v>4.7321730000000004</v>
      </c>
      <c r="T24" s="216">
        <v>4.7394040000000004</v>
      </c>
      <c r="U24" s="216">
        <v>4.1826169999999996</v>
      </c>
      <c r="V24" s="216">
        <v>4.0410959999999996</v>
      </c>
      <c r="W24" s="216">
        <v>4.0534920000000003</v>
      </c>
      <c r="X24" s="216">
        <v>3.9057729999999999</v>
      </c>
      <c r="Y24" s="216">
        <v>4.2580260000000001</v>
      </c>
      <c r="Z24" s="216">
        <v>3.5969060000000002</v>
      </c>
      <c r="AA24" s="216">
        <v>3.104778</v>
      </c>
      <c r="AB24" s="216">
        <v>2.979301</v>
      </c>
      <c r="AC24" s="216">
        <v>2.9357470000000001</v>
      </c>
      <c r="AD24" s="216">
        <v>2.7065700000000001</v>
      </c>
      <c r="AE24" s="216">
        <v>2.9544130000000002</v>
      </c>
      <c r="AF24" s="216">
        <v>2.8870079999999998</v>
      </c>
      <c r="AG24" s="216">
        <v>2.9440430000000002</v>
      </c>
      <c r="AH24" s="216">
        <v>2.8766379999999998</v>
      </c>
      <c r="AI24" s="216">
        <v>2.7584200000000001</v>
      </c>
      <c r="AJ24" s="216">
        <v>2.4276170000000001</v>
      </c>
      <c r="AK24" s="216">
        <v>2.1704409999999998</v>
      </c>
      <c r="AL24" s="216">
        <v>2.0003730000000002</v>
      </c>
      <c r="AM24" s="216">
        <v>2.3674710000000001</v>
      </c>
      <c r="AN24" s="216">
        <v>2.0625930000000001</v>
      </c>
      <c r="AO24" s="216">
        <v>1.7929729999999999</v>
      </c>
      <c r="AP24" s="216">
        <v>1.9879290000000001</v>
      </c>
      <c r="AQ24" s="216">
        <v>1.9931140000000001</v>
      </c>
      <c r="AR24" s="216">
        <v>2.6827190000000001</v>
      </c>
      <c r="AS24" s="216">
        <v>2.9264139999999998</v>
      </c>
      <c r="AT24" s="216">
        <v>2.9264139999999998</v>
      </c>
      <c r="AU24" s="216">
        <v>3.1027040000000001</v>
      </c>
      <c r="AV24" s="216">
        <v>3.0871490000000001</v>
      </c>
      <c r="AW24" s="216">
        <v>2.6422759999999998</v>
      </c>
      <c r="AX24" s="216">
        <v>3.7238669999999998</v>
      </c>
      <c r="AY24" s="216">
        <v>3.4262480000000002</v>
      </c>
      <c r="AZ24" s="216">
        <v>2.9575239999999998</v>
      </c>
      <c r="BA24" s="216">
        <v>2.9865599999999999</v>
      </c>
      <c r="BB24" s="216">
        <v>3.2178110000000002</v>
      </c>
      <c r="BC24" s="216">
        <v>3.2665500000000001</v>
      </c>
      <c r="BD24" s="216">
        <v>3.0850749999999998</v>
      </c>
      <c r="BE24" s="216">
        <v>3.094408</v>
      </c>
      <c r="BF24" s="216">
        <v>3.0072999999999999</v>
      </c>
      <c r="BG24" s="216">
        <v>3.086112</v>
      </c>
      <c r="BH24" s="216">
        <v>2.9855230000000001</v>
      </c>
      <c r="BI24" s="216">
        <v>3.125518</v>
      </c>
      <c r="BJ24" s="327">
        <v>3.2438579999999999</v>
      </c>
      <c r="BK24" s="327">
        <v>3.38062</v>
      </c>
      <c r="BL24" s="327">
        <v>3.4117299999999999</v>
      </c>
      <c r="BM24" s="327">
        <v>3.35988</v>
      </c>
      <c r="BN24" s="327">
        <v>3.2458100000000001</v>
      </c>
      <c r="BO24" s="327">
        <v>3.2147000000000001</v>
      </c>
      <c r="BP24" s="327">
        <v>3.1835900000000001</v>
      </c>
      <c r="BQ24" s="327">
        <v>3.1421100000000002</v>
      </c>
      <c r="BR24" s="327">
        <v>3.0902599999999998</v>
      </c>
      <c r="BS24" s="327">
        <v>3.0695199999999998</v>
      </c>
      <c r="BT24" s="327">
        <v>3.1213700000000002</v>
      </c>
      <c r="BU24" s="327">
        <v>3.2354400000000001</v>
      </c>
      <c r="BV24" s="327">
        <v>3.37025</v>
      </c>
    </row>
    <row r="25" spans="1:74" ht="11.1" customHeight="1" x14ac:dyDescent="0.2">
      <c r="A25" s="52" t="s">
        <v>143</v>
      </c>
      <c r="B25" s="151" t="s">
        <v>135</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3.15</v>
      </c>
      <c r="BD25" s="216">
        <v>2.9750000000000001</v>
      </c>
      <c r="BE25" s="216">
        <v>2.984</v>
      </c>
      <c r="BF25" s="216">
        <v>2.9</v>
      </c>
      <c r="BG25" s="216">
        <v>2.976</v>
      </c>
      <c r="BH25" s="216">
        <v>2.879</v>
      </c>
      <c r="BI25" s="216">
        <v>3.0139999999999998</v>
      </c>
      <c r="BJ25" s="327">
        <v>3.1281180000000002</v>
      </c>
      <c r="BK25" s="327">
        <v>3.26</v>
      </c>
      <c r="BL25" s="327">
        <v>3.29</v>
      </c>
      <c r="BM25" s="327">
        <v>3.24</v>
      </c>
      <c r="BN25" s="327">
        <v>3.13</v>
      </c>
      <c r="BO25" s="327">
        <v>3.1</v>
      </c>
      <c r="BP25" s="327">
        <v>3.07</v>
      </c>
      <c r="BQ25" s="327">
        <v>3.03</v>
      </c>
      <c r="BR25" s="327">
        <v>2.98</v>
      </c>
      <c r="BS25" s="327">
        <v>2.96</v>
      </c>
      <c r="BT25" s="327">
        <v>3.01</v>
      </c>
      <c r="BU25" s="327">
        <v>3.12</v>
      </c>
      <c r="BV25" s="327">
        <v>3.25</v>
      </c>
    </row>
    <row r="26" spans="1:74" ht="11.1" customHeight="1" x14ac:dyDescent="0.2">
      <c r="A26" s="52"/>
      <c r="B26" s="53" t="s">
        <v>1246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4.9000000000000004</v>
      </c>
      <c r="AB27" s="216">
        <v>4.74</v>
      </c>
      <c r="AC27" s="216">
        <v>4.46</v>
      </c>
      <c r="AD27" s="216">
        <v>3.96</v>
      </c>
      <c r="AE27" s="216">
        <v>3.58</v>
      </c>
      <c r="AF27" s="216">
        <v>3.76</v>
      </c>
      <c r="AG27" s="216">
        <v>3.74</v>
      </c>
      <c r="AH27" s="216">
        <v>3.79</v>
      </c>
      <c r="AI27" s="216">
        <v>3.65</v>
      </c>
      <c r="AJ27" s="216">
        <v>3.54</v>
      </c>
      <c r="AK27" s="216">
        <v>3.28</v>
      </c>
      <c r="AL27" s="216">
        <v>3.48</v>
      </c>
      <c r="AM27" s="216">
        <v>3.62</v>
      </c>
      <c r="AN27" s="216">
        <v>3.64</v>
      </c>
      <c r="AO27" s="216">
        <v>3.05</v>
      </c>
      <c r="AP27" s="216">
        <v>3.01</v>
      </c>
      <c r="AQ27" s="216">
        <v>2.9</v>
      </c>
      <c r="AR27" s="216">
        <v>2.89</v>
      </c>
      <c r="AS27" s="216">
        <v>3.58</v>
      </c>
      <c r="AT27" s="216">
        <v>3.59</v>
      </c>
      <c r="AU27" s="216">
        <v>3.74</v>
      </c>
      <c r="AV27" s="216">
        <v>3.88</v>
      </c>
      <c r="AW27" s="216">
        <v>3.87</v>
      </c>
      <c r="AX27" s="216">
        <v>4.32</v>
      </c>
      <c r="AY27" s="216">
        <v>4.9000000000000004</v>
      </c>
      <c r="AZ27" s="216">
        <v>4.5999999999999996</v>
      </c>
      <c r="BA27" s="216">
        <v>3.98</v>
      </c>
      <c r="BB27" s="216">
        <v>4.17</v>
      </c>
      <c r="BC27" s="216">
        <v>4.08</v>
      </c>
      <c r="BD27" s="216">
        <v>4.0999999999999996</v>
      </c>
      <c r="BE27" s="216">
        <v>3.96</v>
      </c>
      <c r="BF27" s="216">
        <v>3.83</v>
      </c>
      <c r="BG27" s="216">
        <v>3.89</v>
      </c>
      <c r="BH27" s="216">
        <v>4.0086050000000002</v>
      </c>
      <c r="BI27" s="216">
        <v>4.1715650000000002</v>
      </c>
      <c r="BJ27" s="327">
        <v>4.5066119999999996</v>
      </c>
      <c r="BK27" s="327">
        <v>4.7571389999999996</v>
      </c>
      <c r="BL27" s="327">
        <v>4.7059249999999997</v>
      </c>
      <c r="BM27" s="327">
        <v>4.6110170000000004</v>
      </c>
      <c r="BN27" s="327">
        <v>4.2578050000000003</v>
      </c>
      <c r="BO27" s="327">
        <v>4.1021349999999996</v>
      </c>
      <c r="BP27" s="327">
        <v>4.0364019999999998</v>
      </c>
      <c r="BQ27" s="327">
        <v>4.0610229999999996</v>
      </c>
      <c r="BR27" s="327">
        <v>4.0357320000000003</v>
      </c>
      <c r="BS27" s="327">
        <v>3.9454259999999999</v>
      </c>
      <c r="BT27" s="327">
        <v>4.1156930000000003</v>
      </c>
      <c r="BU27" s="327">
        <v>4.278867</v>
      </c>
      <c r="BV27" s="327">
        <v>4.6324509999999997</v>
      </c>
    </row>
    <row r="28" spans="1:74" ht="11.1" customHeight="1" x14ac:dyDescent="0.2">
      <c r="A28" s="52" t="s">
        <v>861</v>
      </c>
      <c r="B28" s="151" t="s">
        <v>522</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8.15</v>
      </c>
      <c r="AB28" s="216">
        <v>7.81</v>
      </c>
      <c r="AC28" s="216">
        <v>7.85</v>
      </c>
      <c r="AD28" s="216">
        <v>8.0299999999999994</v>
      </c>
      <c r="AE28" s="216">
        <v>8.1300000000000008</v>
      </c>
      <c r="AF28" s="216">
        <v>8.52</v>
      </c>
      <c r="AG28" s="216">
        <v>8.49</v>
      </c>
      <c r="AH28" s="216">
        <v>8.4600000000000009</v>
      </c>
      <c r="AI28" s="216">
        <v>8.43</v>
      </c>
      <c r="AJ28" s="216">
        <v>7.79</v>
      </c>
      <c r="AK28" s="216">
        <v>7.39</v>
      </c>
      <c r="AL28" s="216">
        <v>7.23</v>
      </c>
      <c r="AM28" s="216">
        <v>6.75</v>
      </c>
      <c r="AN28" s="216">
        <v>6.86</v>
      </c>
      <c r="AO28" s="216">
        <v>7.08</v>
      </c>
      <c r="AP28" s="216">
        <v>6.98</v>
      </c>
      <c r="AQ28" s="216">
        <v>7.32</v>
      </c>
      <c r="AR28" s="216">
        <v>7.72</v>
      </c>
      <c r="AS28" s="216">
        <v>8.14</v>
      </c>
      <c r="AT28" s="216">
        <v>8.3000000000000007</v>
      </c>
      <c r="AU28" s="216">
        <v>8.27</v>
      </c>
      <c r="AV28" s="216">
        <v>7.96</v>
      </c>
      <c r="AW28" s="216">
        <v>7.67</v>
      </c>
      <c r="AX28" s="216">
        <v>7.27</v>
      </c>
      <c r="AY28" s="216">
        <v>7.59</v>
      </c>
      <c r="AZ28" s="216">
        <v>7.9</v>
      </c>
      <c r="BA28" s="216">
        <v>7.68</v>
      </c>
      <c r="BB28" s="216">
        <v>8.08</v>
      </c>
      <c r="BC28" s="216">
        <v>8.3000000000000007</v>
      </c>
      <c r="BD28" s="216">
        <v>8.76</v>
      </c>
      <c r="BE28" s="216">
        <v>8.9</v>
      </c>
      <c r="BF28" s="216">
        <v>8.73</v>
      </c>
      <c r="BG28" s="216">
        <v>8.48</v>
      </c>
      <c r="BH28" s="216">
        <v>8.1074300000000008</v>
      </c>
      <c r="BI28" s="216">
        <v>7.8486060000000002</v>
      </c>
      <c r="BJ28" s="327">
        <v>7.7716099999999999</v>
      </c>
      <c r="BK28" s="327">
        <v>7.7513259999999997</v>
      </c>
      <c r="BL28" s="327">
        <v>7.7781710000000004</v>
      </c>
      <c r="BM28" s="327">
        <v>7.9791670000000003</v>
      </c>
      <c r="BN28" s="327">
        <v>8.0896559999999997</v>
      </c>
      <c r="BO28" s="327">
        <v>8.3308870000000006</v>
      </c>
      <c r="BP28" s="327">
        <v>8.5745260000000005</v>
      </c>
      <c r="BQ28" s="327">
        <v>8.678858</v>
      </c>
      <c r="BR28" s="327">
        <v>8.7490039999999993</v>
      </c>
      <c r="BS28" s="327">
        <v>8.5972469999999994</v>
      </c>
      <c r="BT28" s="327">
        <v>8.1634530000000005</v>
      </c>
      <c r="BU28" s="327">
        <v>7.9215119999999999</v>
      </c>
      <c r="BV28" s="327">
        <v>7.8210660000000001</v>
      </c>
    </row>
    <row r="29" spans="1:74" ht="11.1" customHeight="1" x14ac:dyDescent="0.2">
      <c r="A29" s="52" t="s">
        <v>664</v>
      </c>
      <c r="B29" s="151" t="s">
        <v>523</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10.43</v>
      </c>
      <c r="AE29" s="216">
        <v>12.73</v>
      </c>
      <c r="AF29" s="216">
        <v>15.07</v>
      </c>
      <c r="AG29" s="216">
        <v>16.28</v>
      </c>
      <c r="AH29" s="216">
        <v>16.88</v>
      </c>
      <c r="AI29" s="216">
        <v>16.399999999999999</v>
      </c>
      <c r="AJ29" s="216">
        <v>12.6</v>
      </c>
      <c r="AK29" s="216">
        <v>10.02</v>
      </c>
      <c r="AL29" s="216">
        <v>9.27</v>
      </c>
      <c r="AM29" s="216">
        <v>8.2799999999999994</v>
      </c>
      <c r="AN29" s="216">
        <v>8.36</v>
      </c>
      <c r="AO29" s="216">
        <v>9.19</v>
      </c>
      <c r="AP29" s="216">
        <v>9.65</v>
      </c>
      <c r="AQ29" s="216">
        <v>11.62</v>
      </c>
      <c r="AR29" s="216">
        <v>14.43</v>
      </c>
      <c r="AS29" s="216">
        <v>16.55</v>
      </c>
      <c r="AT29" s="216">
        <v>17.600000000000001</v>
      </c>
      <c r="AU29" s="216">
        <v>16.78</v>
      </c>
      <c r="AV29" s="216">
        <v>13.74</v>
      </c>
      <c r="AW29" s="216">
        <v>10.77</v>
      </c>
      <c r="AX29" s="216">
        <v>9.06</v>
      </c>
      <c r="AY29" s="216">
        <v>9.3800000000000008</v>
      </c>
      <c r="AZ29" s="216">
        <v>10.06</v>
      </c>
      <c r="BA29" s="216">
        <v>9.9</v>
      </c>
      <c r="BB29" s="216">
        <v>11.35</v>
      </c>
      <c r="BC29" s="216">
        <v>13.18</v>
      </c>
      <c r="BD29" s="216">
        <v>15.96</v>
      </c>
      <c r="BE29" s="216">
        <v>17.739999999999998</v>
      </c>
      <c r="BF29" s="216">
        <v>18.09</v>
      </c>
      <c r="BG29" s="216">
        <v>17.010000000000002</v>
      </c>
      <c r="BH29" s="216">
        <v>13.743930000000001</v>
      </c>
      <c r="BI29" s="216">
        <v>11.14898</v>
      </c>
      <c r="BJ29" s="327">
        <v>10.035769999999999</v>
      </c>
      <c r="BK29" s="327">
        <v>9.7139469999999992</v>
      </c>
      <c r="BL29" s="327">
        <v>9.7267550000000007</v>
      </c>
      <c r="BM29" s="327">
        <v>10.02416</v>
      </c>
      <c r="BN29" s="327">
        <v>10.896789999999999</v>
      </c>
      <c r="BO29" s="327">
        <v>12.82504</v>
      </c>
      <c r="BP29" s="327">
        <v>15.174939999999999</v>
      </c>
      <c r="BQ29" s="327">
        <v>16.48631</v>
      </c>
      <c r="BR29" s="327">
        <v>17.273109999999999</v>
      </c>
      <c r="BS29" s="327">
        <v>16.253019999999999</v>
      </c>
      <c r="BT29" s="327">
        <v>13.18379</v>
      </c>
      <c r="BU29" s="327">
        <v>10.805059999999999</v>
      </c>
      <c r="BV29" s="327">
        <v>9.9106299999999994</v>
      </c>
    </row>
    <row r="30" spans="1:74" ht="11.1" customHeight="1" x14ac:dyDescent="0.2">
      <c r="A30" s="49"/>
      <c r="B30" s="54" t="s">
        <v>1223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5"/>
      <c r="AZ30" s="745"/>
      <c r="BA30" s="745"/>
      <c r="BB30" s="745"/>
      <c r="BC30" s="745"/>
      <c r="BD30" s="745"/>
      <c r="BE30" s="745"/>
      <c r="BF30" s="745"/>
      <c r="BG30" s="745"/>
      <c r="BH30" s="745"/>
      <c r="BI30" s="745"/>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5"/>
      <c r="AZ31" s="745"/>
      <c r="BA31" s="745"/>
      <c r="BB31" s="745"/>
      <c r="BC31" s="745"/>
      <c r="BD31" s="745"/>
      <c r="BE31" s="745"/>
      <c r="BF31" s="745"/>
      <c r="BG31" s="745"/>
      <c r="BH31" s="745"/>
      <c r="BI31" s="745"/>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2.1189860791999999</v>
      </c>
      <c r="AN32" s="216">
        <v>2.1072859287000001</v>
      </c>
      <c r="AO32" s="216">
        <v>2.1732500109999999</v>
      </c>
      <c r="AP32" s="216">
        <v>2.1562345328000001</v>
      </c>
      <c r="AQ32" s="216">
        <v>2.1604727207000001</v>
      </c>
      <c r="AR32" s="216">
        <v>2.0967770393</v>
      </c>
      <c r="AS32" s="216">
        <v>2.1104541486000001</v>
      </c>
      <c r="AT32" s="216">
        <v>2.1080689131999999</v>
      </c>
      <c r="AU32" s="216">
        <v>2.1199239935</v>
      </c>
      <c r="AV32" s="216">
        <v>2.0727867991000002</v>
      </c>
      <c r="AW32" s="216">
        <v>2.082361524</v>
      </c>
      <c r="AX32" s="216">
        <v>2.075903141</v>
      </c>
      <c r="AY32" s="216">
        <v>2.0932251999</v>
      </c>
      <c r="AZ32" s="216">
        <v>2.0660341364999999</v>
      </c>
      <c r="BA32" s="216">
        <v>2.0837337430999998</v>
      </c>
      <c r="BB32" s="216">
        <v>2.1099954978</v>
      </c>
      <c r="BC32" s="216">
        <v>2.1267906224000002</v>
      </c>
      <c r="BD32" s="216">
        <v>2.1095980787999999</v>
      </c>
      <c r="BE32" s="216">
        <v>2.0879954453999998</v>
      </c>
      <c r="BF32" s="216">
        <v>2.0768700987000002</v>
      </c>
      <c r="BG32" s="216">
        <v>2.0260078902999998</v>
      </c>
      <c r="BH32" s="216">
        <v>2.207017</v>
      </c>
      <c r="BI32" s="216">
        <v>2.1967819999999998</v>
      </c>
      <c r="BJ32" s="327">
        <v>2.2022870000000001</v>
      </c>
      <c r="BK32" s="327">
        <v>2.2057950000000002</v>
      </c>
      <c r="BL32" s="327">
        <v>2.207106</v>
      </c>
      <c r="BM32" s="327">
        <v>2.1830729999999998</v>
      </c>
      <c r="BN32" s="327">
        <v>2.1979669999999998</v>
      </c>
      <c r="BO32" s="327">
        <v>2.212669</v>
      </c>
      <c r="BP32" s="327">
        <v>2.195913</v>
      </c>
      <c r="BQ32" s="327">
        <v>2.2103860000000002</v>
      </c>
      <c r="BR32" s="327">
        <v>2.2146889999999999</v>
      </c>
      <c r="BS32" s="327">
        <v>2.224488</v>
      </c>
      <c r="BT32" s="327">
        <v>2.2232789999999998</v>
      </c>
      <c r="BU32" s="327">
        <v>2.196774</v>
      </c>
      <c r="BV32" s="327">
        <v>2.18255</v>
      </c>
    </row>
    <row r="33" spans="1:74" ht="11.1" customHeight="1" x14ac:dyDescent="0.2">
      <c r="A33" s="52" t="s">
        <v>663</v>
      </c>
      <c r="B33" s="151" t="s">
        <v>525</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3.0243472746000002</v>
      </c>
      <c r="AN33" s="216">
        <v>2.7009726983000002</v>
      </c>
      <c r="AO33" s="216">
        <v>2.2306015792</v>
      </c>
      <c r="AP33" s="216">
        <v>2.4198713656000002</v>
      </c>
      <c r="AQ33" s="216">
        <v>2.3927132201000001</v>
      </c>
      <c r="AR33" s="216">
        <v>2.6681539375000001</v>
      </c>
      <c r="AS33" s="216">
        <v>2.969235549</v>
      </c>
      <c r="AT33" s="216">
        <v>2.9549598196</v>
      </c>
      <c r="AU33" s="216">
        <v>3.0722233178999998</v>
      </c>
      <c r="AV33" s="216">
        <v>3.1252125504000001</v>
      </c>
      <c r="AW33" s="216">
        <v>3.0164389269999998</v>
      </c>
      <c r="AX33" s="216">
        <v>3.9618656220999999</v>
      </c>
      <c r="AY33" s="216">
        <v>4.1347640836000004</v>
      </c>
      <c r="AZ33" s="216">
        <v>3.5793235173000002</v>
      </c>
      <c r="BA33" s="216">
        <v>3.3634960664000002</v>
      </c>
      <c r="BB33" s="216">
        <v>3.3758062210999999</v>
      </c>
      <c r="BC33" s="216">
        <v>3.4901323014000001</v>
      </c>
      <c r="BD33" s="216">
        <v>3.3046137260999999</v>
      </c>
      <c r="BE33" s="216">
        <v>3.2155708459999999</v>
      </c>
      <c r="BF33" s="216">
        <v>3.1608408999000002</v>
      </c>
      <c r="BG33" s="216">
        <v>3.1961027230000001</v>
      </c>
      <c r="BH33" s="216">
        <v>3.2636400000000001</v>
      </c>
      <c r="BI33" s="216">
        <v>3.5704189999999998</v>
      </c>
      <c r="BJ33" s="327">
        <v>3.8801649999999999</v>
      </c>
      <c r="BK33" s="327">
        <v>4.1683320000000004</v>
      </c>
      <c r="BL33" s="327">
        <v>4.2293830000000003</v>
      </c>
      <c r="BM33" s="327">
        <v>3.9642019999999998</v>
      </c>
      <c r="BN33" s="327">
        <v>3.7431420000000002</v>
      </c>
      <c r="BO33" s="327">
        <v>3.5725769999999999</v>
      </c>
      <c r="BP33" s="327">
        <v>3.4520770000000001</v>
      </c>
      <c r="BQ33" s="327">
        <v>3.3198650000000001</v>
      </c>
      <c r="BR33" s="327">
        <v>3.262788</v>
      </c>
      <c r="BS33" s="327">
        <v>3.3018290000000001</v>
      </c>
      <c r="BT33" s="327">
        <v>3.4789300000000001</v>
      </c>
      <c r="BU33" s="327">
        <v>3.6961550000000001</v>
      </c>
      <c r="BV33" s="327">
        <v>4.036257</v>
      </c>
    </row>
    <row r="34" spans="1:74" ht="11.1" customHeight="1" x14ac:dyDescent="0.2">
      <c r="A34" s="52" t="s">
        <v>662</v>
      </c>
      <c r="B34" s="650" t="s">
        <v>1224</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11.43</v>
      </c>
      <c r="BB34" s="216">
        <v>10.63</v>
      </c>
      <c r="BC34" s="216">
        <v>10.7</v>
      </c>
      <c r="BD34" s="216">
        <v>10.47</v>
      </c>
      <c r="BE34" s="216">
        <v>9.99</v>
      </c>
      <c r="BF34" s="216">
        <v>10.029999999999999</v>
      </c>
      <c r="BG34" s="216">
        <v>10.41127</v>
      </c>
      <c r="BH34" s="216">
        <v>10.63336</v>
      </c>
      <c r="BI34" s="216">
        <v>11.053000000000001</v>
      </c>
      <c r="BJ34" s="327">
        <v>11.50901</v>
      </c>
      <c r="BK34" s="327">
        <v>11.33291</v>
      </c>
      <c r="BL34" s="327">
        <v>11.17976</v>
      </c>
      <c r="BM34" s="327">
        <v>11.51967</v>
      </c>
      <c r="BN34" s="327">
        <v>11.8718</v>
      </c>
      <c r="BO34" s="327">
        <v>11.219989999999999</v>
      </c>
      <c r="BP34" s="327">
        <v>11.63823</v>
      </c>
      <c r="BQ34" s="327">
        <v>11.1838</v>
      </c>
      <c r="BR34" s="327">
        <v>10.942119999999999</v>
      </c>
      <c r="BS34" s="327">
        <v>11.05261</v>
      </c>
      <c r="BT34" s="327">
        <v>10.91168</v>
      </c>
      <c r="BU34" s="327">
        <v>11.03125</v>
      </c>
      <c r="BV34" s="327">
        <v>11.193770000000001</v>
      </c>
    </row>
    <row r="35" spans="1:74" ht="11.1" customHeight="1" x14ac:dyDescent="0.2">
      <c r="A35" s="52" t="s">
        <v>19</v>
      </c>
      <c r="B35" s="151" t="s">
        <v>532</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12.34</v>
      </c>
      <c r="BB35" s="216">
        <v>12.99</v>
      </c>
      <c r="BC35" s="216">
        <v>12.21</v>
      </c>
      <c r="BD35" s="216">
        <v>11.48</v>
      </c>
      <c r="BE35" s="216">
        <v>11.79</v>
      </c>
      <c r="BF35" s="216">
        <v>12.95</v>
      </c>
      <c r="BG35" s="216">
        <v>12.881410000000001</v>
      </c>
      <c r="BH35" s="216">
        <v>13.700390000000001</v>
      </c>
      <c r="BI35" s="216">
        <v>14.413869999999999</v>
      </c>
      <c r="BJ35" s="327">
        <v>13.44811</v>
      </c>
      <c r="BK35" s="327">
        <v>14.412520000000001</v>
      </c>
      <c r="BL35" s="327">
        <v>14.98794</v>
      </c>
      <c r="BM35" s="327">
        <v>13.96819</v>
      </c>
      <c r="BN35" s="327">
        <v>14.54908</v>
      </c>
      <c r="BO35" s="327">
        <v>13.09141</v>
      </c>
      <c r="BP35" s="327">
        <v>12.27239</v>
      </c>
      <c r="BQ35" s="327">
        <v>12.42249</v>
      </c>
      <c r="BR35" s="327">
        <v>13.536759999999999</v>
      </c>
      <c r="BS35" s="327">
        <v>13.029450000000001</v>
      </c>
      <c r="BT35" s="327">
        <v>13.73456</v>
      </c>
      <c r="BU35" s="327">
        <v>14.237030000000001</v>
      </c>
      <c r="BV35" s="327">
        <v>13.49203</v>
      </c>
    </row>
    <row r="36" spans="1:74" ht="11.1" customHeight="1" x14ac:dyDescent="0.2">
      <c r="A36" s="52"/>
      <c r="B36" s="55" t="s">
        <v>1247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6.44</v>
      </c>
      <c r="AN37" s="486">
        <v>6.42</v>
      </c>
      <c r="AO37" s="486">
        <v>6.46</v>
      </c>
      <c r="AP37" s="486">
        <v>6.44</v>
      </c>
      <c r="AQ37" s="486">
        <v>6.57</v>
      </c>
      <c r="AR37" s="486">
        <v>7.03</v>
      </c>
      <c r="AS37" s="486">
        <v>7.23</v>
      </c>
      <c r="AT37" s="486">
        <v>7.23</v>
      </c>
      <c r="AU37" s="486">
        <v>7.14</v>
      </c>
      <c r="AV37" s="486">
        <v>6.73</v>
      </c>
      <c r="AW37" s="486">
        <v>6.66</v>
      </c>
      <c r="AX37" s="486">
        <v>6.67</v>
      </c>
      <c r="AY37" s="486">
        <v>6.58</v>
      </c>
      <c r="AZ37" s="486">
        <v>6.62</v>
      </c>
      <c r="BA37" s="486">
        <v>6.73</v>
      </c>
      <c r="BB37" s="486">
        <v>6.61</v>
      </c>
      <c r="BC37" s="486">
        <v>6.81</v>
      </c>
      <c r="BD37" s="486">
        <v>7.21</v>
      </c>
      <c r="BE37" s="486">
        <v>7.34</v>
      </c>
      <c r="BF37" s="486">
        <v>7.24</v>
      </c>
      <c r="BG37" s="486">
        <v>7.21</v>
      </c>
      <c r="BH37" s="486">
        <v>6.9534820000000002</v>
      </c>
      <c r="BI37" s="486">
        <v>6.919003</v>
      </c>
      <c r="BJ37" s="487">
        <v>6.871302</v>
      </c>
      <c r="BK37" s="487">
        <v>6.7630039999999996</v>
      </c>
      <c r="BL37" s="487">
        <v>6.8690340000000001</v>
      </c>
      <c r="BM37" s="487">
        <v>6.9476000000000004</v>
      </c>
      <c r="BN37" s="487">
        <v>6.7885540000000004</v>
      </c>
      <c r="BO37" s="487">
        <v>6.9776559999999996</v>
      </c>
      <c r="BP37" s="487">
        <v>7.4172849999999997</v>
      </c>
      <c r="BQ37" s="487">
        <v>7.5396330000000003</v>
      </c>
      <c r="BR37" s="487">
        <v>7.4670209999999999</v>
      </c>
      <c r="BS37" s="487">
        <v>7.4853350000000001</v>
      </c>
      <c r="BT37" s="487">
        <v>7.1013739999999999</v>
      </c>
      <c r="BU37" s="487">
        <v>7.0034210000000003</v>
      </c>
      <c r="BV37" s="487">
        <v>6.9475179999999996</v>
      </c>
    </row>
    <row r="38" spans="1:74" ht="11.1" customHeight="1" x14ac:dyDescent="0.2">
      <c r="A38" s="56" t="s">
        <v>7</v>
      </c>
      <c r="B38" s="152" t="s">
        <v>522</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10.08</v>
      </c>
      <c r="AN38" s="486">
        <v>10.25</v>
      </c>
      <c r="AO38" s="486">
        <v>10.23</v>
      </c>
      <c r="AP38" s="486">
        <v>10.19</v>
      </c>
      <c r="AQ38" s="486">
        <v>10.31</v>
      </c>
      <c r="AR38" s="486">
        <v>10.66</v>
      </c>
      <c r="AS38" s="486">
        <v>10.68</v>
      </c>
      <c r="AT38" s="486">
        <v>10.76</v>
      </c>
      <c r="AU38" s="486">
        <v>10.77</v>
      </c>
      <c r="AV38" s="486">
        <v>10.55</v>
      </c>
      <c r="AW38" s="486">
        <v>10.32</v>
      </c>
      <c r="AX38" s="486">
        <v>10.17</v>
      </c>
      <c r="AY38" s="486">
        <v>10.23</v>
      </c>
      <c r="AZ38" s="486">
        <v>10.48</v>
      </c>
      <c r="BA38" s="486">
        <v>10.47</v>
      </c>
      <c r="BB38" s="486">
        <v>10.4</v>
      </c>
      <c r="BC38" s="486">
        <v>10.59</v>
      </c>
      <c r="BD38" s="486">
        <v>10.99</v>
      </c>
      <c r="BE38" s="486">
        <v>11</v>
      </c>
      <c r="BF38" s="486">
        <v>11.04</v>
      </c>
      <c r="BG38" s="486">
        <v>11.06</v>
      </c>
      <c r="BH38" s="486">
        <v>10.745010000000001</v>
      </c>
      <c r="BI38" s="486">
        <v>10.55565</v>
      </c>
      <c r="BJ38" s="487">
        <v>10.36994</v>
      </c>
      <c r="BK38" s="487">
        <v>10.40906</v>
      </c>
      <c r="BL38" s="487">
        <v>10.66502</v>
      </c>
      <c r="BM38" s="487">
        <v>10.76553</v>
      </c>
      <c r="BN38" s="487">
        <v>10.63494</v>
      </c>
      <c r="BO38" s="487">
        <v>10.918659999999999</v>
      </c>
      <c r="BP38" s="487">
        <v>11.349399999999999</v>
      </c>
      <c r="BQ38" s="487">
        <v>11.40706</v>
      </c>
      <c r="BR38" s="487">
        <v>11.431469999999999</v>
      </c>
      <c r="BS38" s="487">
        <v>11.4673</v>
      </c>
      <c r="BT38" s="487">
        <v>11.116070000000001</v>
      </c>
      <c r="BU38" s="487">
        <v>10.910729999999999</v>
      </c>
      <c r="BV38" s="487">
        <v>10.69183</v>
      </c>
    </row>
    <row r="39" spans="1:74" ht="11.1" customHeight="1" x14ac:dyDescent="0.2">
      <c r="A39" s="56" t="s">
        <v>665</v>
      </c>
      <c r="B39" s="264" t="s">
        <v>523</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11.99</v>
      </c>
      <c r="AN39" s="488">
        <v>12.14</v>
      </c>
      <c r="AO39" s="488">
        <v>12.56</v>
      </c>
      <c r="AP39" s="488">
        <v>12.43</v>
      </c>
      <c r="AQ39" s="488">
        <v>12.79</v>
      </c>
      <c r="AR39" s="488">
        <v>12.73</v>
      </c>
      <c r="AS39" s="488">
        <v>12.68</v>
      </c>
      <c r="AT39" s="488">
        <v>12.88</v>
      </c>
      <c r="AU39" s="488">
        <v>12.87</v>
      </c>
      <c r="AV39" s="488">
        <v>12.46</v>
      </c>
      <c r="AW39" s="488">
        <v>12.75</v>
      </c>
      <c r="AX39" s="488">
        <v>12.23</v>
      </c>
      <c r="AY39" s="488">
        <v>12.22</v>
      </c>
      <c r="AZ39" s="488">
        <v>12.78</v>
      </c>
      <c r="BA39" s="488">
        <v>12.9</v>
      </c>
      <c r="BB39" s="488">
        <v>12.69</v>
      </c>
      <c r="BC39" s="488">
        <v>13.02</v>
      </c>
      <c r="BD39" s="488">
        <v>13.22</v>
      </c>
      <c r="BE39" s="488">
        <v>13.12</v>
      </c>
      <c r="BF39" s="488">
        <v>13.19</v>
      </c>
      <c r="BG39" s="488">
        <v>13.3</v>
      </c>
      <c r="BH39" s="488">
        <v>12.71368</v>
      </c>
      <c r="BI39" s="488">
        <v>12.987220000000001</v>
      </c>
      <c r="BJ39" s="489">
        <v>12.473100000000001</v>
      </c>
      <c r="BK39" s="489">
        <v>12.36938</v>
      </c>
      <c r="BL39" s="489">
        <v>12.774459999999999</v>
      </c>
      <c r="BM39" s="489">
        <v>13.149430000000001</v>
      </c>
      <c r="BN39" s="489">
        <v>13.111230000000001</v>
      </c>
      <c r="BO39" s="489">
        <v>13.387219999999999</v>
      </c>
      <c r="BP39" s="489">
        <v>13.59308</v>
      </c>
      <c r="BQ39" s="489">
        <v>13.571680000000001</v>
      </c>
      <c r="BR39" s="489">
        <v>13.57915</v>
      </c>
      <c r="BS39" s="489">
        <v>13.732939999999999</v>
      </c>
      <c r="BT39" s="489">
        <v>13.09942</v>
      </c>
      <c r="BU39" s="489">
        <v>13.49024</v>
      </c>
      <c r="BV39" s="489">
        <v>12.93928</v>
      </c>
    </row>
    <row r="40" spans="1:74" s="263" customFormat="1" ht="9.6" customHeight="1" x14ac:dyDescent="0.2">
      <c r="A40" s="56"/>
      <c r="B40" s="832"/>
      <c r="C40" s="833"/>
      <c r="D40" s="833"/>
      <c r="E40" s="833"/>
      <c r="F40" s="833"/>
      <c r="G40" s="833"/>
      <c r="H40" s="833"/>
      <c r="I40" s="833"/>
      <c r="J40" s="833"/>
      <c r="K40" s="833"/>
      <c r="L40" s="833"/>
      <c r="M40" s="833"/>
      <c r="N40" s="833"/>
      <c r="O40" s="833"/>
      <c r="P40" s="833"/>
      <c r="Q40" s="833"/>
      <c r="R40" s="833"/>
      <c r="S40" s="833"/>
      <c r="T40" s="833"/>
      <c r="U40" s="833"/>
      <c r="V40" s="833"/>
      <c r="W40" s="833"/>
      <c r="X40" s="833"/>
      <c r="Y40" s="833"/>
      <c r="Z40" s="833"/>
      <c r="AA40" s="833"/>
      <c r="AB40" s="833"/>
      <c r="AC40" s="833"/>
      <c r="AD40" s="833"/>
      <c r="AE40" s="833"/>
      <c r="AF40" s="833"/>
      <c r="AG40" s="833"/>
      <c r="AH40" s="833"/>
      <c r="AI40" s="833"/>
      <c r="AJ40" s="833"/>
      <c r="AK40" s="833"/>
      <c r="AL40" s="833"/>
      <c r="AM40" s="308"/>
      <c r="AY40" s="414"/>
      <c r="AZ40" s="414"/>
      <c r="BA40" s="414"/>
      <c r="BB40" s="414"/>
      <c r="BC40" s="414"/>
      <c r="BD40" s="655"/>
      <c r="BE40" s="655"/>
      <c r="BF40" s="655"/>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23" t="s">
        <v>1016</v>
      </c>
      <c r="C41" s="820"/>
      <c r="D41" s="820"/>
      <c r="E41" s="820"/>
      <c r="F41" s="820"/>
      <c r="G41" s="820"/>
      <c r="H41" s="820"/>
      <c r="I41" s="820"/>
      <c r="J41" s="820"/>
      <c r="K41" s="820"/>
      <c r="L41" s="820"/>
      <c r="M41" s="820"/>
      <c r="N41" s="820"/>
      <c r="O41" s="820"/>
      <c r="P41" s="820"/>
      <c r="Q41" s="820"/>
      <c r="AY41" s="502"/>
      <c r="AZ41" s="502"/>
      <c r="BA41" s="502"/>
      <c r="BB41" s="502"/>
      <c r="BC41" s="502"/>
      <c r="BD41" s="656"/>
      <c r="BE41" s="656"/>
      <c r="BF41" s="656"/>
      <c r="BG41" s="502"/>
      <c r="BH41" s="502"/>
      <c r="BI41" s="502"/>
      <c r="BJ41" s="502"/>
      <c r="BK41" s="483"/>
    </row>
    <row r="42" spans="1:74" s="263" customFormat="1" ht="12" customHeight="1" x14ac:dyDescent="0.2">
      <c r="A42" s="56"/>
      <c r="B42" s="825" t="s">
        <v>138</v>
      </c>
      <c r="C42" s="820"/>
      <c r="D42" s="820"/>
      <c r="E42" s="820"/>
      <c r="F42" s="820"/>
      <c r="G42" s="820"/>
      <c r="H42" s="820"/>
      <c r="I42" s="820"/>
      <c r="J42" s="820"/>
      <c r="K42" s="820"/>
      <c r="L42" s="820"/>
      <c r="M42" s="820"/>
      <c r="N42" s="820"/>
      <c r="O42" s="820"/>
      <c r="P42" s="820"/>
      <c r="Q42" s="820"/>
      <c r="AY42" s="502"/>
      <c r="AZ42" s="502"/>
      <c r="BA42" s="502"/>
      <c r="BB42" s="502"/>
      <c r="BC42" s="502"/>
      <c r="BD42" s="656"/>
      <c r="BE42" s="656"/>
      <c r="BF42" s="656"/>
      <c r="BG42" s="791"/>
      <c r="BH42" s="502"/>
      <c r="BI42" s="502"/>
      <c r="BJ42" s="502"/>
      <c r="BK42" s="483"/>
    </row>
    <row r="43" spans="1:74" s="435" customFormat="1" ht="12" customHeight="1" x14ac:dyDescent="0.2">
      <c r="A43" s="434"/>
      <c r="B43" s="831" t="s">
        <v>1047</v>
      </c>
      <c r="C43" s="810"/>
      <c r="D43" s="810"/>
      <c r="E43" s="810"/>
      <c r="F43" s="810"/>
      <c r="G43" s="810"/>
      <c r="H43" s="810"/>
      <c r="I43" s="810"/>
      <c r="J43" s="810"/>
      <c r="K43" s="810"/>
      <c r="L43" s="810"/>
      <c r="M43" s="810"/>
      <c r="N43" s="810"/>
      <c r="O43" s="810"/>
      <c r="P43" s="810"/>
      <c r="Q43" s="806"/>
      <c r="AY43" s="503"/>
      <c r="AZ43" s="503"/>
      <c r="BA43" s="503"/>
      <c r="BB43" s="503"/>
      <c r="BC43" s="503"/>
      <c r="BD43" s="657"/>
      <c r="BE43" s="657"/>
      <c r="BF43" s="657"/>
      <c r="BG43" s="503"/>
      <c r="BH43" s="503"/>
      <c r="BI43" s="503"/>
      <c r="BJ43" s="503"/>
    </row>
    <row r="44" spans="1:74" s="435" customFormat="1" ht="12" customHeight="1" x14ac:dyDescent="0.2">
      <c r="A44" s="434"/>
      <c r="B44" s="831" t="s">
        <v>1048</v>
      </c>
      <c r="C44" s="810"/>
      <c r="D44" s="810"/>
      <c r="E44" s="810"/>
      <c r="F44" s="810"/>
      <c r="G44" s="810"/>
      <c r="H44" s="810"/>
      <c r="I44" s="810"/>
      <c r="J44" s="810"/>
      <c r="K44" s="810"/>
      <c r="L44" s="810"/>
      <c r="M44" s="810"/>
      <c r="N44" s="810"/>
      <c r="O44" s="810"/>
      <c r="P44" s="810"/>
      <c r="Q44" s="806"/>
      <c r="AY44" s="503"/>
      <c r="AZ44" s="503"/>
      <c r="BA44" s="503"/>
      <c r="BB44" s="503"/>
      <c r="BC44" s="503"/>
      <c r="BD44" s="657"/>
      <c r="BE44" s="657"/>
      <c r="BF44" s="657"/>
      <c r="BG44" s="503"/>
      <c r="BH44" s="503"/>
      <c r="BI44" s="503"/>
      <c r="BJ44" s="503"/>
    </row>
    <row r="45" spans="1:74" s="435" customFormat="1" ht="12" customHeight="1" x14ac:dyDescent="0.2">
      <c r="A45" s="434"/>
      <c r="B45" s="830" t="s">
        <v>1225</v>
      </c>
      <c r="C45" s="810"/>
      <c r="D45" s="810"/>
      <c r="E45" s="810"/>
      <c r="F45" s="810"/>
      <c r="G45" s="810"/>
      <c r="H45" s="810"/>
      <c r="I45" s="810"/>
      <c r="J45" s="810"/>
      <c r="K45" s="810"/>
      <c r="L45" s="810"/>
      <c r="M45" s="810"/>
      <c r="N45" s="810"/>
      <c r="O45" s="810"/>
      <c r="P45" s="810"/>
      <c r="Q45" s="806"/>
      <c r="AY45" s="503"/>
      <c r="AZ45" s="503"/>
      <c r="BA45" s="503"/>
      <c r="BB45" s="503"/>
      <c r="BC45" s="503"/>
      <c r="BD45" s="657"/>
      <c r="BE45" s="657"/>
      <c r="BF45" s="657"/>
      <c r="BG45" s="503"/>
      <c r="BH45" s="503"/>
      <c r="BI45" s="503"/>
      <c r="BJ45" s="503"/>
    </row>
    <row r="46" spans="1:74" s="435" customFormat="1" ht="12" customHeight="1" x14ac:dyDescent="0.2">
      <c r="A46" s="434"/>
      <c r="B46" s="809" t="s">
        <v>1041</v>
      </c>
      <c r="C46" s="810"/>
      <c r="D46" s="810"/>
      <c r="E46" s="810"/>
      <c r="F46" s="810"/>
      <c r="G46" s="810"/>
      <c r="H46" s="810"/>
      <c r="I46" s="810"/>
      <c r="J46" s="810"/>
      <c r="K46" s="810"/>
      <c r="L46" s="810"/>
      <c r="M46" s="810"/>
      <c r="N46" s="810"/>
      <c r="O46" s="810"/>
      <c r="P46" s="810"/>
      <c r="Q46" s="806"/>
      <c r="AY46" s="503"/>
      <c r="AZ46" s="503"/>
      <c r="BA46" s="503"/>
      <c r="BB46" s="503"/>
      <c r="BC46" s="503"/>
      <c r="BD46" s="657"/>
      <c r="BE46" s="657"/>
      <c r="BF46" s="657"/>
      <c r="BG46" s="503"/>
      <c r="BH46" s="503"/>
      <c r="BI46" s="503"/>
      <c r="BJ46" s="503"/>
    </row>
    <row r="47" spans="1:74" s="435" customFormat="1" ht="12" customHeight="1" x14ac:dyDescent="0.2">
      <c r="A47" s="434"/>
      <c r="B47" s="804" t="s">
        <v>1049</v>
      </c>
      <c r="C47" s="805"/>
      <c r="D47" s="805"/>
      <c r="E47" s="805"/>
      <c r="F47" s="805"/>
      <c r="G47" s="805"/>
      <c r="H47" s="805"/>
      <c r="I47" s="805"/>
      <c r="J47" s="805"/>
      <c r="K47" s="805"/>
      <c r="L47" s="805"/>
      <c r="M47" s="805"/>
      <c r="N47" s="805"/>
      <c r="O47" s="805"/>
      <c r="P47" s="805"/>
      <c r="Q47" s="805"/>
      <c r="AY47" s="503"/>
      <c r="AZ47" s="503"/>
      <c r="BA47" s="503"/>
      <c r="BB47" s="503"/>
      <c r="BC47" s="503"/>
      <c r="BD47" s="657"/>
      <c r="BE47" s="657"/>
      <c r="BF47" s="657"/>
      <c r="BG47" s="503"/>
      <c r="BH47" s="503"/>
      <c r="BI47" s="503"/>
      <c r="BJ47" s="503"/>
    </row>
    <row r="48" spans="1:74" s="435" customFormat="1" ht="12" customHeight="1" x14ac:dyDescent="0.2">
      <c r="A48" s="434"/>
      <c r="B48" s="809" t="s">
        <v>1050</v>
      </c>
      <c r="C48" s="810"/>
      <c r="D48" s="810"/>
      <c r="E48" s="810"/>
      <c r="F48" s="810"/>
      <c r="G48" s="810"/>
      <c r="H48" s="810"/>
      <c r="I48" s="810"/>
      <c r="J48" s="810"/>
      <c r="K48" s="810"/>
      <c r="L48" s="810"/>
      <c r="M48" s="810"/>
      <c r="N48" s="810"/>
      <c r="O48" s="810"/>
      <c r="P48" s="810"/>
      <c r="Q48" s="806"/>
      <c r="AY48" s="503"/>
      <c r="AZ48" s="503"/>
      <c r="BA48" s="503"/>
      <c r="BB48" s="503"/>
      <c r="BC48" s="503"/>
      <c r="BD48" s="657"/>
      <c r="BE48" s="657"/>
      <c r="BF48" s="657"/>
      <c r="BG48" s="503"/>
      <c r="BH48" s="503"/>
      <c r="BI48" s="503"/>
      <c r="BJ48" s="503"/>
    </row>
    <row r="49" spans="1:74" s="435" customFormat="1" ht="12" customHeight="1" x14ac:dyDescent="0.2">
      <c r="A49" s="434"/>
      <c r="B49" s="827" t="s">
        <v>1051</v>
      </c>
      <c r="C49" s="806"/>
      <c r="D49" s="806"/>
      <c r="E49" s="806"/>
      <c r="F49" s="806"/>
      <c r="G49" s="806"/>
      <c r="H49" s="806"/>
      <c r="I49" s="806"/>
      <c r="J49" s="806"/>
      <c r="K49" s="806"/>
      <c r="L49" s="806"/>
      <c r="M49" s="806"/>
      <c r="N49" s="806"/>
      <c r="O49" s="806"/>
      <c r="P49" s="806"/>
      <c r="Q49" s="806"/>
      <c r="AY49" s="503"/>
      <c r="AZ49" s="503"/>
      <c r="BA49" s="503"/>
      <c r="BB49" s="503"/>
      <c r="BC49" s="503"/>
      <c r="BD49" s="657"/>
      <c r="BE49" s="657"/>
      <c r="BF49" s="657"/>
      <c r="BG49" s="503"/>
      <c r="BH49" s="503"/>
      <c r="BI49" s="503"/>
      <c r="BJ49" s="503"/>
    </row>
    <row r="50" spans="1:74" s="435" customFormat="1" ht="12" customHeight="1" x14ac:dyDescent="0.2">
      <c r="A50" s="434"/>
      <c r="B50" s="829" t="s">
        <v>872</v>
      </c>
      <c r="C50" s="806"/>
      <c r="D50" s="806"/>
      <c r="E50" s="806"/>
      <c r="F50" s="806"/>
      <c r="G50" s="806"/>
      <c r="H50" s="806"/>
      <c r="I50" s="806"/>
      <c r="J50" s="806"/>
      <c r="K50" s="806"/>
      <c r="L50" s="806"/>
      <c r="M50" s="806"/>
      <c r="N50" s="806"/>
      <c r="O50" s="806"/>
      <c r="P50" s="806"/>
      <c r="Q50" s="806"/>
      <c r="AY50" s="503"/>
      <c r="AZ50" s="503"/>
      <c r="BA50" s="503"/>
      <c r="BB50" s="503"/>
      <c r="BC50" s="503"/>
      <c r="BD50" s="657"/>
      <c r="BE50" s="657"/>
      <c r="BF50" s="657"/>
      <c r="BG50" s="503"/>
      <c r="BH50" s="503"/>
      <c r="BI50" s="503"/>
      <c r="BJ50" s="503"/>
    </row>
    <row r="51" spans="1:74" s="435" customFormat="1" ht="12" customHeight="1" x14ac:dyDescent="0.2">
      <c r="A51" s="434"/>
      <c r="B51" s="804" t="s">
        <v>1045</v>
      </c>
      <c r="C51" s="805"/>
      <c r="D51" s="805"/>
      <c r="E51" s="805"/>
      <c r="F51" s="805"/>
      <c r="G51" s="805"/>
      <c r="H51" s="805"/>
      <c r="I51" s="805"/>
      <c r="J51" s="805"/>
      <c r="K51" s="805"/>
      <c r="L51" s="805"/>
      <c r="M51" s="805"/>
      <c r="N51" s="805"/>
      <c r="O51" s="805"/>
      <c r="P51" s="805"/>
      <c r="Q51" s="806"/>
      <c r="AY51" s="503"/>
      <c r="AZ51" s="503"/>
      <c r="BA51" s="503"/>
      <c r="BB51" s="503"/>
      <c r="BC51" s="503"/>
      <c r="BD51" s="657"/>
      <c r="BE51" s="657"/>
      <c r="BF51" s="657"/>
      <c r="BG51" s="503"/>
      <c r="BH51" s="503"/>
      <c r="BI51" s="503"/>
      <c r="BJ51" s="503"/>
    </row>
    <row r="52" spans="1:74" s="437" customFormat="1" ht="12" customHeight="1" x14ac:dyDescent="0.2">
      <c r="A52" s="436"/>
      <c r="B52" s="826" t="s">
        <v>1151</v>
      </c>
      <c r="C52" s="806"/>
      <c r="D52" s="806"/>
      <c r="E52" s="806"/>
      <c r="F52" s="806"/>
      <c r="G52" s="806"/>
      <c r="H52" s="806"/>
      <c r="I52" s="806"/>
      <c r="J52" s="806"/>
      <c r="K52" s="806"/>
      <c r="L52" s="806"/>
      <c r="M52" s="806"/>
      <c r="N52" s="806"/>
      <c r="O52" s="806"/>
      <c r="P52" s="806"/>
      <c r="Q52" s="806"/>
      <c r="AY52" s="504"/>
      <c r="AZ52" s="504"/>
      <c r="BA52" s="504"/>
      <c r="BB52" s="504"/>
      <c r="BC52" s="504"/>
      <c r="BD52" s="658"/>
      <c r="BE52" s="658"/>
      <c r="BF52" s="658"/>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11" activePane="bottomRight" state="frozen"/>
      <selection activeCell="BF63" sqref="BF63"/>
      <selection pane="topRight" activeCell="BF63" sqref="BF63"/>
      <selection pane="bottomLeft" activeCell="BF63" sqref="BF63"/>
      <selection pane="bottomRight" activeCell="B60" sqref="B60:Q6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x14ac:dyDescent="0.2">
      <c r="A1" s="812" t="s">
        <v>995</v>
      </c>
      <c r="B1" s="836" t="s">
        <v>1119</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row>
    <row r="2" spans="1:74" ht="12.75" x14ac:dyDescent="0.2">
      <c r="A2" s="813"/>
      <c r="B2" s="542" t="str">
        <f>"U.S. Energy Information Administration  |  Short-Term Energy Outlook  - "&amp;Dates!D1</f>
        <v>U.S. Energy Information Administration  |  Short-Term Energy Outlook  - December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23.06708128</v>
      </c>
      <c r="D6" s="252">
        <v>23.056427799000001</v>
      </c>
      <c r="E6" s="252">
        <v>23.299773892000001</v>
      </c>
      <c r="F6" s="252">
        <v>23.538990128999998</v>
      </c>
      <c r="G6" s="252">
        <v>23.237604020999999</v>
      </c>
      <c r="H6" s="252">
        <v>23.161325217000002</v>
      </c>
      <c r="I6" s="252">
        <v>23.943833129000001</v>
      </c>
      <c r="J6" s="252">
        <v>23.940471874</v>
      </c>
      <c r="K6" s="252">
        <v>23.921282521999998</v>
      </c>
      <c r="L6" s="252">
        <v>24.025110680000001</v>
      </c>
      <c r="M6" s="252">
        <v>24.649123884000002</v>
      </c>
      <c r="N6" s="252">
        <v>24.941038067000001</v>
      </c>
      <c r="O6" s="252">
        <v>24.841303441000001</v>
      </c>
      <c r="P6" s="252">
        <v>25.070043455</v>
      </c>
      <c r="Q6" s="252">
        <v>25.297471827999999</v>
      </c>
      <c r="R6" s="252">
        <v>25.647101312</v>
      </c>
      <c r="S6" s="252">
        <v>25.219883861</v>
      </c>
      <c r="T6" s="252">
        <v>25.654060311999999</v>
      </c>
      <c r="U6" s="252">
        <v>25.885109699000001</v>
      </c>
      <c r="V6" s="252">
        <v>25.638523344999999</v>
      </c>
      <c r="W6" s="252">
        <v>25.957388311999999</v>
      </c>
      <c r="X6" s="252">
        <v>26.522936087000001</v>
      </c>
      <c r="Y6" s="252">
        <v>26.706144645999998</v>
      </c>
      <c r="Z6" s="252">
        <v>27.086405538000001</v>
      </c>
      <c r="AA6" s="252">
        <v>26.634218132000001</v>
      </c>
      <c r="AB6" s="252">
        <v>26.867551888000001</v>
      </c>
      <c r="AC6" s="252">
        <v>26.843166165</v>
      </c>
      <c r="AD6" s="252">
        <v>26.780732745000002</v>
      </c>
      <c r="AE6" s="252">
        <v>26.362040036</v>
      </c>
      <c r="AF6" s="252">
        <v>26.432708412</v>
      </c>
      <c r="AG6" s="252">
        <v>27.045798423000001</v>
      </c>
      <c r="AH6" s="252">
        <v>27.075823164999999</v>
      </c>
      <c r="AI6" s="252">
        <v>26.586343412000002</v>
      </c>
      <c r="AJ6" s="252">
        <v>26.895645036000001</v>
      </c>
      <c r="AK6" s="252">
        <v>27.257237411999998</v>
      </c>
      <c r="AL6" s="252">
        <v>27.268971777000001</v>
      </c>
      <c r="AM6" s="252">
        <v>27.175027002</v>
      </c>
      <c r="AN6" s="252">
        <v>26.908604970999999</v>
      </c>
      <c r="AO6" s="252">
        <v>26.974170740999998</v>
      </c>
      <c r="AP6" s="252">
        <v>26.377702195000001</v>
      </c>
      <c r="AQ6" s="252">
        <v>25.809930619999999</v>
      </c>
      <c r="AR6" s="252">
        <v>25.706990574999999</v>
      </c>
      <c r="AS6" s="252">
        <v>26.753116775999999</v>
      </c>
      <c r="AT6" s="252">
        <v>26.386361194999999</v>
      </c>
      <c r="AU6" s="252">
        <v>25.782504756000002</v>
      </c>
      <c r="AV6" s="252">
        <v>26.597436221999999</v>
      </c>
      <c r="AW6" s="252">
        <v>27.320873208999998</v>
      </c>
      <c r="AX6" s="252">
        <v>26.662429238000001</v>
      </c>
      <c r="AY6" s="252">
        <v>26.812273737000002</v>
      </c>
      <c r="AZ6" s="252">
        <v>27.255223719</v>
      </c>
      <c r="BA6" s="252">
        <v>27.293611576</v>
      </c>
      <c r="BB6" s="252">
        <v>26.684128908999998</v>
      </c>
      <c r="BC6" s="252">
        <v>26.875888576000001</v>
      </c>
      <c r="BD6" s="252">
        <v>27.186071243000001</v>
      </c>
      <c r="BE6" s="252">
        <v>27.151532285999998</v>
      </c>
      <c r="BF6" s="252">
        <v>26.933385833999999</v>
      </c>
      <c r="BG6" s="252">
        <v>27.295761459000001</v>
      </c>
      <c r="BH6" s="252">
        <v>27.152771282</v>
      </c>
      <c r="BI6" s="252">
        <v>27.999971841000001</v>
      </c>
      <c r="BJ6" s="409">
        <v>28.021034650000001</v>
      </c>
      <c r="BK6" s="409">
        <v>28.178348883999998</v>
      </c>
      <c r="BL6" s="409">
        <v>28.372264475000001</v>
      </c>
      <c r="BM6" s="409">
        <v>28.531399822000001</v>
      </c>
      <c r="BN6" s="409">
        <v>28.692578259000001</v>
      </c>
      <c r="BO6" s="409">
        <v>28.840137330000001</v>
      </c>
      <c r="BP6" s="409">
        <v>28.923478552999999</v>
      </c>
      <c r="BQ6" s="409">
        <v>29.118334955000002</v>
      </c>
      <c r="BR6" s="409">
        <v>28.918139959000001</v>
      </c>
      <c r="BS6" s="409">
        <v>28.770020491</v>
      </c>
      <c r="BT6" s="409">
        <v>29.35720809</v>
      </c>
      <c r="BU6" s="409">
        <v>29.659720725</v>
      </c>
      <c r="BV6" s="409">
        <v>29.627072447</v>
      </c>
    </row>
    <row r="7" spans="1:74" ht="11.1" customHeight="1" x14ac:dyDescent="0.2">
      <c r="A7" s="162" t="s">
        <v>307</v>
      </c>
      <c r="B7" s="173" t="s">
        <v>261</v>
      </c>
      <c r="C7" s="252">
        <v>11.590454386999999</v>
      </c>
      <c r="D7" s="252">
        <v>11.679914714000001</v>
      </c>
      <c r="E7" s="252">
        <v>11.833304096999999</v>
      </c>
      <c r="F7" s="252">
        <v>12.162688333</v>
      </c>
      <c r="G7" s="252">
        <v>12.112358226</v>
      </c>
      <c r="H7" s="252">
        <v>12.104118667</v>
      </c>
      <c r="I7" s="252">
        <v>12.454992806</v>
      </c>
      <c r="J7" s="252">
        <v>12.580491547999999</v>
      </c>
      <c r="K7" s="252">
        <v>12.900073000000001</v>
      </c>
      <c r="L7" s="252">
        <v>12.821589128999999</v>
      </c>
      <c r="M7" s="252">
        <v>13.053073333</v>
      </c>
      <c r="N7" s="252">
        <v>13.076319516</v>
      </c>
      <c r="O7" s="252">
        <v>13.032219129</v>
      </c>
      <c r="P7" s="252">
        <v>13.081287143000001</v>
      </c>
      <c r="Q7" s="252">
        <v>13.302716516</v>
      </c>
      <c r="R7" s="252">
        <v>13.887167</v>
      </c>
      <c r="S7" s="252">
        <v>13.838287548</v>
      </c>
      <c r="T7" s="252">
        <v>14.248703000000001</v>
      </c>
      <c r="U7" s="252">
        <v>14.338419387</v>
      </c>
      <c r="V7" s="252">
        <v>14.433681032000001</v>
      </c>
      <c r="W7" s="252">
        <v>14.524698000000001</v>
      </c>
      <c r="X7" s="252">
        <v>14.723903774</v>
      </c>
      <c r="Y7" s="252">
        <v>14.887159333</v>
      </c>
      <c r="Z7" s="252">
        <v>15.095115226000001</v>
      </c>
      <c r="AA7" s="252">
        <v>14.749041387</v>
      </c>
      <c r="AB7" s="252">
        <v>14.969020143</v>
      </c>
      <c r="AC7" s="252">
        <v>15.060638419</v>
      </c>
      <c r="AD7" s="252">
        <v>15.327947</v>
      </c>
      <c r="AE7" s="252">
        <v>15.17586829</v>
      </c>
      <c r="AF7" s="252">
        <v>15.033605667</v>
      </c>
      <c r="AG7" s="252">
        <v>15.200178677</v>
      </c>
      <c r="AH7" s="252">
        <v>15.199026419000001</v>
      </c>
      <c r="AI7" s="252">
        <v>15.195517667000001</v>
      </c>
      <c r="AJ7" s="252">
        <v>15.169606290000001</v>
      </c>
      <c r="AK7" s="252">
        <v>15.219501666999999</v>
      </c>
      <c r="AL7" s="252">
        <v>15.097031032</v>
      </c>
      <c r="AM7" s="252">
        <v>14.98680671</v>
      </c>
      <c r="AN7" s="252">
        <v>14.884015378999999</v>
      </c>
      <c r="AO7" s="252">
        <v>15.084739129000001</v>
      </c>
      <c r="AP7" s="252">
        <v>14.898330667</v>
      </c>
      <c r="AQ7" s="252">
        <v>15.062766097000001</v>
      </c>
      <c r="AR7" s="252">
        <v>14.859365</v>
      </c>
      <c r="AS7" s="252">
        <v>14.879583547999999</v>
      </c>
      <c r="AT7" s="252">
        <v>14.681747677000001</v>
      </c>
      <c r="AU7" s="252">
        <v>14.476502332999999</v>
      </c>
      <c r="AV7" s="252">
        <v>14.764185903</v>
      </c>
      <c r="AW7" s="252">
        <v>14.973455333</v>
      </c>
      <c r="AX7" s="252">
        <v>14.706887387</v>
      </c>
      <c r="AY7" s="252">
        <v>14.691061161</v>
      </c>
      <c r="AZ7" s="252">
        <v>15.068011143</v>
      </c>
      <c r="BA7" s="252">
        <v>15.256399</v>
      </c>
      <c r="BB7" s="252">
        <v>15.191916333</v>
      </c>
      <c r="BC7" s="252">
        <v>15.365676000000001</v>
      </c>
      <c r="BD7" s="252">
        <v>15.390858667</v>
      </c>
      <c r="BE7" s="252">
        <v>15.45131971</v>
      </c>
      <c r="BF7" s="252">
        <v>15.452173258</v>
      </c>
      <c r="BG7" s="252">
        <v>15.548273332999999</v>
      </c>
      <c r="BH7" s="252">
        <v>15.531029366</v>
      </c>
      <c r="BI7" s="252">
        <v>16.120688567999998</v>
      </c>
      <c r="BJ7" s="409">
        <v>16.123675899999999</v>
      </c>
      <c r="BK7" s="409">
        <v>16.178604700000001</v>
      </c>
      <c r="BL7" s="409">
        <v>16.228271400000001</v>
      </c>
      <c r="BM7" s="409">
        <v>16.362822900000001</v>
      </c>
      <c r="BN7" s="409">
        <v>16.4680243</v>
      </c>
      <c r="BO7" s="409">
        <v>16.689132600000001</v>
      </c>
      <c r="BP7" s="409">
        <v>16.7156099</v>
      </c>
      <c r="BQ7" s="409">
        <v>16.838070200000001</v>
      </c>
      <c r="BR7" s="409">
        <v>16.8239771</v>
      </c>
      <c r="BS7" s="409">
        <v>16.767623100000002</v>
      </c>
      <c r="BT7" s="409">
        <v>16.948081699999999</v>
      </c>
      <c r="BU7" s="409">
        <v>17.218922500000001</v>
      </c>
      <c r="BV7" s="409">
        <v>17.2102912</v>
      </c>
    </row>
    <row r="8" spans="1:74" ht="11.1" customHeight="1" x14ac:dyDescent="0.2">
      <c r="A8" s="162" t="s">
        <v>308</v>
      </c>
      <c r="B8" s="173" t="s">
        <v>282</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4.3787635041000001</v>
      </c>
      <c r="P8" s="252">
        <v>4.4097635040999998</v>
      </c>
      <c r="Q8" s="252">
        <v>4.4677635040999997</v>
      </c>
      <c r="R8" s="252">
        <v>4.3407635040999999</v>
      </c>
      <c r="S8" s="252">
        <v>4.1817635041000001</v>
      </c>
      <c r="T8" s="252">
        <v>4.3037635041</v>
      </c>
      <c r="U8" s="252">
        <v>4.3557635040999996</v>
      </c>
      <c r="V8" s="252">
        <v>4.2947635040999996</v>
      </c>
      <c r="W8" s="252">
        <v>4.3327635040999999</v>
      </c>
      <c r="X8" s="252">
        <v>4.5147635041000003</v>
      </c>
      <c r="Y8" s="252">
        <v>4.5217635040999999</v>
      </c>
      <c r="Z8" s="252">
        <v>4.6277635040999998</v>
      </c>
      <c r="AA8" s="252">
        <v>4.7024868944999998</v>
      </c>
      <c r="AB8" s="252">
        <v>4.7434868945000002</v>
      </c>
      <c r="AC8" s="252">
        <v>4.6324868945000004</v>
      </c>
      <c r="AD8" s="252">
        <v>4.3004868944999997</v>
      </c>
      <c r="AE8" s="252">
        <v>3.9994868944999999</v>
      </c>
      <c r="AF8" s="252">
        <v>4.2044868944999996</v>
      </c>
      <c r="AG8" s="252">
        <v>4.6184868945000002</v>
      </c>
      <c r="AH8" s="252">
        <v>4.7594868945000002</v>
      </c>
      <c r="AI8" s="252">
        <v>4.2994868945000002</v>
      </c>
      <c r="AJ8" s="252">
        <v>4.4194868945000003</v>
      </c>
      <c r="AK8" s="252">
        <v>4.6864868944999998</v>
      </c>
      <c r="AL8" s="252">
        <v>4.7734868945000004</v>
      </c>
      <c r="AM8" s="252">
        <v>4.8144868944999999</v>
      </c>
      <c r="AN8" s="252">
        <v>4.7344868944999998</v>
      </c>
      <c r="AO8" s="252">
        <v>4.6544868944999997</v>
      </c>
      <c r="AP8" s="252">
        <v>4.3164868944999997</v>
      </c>
      <c r="AQ8" s="252">
        <v>3.6784868945000002</v>
      </c>
      <c r="AR8" s="252">
        <v>3.9794868944999999</v>
      </c>
      <c r="AS8" s="252">
        <v>4.6044868944999999</v>
      </c>
      <c r="AT8" s="252">
        <v>4.7424868944999998</v>
      </c>
      <c r="AU8" s="252">
        <v>4.7464868945000003</v>
      </c>
      <c r="AV8" s="252">
        <v>4.8104868945000003</v>
      </c>
      <c r="AW8" s="252">
        <v>5.1324868945000004</v>
      </c>
      <c r="AX8" s="252">
        <v>4.9154868944999999</v>
      </c>
      <c r="AY8" s="252">
        <v>5.1144868944999997</v>
      </c>
      <c r="AZ8" s="252">
        <v>5.1344868945000002</v>
      </c>
      <c r="BA8" s="252">
        <v>4.9144868945000004</v>
      </c>
      <c r="BB8" s="252">
        <v>4.4844868944999998</v>
      </c>
      <c r="BC8" s="252">
        <v>4.6244868945000004</v>
      </c>
      <c r="BD8" s="252">
        <v>5.0244868944999999</v>
      </c>
      <c r="BE8" s="252">
        <v>4.8694868944999996</v>
      </c>
      <c r="BF8" s="252">
        <v>4.7784868945000003</v>
      </c>
      <c r="BG8" s="252">
        <v>5.4114943614</v>
      </c>
      <c r="BH8" s="252">
        <v>4.8284365859999996</v>
      </c>
      <c r="BI8" s="252">
        <v>4.8346277307000003</v>
      </c>
      <c r="BJ8" s="409">
        <v>4.8352812362000002</v>
      </c>
      <c r="BK8" s="409">
        <v>4.8915111607000004</v>
      </c>
      <c r="BL8" s="409">
        <v>5.0161258719999999</v>
      </c>
      <c r="BM8" s="409">
        <v>5.0470883760999996</v>
      </c>
      <c r="BN8" s="409">
        <v>5.1048210748000002</v>
      </c>
      <c r="BO8" s="409">
        <v>5.1496756960000001</v>
      </c>
      <c r="BP8" s="409">
        <v>5.2075237843000002</v>
      </c>
      <c r="BQ8" s="409">
        <v>5.1969564575999998</v>
      </c>
      <c r="BR8" s="409">
        <v>5.2639524158000004</v>
      </c>
      <c r="BS8" s="409">
        <v>5.3263769136999999</v>
      </c>
      <c r="BT8" s="409">
        <v>5.3420537123000003</v>
      </c>
      <c r="BU8" s="409">
        <v>5.3818820822999998</v>
      </c>
      <c r="BV8" s="409">
        <v>5.3616024908000002</v>
      </c>
    </row>
    <row r="9" spans="1:74" ht="11.1" customHeight="1" x14ac:dyDescent="0.2">
      <c r="A9" s="162" t="s">
        <v>309</v>
      </c>
      <c r="B9" s="173" t="s">
        <v>291</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2.8895345288000001</v>
      </c>
      <c r="P9" s="252">
        <v>2.8985345288</v>
      </c>
      <c r="Q9" s="252">
        <v>2.8795345287999998</v>
      </c>
      <c r="R9" s="252">
        <v>2.8725345288000002</v>
      </c>
      <c r="S9" s="252">
        <v>2.8885345288000002</v>
      </c>
      <c r="T9" s="252">
        <v>2.8285345288000001</v>
      </c>
      <c r="U9" s="252">
        <v>2.7745345287999998</v>
      </c>
      <c r="V9" s="252">
        <v>2.8085345288000001</v>
      </c>
      <c r="W9" s="252">
        <v>2.7825345287999999</v>
      </c>
      <c r="X9" s="252">
        <v>2.7515345288000002</v>
      </c>
      <c r="Y9" s="252">
        <v>2.7435345288000001</v>
      </c>
      <c r="Z9" s="252">
        <v>2.7375345287999999</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2.6093707452000001</v>
      </c>
      <c r="AN9" s="252">
        <v>2.5463707452</v>
      </c>
      <c r="AO9" s="252">
        <v>2.5383707451999999</v>
      </c>
      <c r="AP9" s="252">
        <v>2.5093707452</v>
      </c>
      <c r="AQ9" s="252">
        <v>2.5073707451999998</v>
      </c>
      <c r="AR9" s="252">
        <v>2.5313707451999998</v>
      </c>
      <c r="AS9" s="252">
        <v>2.5073707451999998</v>
      </c>
      <c r="AT9" s="252">
        <v>2.4953707451999998</v>
      </c>
      <c r="AU9" s="252">
        <v>2.4463707451999999</v>
      </c>
      <c r="AV9" s="252">
        <v>2.4233707452000002</v>
      </c>
      <c r="AW9" s="252">
        <v>2.4003707452</v>
      </c>
      <c r="AX9" s="252">
        <v>2.3603707452</v>
      </c>
      <c r="AY9" s="252">
        <v>2.3513707452000001</v>
      </c>
      <c r="AZ9" s="252">
        <v>2.3583707451999998</v>
      </c>
      <c r="BA9" s="252">
        <v>2.3593707452000001</v>
      </c>
      <c r="BB9" s="252">
        <v>2.3393707452000001</v>
      </c>
      <c r="BC9" s="252">
        <v>2.3443707452</v>
      </c>
      <c r="BD9" s="252">
        <v>2.3303707452000002</v>
      </c>
      <c r="BE9" s="252">
        <v>2.2893707451999998</v>
      </c>
      <c r="BF9" s="252">
        <v>2.2833707452000001</v>
      </c>
      <c r="BG9" s="252">
        <v>2.0264026596</v>
      </c>
      <c r="BH9" s="252">
        <v>2.2244301442999999</v>
      </c>
      <c r="BI9" s="252">
        <v>2.2789860068999999</v>
      </c>
      <c r="BJ9" s="409">
        <v>2.2744901794999999</v>
      </c>
      <c r="BK9" s="409">
        <v>2.2694988054</v>
      </c>
      <c r="BL9" s="409">
        <v>2.2656527985000001</v>
      </c>
      <c r="BM9" s="409">
        <v>2.2606773159000002</v>
      </c>
      <c r="BN9" s="409">
        <v>2.2560570277999998</v>
      </c>
      <c r="BO9" s="409">
        <v>2.251590947</v>
      </c>
      <c r="BP9" s="409">
        <v>2.2476661758000001</v>
      </c>
      <c r="BQ9" s="409">
        <v>2.2431654920000001</v>
      </c>
      <c r="BR9" s="409">
        <v>2.2387433418999998</v>
      </c>
      <c r="BS9" s="409">
        <v>2.2342777879</v>
      </c>
      <c r="BT9" s="409">
        <v>2.2355857405999999</v>
      </c>
      <c r="BU9" s="409">
        <v>2.2312030423999998</v>
      </c>
      <c r="BV9" s="409">
        <v>2.2269541869</v>
      </c>
    </row>
    <row r="10" spans="1:74" ht="11.1" customHeight="1" x14ac:dyDescent="0.2">
      <c r="A10" s="162" t="s">
        <v>310</v>
      </c>
      <c r="B10" s="173" t="s">
        <v>285</v>
      </c>
      <c r="C10" s="252">
        <v>4.4003358925000002</v>
      </c>
      <c r="D10" s="252">
        <v>4.3982220844000004</v>
      </c>
      <c r="E10" s="252">
        <v>4.3761787952000004</v>
      </c>
      <c r="F10" s="252">
        <v>4.4880107952000001</v>
      </c>
      <c r="G10" s="252">
        <v>4.5249547952000002</v>
      </c>
      <c r="H10" s="252">
        <v>4.2689155507000001</v>
      </c>
      <c r="I10" s="252">
        <v>4.5715493222000001</v>
      </c>
      <c r="J10" s="252">
        <v>4.2346893256999998</v>
      </c>
      <c r="K10" s="252">
        <v>4.0319185216999998</v>
      </c>
      <c r="L10" s="252">
        <v>4.2062305507</v>
      </c>
      <c r="M10" s="252">
        <v>4.4427595506999999</v>
      </c>
      <c r="N10" s="252">
        <v>4.6164275507000001</v>
      </c>
      <c r="O10" s="252">
        <v>4.5407862794999998</v>
      </c>
      <c r="P10" s="252">
        <v>4.6804582794999998</v>
      </c>
      <c r="Q10" s="252">
        <v>4.6474572795000002</v>
      </c>
      <c r="R10" s="252">
        <v>4.5466362795000004</v>
      </c>
      <c r="S10" s="252">
        <v>4.3112982794999999</v>
      </c>
      <c r="T10" s="252">
        <v>4.2730592795</v>
      </c>
      <c r="U10" s="252">
        <v>4.4163922795000001</v>
      </c>
      <c r="V10" s="252">
        <v>4.1015442794999997</v>
      </c>
      <c r="W10" s="252">
        <v>4.3173922794999999</v>
      </c>
      <c r="X10" s="252">
        <v>4.5327342794999996</v>
      </c>
      <c r="Y10" s="252">
        <v>4.5536872795000001</v>
      </c>
      <c r="Z10" s="252">
        <v>4.6259922795000001</v>
      </c>
      <c r="AA10" s="252">
        <v>4.5470468507000001</v>
      </c>
      <c r="AB10" s="252">
        <v>4.4434018506999999</v>
      </c>
      <c r="AC10" s="252">
        <v>4.4573978506999996</v>
      </c>
      <c r="AD10" s="252">
        <v>4.6066558507000002</v>
      </c>
      <c r="AE10" s="252">
        <v>4.6030418507000004</v>
      </c>
      <c r="AF10" s="252">
        <v>4.5889728507000003</v>
      </c>
      <c r="AG10" s="252">
        <v>4.5924898506999998</v>
      </c>
      <c r="AH10" s="252">
        <v>4.4996668506999997</v>
      </c>
      <c r="AI10" s="252">
        <v>4.4696958507</v>
      </c>
      <c r="AJ10" s="252">
        <v>4.6779088506999997</v>
      </c>
      <c r="AK10" s="252">
        <v>4.7396058507000003</v>
      </c>
      <c r="AL10" s="252">
        <v>4.7868108507000002</v>
      </c>
      <c r="AM10" s="252">
        <v>4.7643626524</v>
      </c>
      <c r="AN10" s="252">
        <v>4.7437319525000001</v>
      </c>
      <c r="AO10" s="252">
        <v>4.6965739719000004</v>
      </c>
      <c r="AP10" s="252">
        <v>4.6535138887</v>
      </c>
      <c r="AQ10" s="252">
        <v>4.5613068833000003</v>
      </c>
      <c r="AR10" s="252">
        <v>4.3367679355000002</v>
      </c>
      <c r="AS10" s="252">
        <v>4.7616755882000001</v>
      </c>
      <c r="AT10" s="252">
        <v>4.4667558781999999</v>
      </c>
      <c r="AU10" s="252">
        <v>4.1131447826</v>
      </c>
      <c r="AV10" s="252">
        <v>4.5993926789000001</v>
      </c>
      <c r="AW10" s="252">
        <v>4.8145602357000001</v>
      </c>
      <c r="AX10" s="252">
        <v>4.6796842110999997</v>
      </c>
      <c r="AY10" s="252">
        <v>4.6553549363000002</v>
      </c>
      <c r="AZ10" s="252">
        <v>4.6943549362999999</v>
      </c>
      <c r="BA10" s="252">
        <v>4.7633549362999998</v>
      </c>
      <c r="BB10" s="252">
        <v>4.6683549363000001</v>
      </c>
      <c r="BC10" s="252">
        <v>4.5413549363000003</v>
      </c>
      <c r="BD10" s="252">
        <v>4.4403549363000003</v>
      </c>
      <c r="BE10" s="252">
        <v>4.5413549363000003</v>
      </c>
      <c r="BF10" s="252">
        <v>4.4193549363000004</v>
      </c>
      <c r="BG10" s="252">
        <v>4.3095911047</v>
      </c>
      <c r="BH10" s="252">
        <v>4.5688751854999996</v>
      </c>
      <c r="BI10" s="252">
        <v>4.7656695354999998</v>
      </c>
      <c r="BJ10" s="409">
        <v>4.7875873343000004</v>
      </c>
      <c r="BK10" s="409">
        <v>4.8387342176999999</v>
      </c>
      <c r="BL10" s="409">
        <v>4.8622144047000004</v>
      </c>
      <c r="BM10" s="409">
        <v>4.8608112303000004</v>
      </c>
      <c r="BN10" s="409">
        <v>4.8636758564000004</v>
      </c>
      <c r="BO10" s="409">
        <v>4.7497380869999999</v>
      </c>
      <c r="BP10" s="409">
        <v>4.7526786932</v>
      </c>
      <c r="BQ10" s="409">
        <v>4.8401428052000002</v>
      </c>
      <c r="BR10" s="409">
        <v>4.5914671018000002</v>
      </c>
      <c r="BS10" s="409">
        <v>4.4417426894999998</v>
      </c>
      <c r="BT10" s="409">
        <v>4.8314869369000002</v>
      </c>
      <c r="BU10" s="409">
        <v>4.8277131004999996</v>
      </c>
      <c r="BV10" s="409">
        <v>4.8282245692999997</v>
      </c>
    </row>
    <row r="11" spans="1:74" ht="11.1" customHeight="1" x14ac:dyDescent="0.2">
      <c r="A11" s="162" t="s">
        <v>317</v>
      </c>
      <c r="B11" s="173" t="s">
        <v>286</v>
      </c>
      <c r="C11" s="252">
        <v>67.133325241999998</v>
      </c>
      <c r="D11" s="252">
        <v>66.903946993000005</v>
      </c>
      <c r="E11" s="252">
        <v>66.905112638999995</v>
      </c>
      <c r="F11" s="252">
        <v>67.547313588999998</v>
      </c>
      <c r="G11" s="252">
        <v>67.989120224999994</v>
      </c>
      <c r="H11" s="252">
        <v>68.160436461000003</v>
      </c>
      <c r="I11" s="252">
        <v>68.232644390999994</v>
      </c>
      <c r="J11" s="252">
        <v>68.088779183</v>
      </c>
      <c r="K11" s="252">
        <v>67.436204583000006</v>
      </c>
      <c r="L11" s="252">
        <v>67.638511949000005</v>
      </c>
      <c r="M11" s="252">
        <v>67.348215925999995</v>
      </c>
      <c r="N11" s="252">
        <v>67.165327722000001</v>
      </c>
      <c r="O11" s="252">
        <v>67.231661265</v>
      </c>
      <c r="P11" s="252">
        <v>67.548470735999999</v>
      </c>
      <c r="Q11" s="252">
        <v>66.823274909000006</v>
      </c>
      <c r="R11" s="252">
        <v>66.832236707999996</v>
      </c>
      <c r="S11" s="252">
        <v>67.562917290000001</v>
      </c>
      <c r="T11" s="252">
        <v>67.936404992999996</v>
      </c>
      <c r="U11" s="252">
        <v>67.849019467999995</v>
      </c>
      <c r="V11" s="252">
        <v>68.508494123999995</v>
      </c>
      <c r="W11" s="252">
        <v>68.748454863000006</v>
      </c>
      <c r="X11" s="252">
        <v>69.392483975999994</v>
      </c>
      <c r="Y11" s="252">
        <v>68.689732594000006</v>
      </c>
      <c r="Z11" s="252">
        <v>68.980101563999995</v>
      </c>
      <c r="AA11" s="252">
        <v>68.527592291000005</v>
      </c>
      <c r="AB11" s="252">
        <v>68.226717300999994</v>
      </c>
      <c r="AC11" s="252">
        <v>69.231639518999998</v>
      </c>
      <c r="AD11" s="252">
        <v>69.342156634999995</v>
      </c>
      <c r="AE11" s="252">
        <v>69.951937068999996</v>
      </c>
      <c r="AF11" s="252">
        <v>70.534857270000003</v>
      </c>
      <c r="AG11" s="252">
        <v>70.463055937999997</v>
      </c>
      <c r="AH11" s="252">
        <v>70.484606752999994</v>
      </c>
      <c r="AI11" s="252">
        <v>70.564665441000002</v>
      </c>
      <c r="AJ11" s="252">
        <v>70.477109154000004</v>
      </c>
      <c r="AK11" s="252">
        <v>70.447810189999998</v>
      </c>
      <c r="AL11" s="252">
        <v>70.461911189999995</v>
      </c>
      <c r="AM11" s="252">
        <v>70.356308889999994</v>
      </c>
      <c r="AN11" s="252">
        <v>69.843933890000002</v>
      </c>
      <c r="AO11" s="252">
        <v>69.872871889999999</v>
      </c>
      <c r="AP11" s="252">
        <v>70.194532890000005</v>
      </c>
      <c r="AQ11" s="252">
        <v>70.349679890000004</v>
      </c>
      <c r="AR11" s="252">
        <v>70.980917890000001</v>
      </c>
      <c r="AS11" s="252">
        <v>70.879874889999996</v>
      </c>
      <c r="AT11" s="252">
        <v>70.27834489</v>
      </c>
      <c r="AU11" s="252">
        <v>71.054873889999996</v>
      </c>
      <c r="AV11" s="252">
        <v>71.398359889999995</v>
      </c>
      <c r="AW11" s="252">
        <v>71.820518890000002</v>
      </c>
      <c r="AX11" s="252">
        <v>71.341228889999996</v>
      </c>
      <c r="AY11" s="252">
        <v>70.174957890000002</v>
      </c>
      <c r="AZ11" s="252">
        <v>70.069957889999998</v>
      </c>
      <c r="BA11" s="252">
        <v>69.849957889999999</v>
      </c>
      <c r="BB11" s="252">
        <v>70.083957889999994</v>
      </c>
      <c r="BC11" s="252">
        <v>70.807957889999997</v>
      </c>
      <c r="BD11" s="252">
        <v>71.499957890000005</v>
      </c>
      <c r="BE11" s="252">
        <v>71.508957890000005</v>
      </c>
      <c r="BF11" s="252">
        <v>70.952957889999993</v>
      </c>
      <c r="BG11" s="252">
        <v>71.542393712999996</v>
      </c>
      <c r="BH11" s="252">
        <v>70.960804964999994</v>
      </c>
      <c r="BI11" s="252">
        <v>70.873178680999999</v>
      </c>
      <c r="BJ11" s="409">
        <v>70.585992949000001</v>
      </c>
      <c r="BK11" s="409">
        <v>70.419865384999994</v>
      </c>
      <c r="BL11" s="409">
        <v>70.358105847000004</v>
      </c>
      <c r="BM11" s="409">
        <v>70.219470990000005</v>
      </c>
      <c r="BN11" s="409">
        <v>70.802496383999994</v>
      </c>
      <c r="BO11" s="409">
        <v>71.225722730000001</v>
      </c>
      <c r="BP11" s="409">
        <v>71.501918513999996</v>
      </c>
      <c r="BQ11" s="409">
        <v>71.580032623999998</v>
      </c>
      <c r="BR11" s="409">
        <v>71.264562298000001</v>
      </c>
      <c r="BS11" s="409">
        <v>71.645120829999996</v>
      </c>
      <c r="BT11" s="409">
        <v>71.539239992999995</v>
      </c>
      <c r="BU11" s="409">
        <v>71.445409933999997</v>
      </c>
      <c r="BV11" s="409">
        <v>71.045957732999995</v>
      </c>
    </row>
    <row r="12" spans="1:74" ht="11.1" customHeight="1" x14ac:dyDescent="0.2">
      <c r="A12" s="162" t="s">
        <v>312</v>
      </c>
      <c r="B12" s="173" t="s">
        <v>1098</v>
      </c>
      <c r="C12" s="252">
        <v>36.831532000000003</v>
      </c>
      <c r="D12" s="252">
        <v>36.763058000000001</v>
      </c>
      <c r="E12" s="252">
        <v>36.927432000000003</v>
      </c>
      <c r="F12" s="252">
        <v>37.373924000000002</v>
      </c>
      <c r="G12" s="252">
        <v>37.339705000000002</v>
      </c>
      <c r="H12" s="252">
        <v>37.211237879999999</v>
      </c>
      <c r="I12" s="252">
        <v>37.386485</v>
      </c>
      <c r="J12" s="252">
        <v>37.319851999999997</v>
      </c>
      <c r="K12" s="252">
        <v>36.562316000000003</v>
      </c>
      <c r="L12" s="252">
        <v>36.618082999999999</v>
      </c>
      <c r="M12" s="252">
        <v>36.125194999999998</v>
      </c>
      <c r="N12" s="252">
        <v>36.297431000000003</v>
      </c>
      <c r="O12" s="252">
        <v>36.764335000000003</v>
      </c>
      <c r="P12" s="252">
        <v>36.909990999999998</v>
      </c>
      <c r="Q12" s="252">
        <v>36.450811999999999</v>
      </c>
      <c r="R12" s="252">
        <v>36.239392000000002</v>
      </c>
      <c r="S12" s="252">
        <v>36.537478999999998</v>
      </c>
      <c r="T12" s="252">
        <v>36.489471000000002</v>
      </c>
      <c r="U12" s="252">
        <v>36.733506990000002</v>
      </c>
      <c r="V12" s="252">
        <v>37.038530999999999</v>
      </c>
      <c r="W12" s="252">
        <v>37.351056</v>
      </c>
      <c r="X12" s="252">
        <v>37.695382000000002</v>
      </c>
      <c r="Y12" s="252">
        <v>37.122013789999997</v>
      </c>
      <c r="Z12" s="252">
        <v>37.390272000000003</v>
      </c>
      <c r="AA12" s="252">
        <v>37.113911999999999</v>
      </c>
      <c r="AB12" s="252">
        <v>36.976323000000001</v>
      </c>
      <c r="AC12" s="252">
        <v>37.741919000000003</v>
      </c>
      <c r="AD12" s="252">
        <v>37.958089999999999</v>
      </c>
      <c r="AE12" s="252">
        <v>38.207389999999997</v>
      </c>
      <c r="AF12" s="252">
        <v>38.647233999999997</v>
      </c>
      <c r="AG12" s="252">
        <v>38.751994000000003</v>
      </c>
      <c r="AH12" s="252">
        <v>38.544328999999998</v>
      </c>
      <c r="AI12" s="252">
        <v>38.822172000000002</v>
      </c>
      <c r="AJ12" s="252">
        <v>38.573182000000003</v>
      </c>
      <c r="AK12" s="252">
        <v>38.699198000000003</v>
      </c>
      <c r="AL12" s="252">
        <v>38.703473000000002</v>
      </c>
      <c r="AM12" s="252">
        <v>38.988197</v>
      </c>
      <c r="AN12" s="252">
        <v>38.548197000000002</v>
      </c>
      <c r="AO12" s="252">
        <v>38.746197000000002</v>
      </c>
      <c r="AP12" s="252">
        <v>38.889197000000003</v>
      </c>
      <c r="AQ12" s="252">
        <v>38.838197000000001</v>
      </c>
      <c r="AR12" s="252">
        <v>39.292197000000002</v>
      </c>
      <c r="AS12" s="252">
        <v>39.395197000000003</v>
      </c>
      <c r="AT12" s="252">
        <v>39.321196999999998</v>
      </c>
      <c r="AU12" s="252">
        <v>39.330196999999998</v>
      </c>
      <c r="AV12" s="252">
        <v>39.625197</v>
      </c>
      <c r="AW12" s="252">
        <v>40.069197000000003</v>
      </c>
      <c r="AX12" s="252">
        <v>39.750197</v>
      </c>
      <c r="AY12" s="252">
        <v>38.945197</v>
      </c>
      <c r="AZ12" s="252">
        <v>38.782196999999996</v>
      </c>
      <c r="BA12" s="252">
        <v>38.799196999999999</v>
      </c>
      <c r="BB12" s="252">
        <v>38.877197000000002</v>
      </c>
      <c r="BC12" s="252">
        <v>39.358196999999997</v>
      </c>
      <c r="BD12" s="252">
        <v>39.711196999999999</v>
      </c>
      <c r="BE12" s="252">
        <v>39.741197</v>
      </c>
      <c r="BF12" s="252">
        <v>39.605196999999997</v>
      </c>
      <c r="BG12" s="252">
        <v>39.705805398999999</v>
      </c>
      <c r="BH12" s="252">
        <v>39.481426859999999</v>
      </c>
      <c r="BI12" s="252">
        <v>39.299623015000002</v>
      </c>
      <c r="BJ12" s="409">
        <v>39.278181142999998</v>
      </c>
      <c r="BK12" s="409">
        <v>39.361342712999999</v>
      </c>
      <c r="BL12" s="409">
        <v>39.301291771999999</v>
      </c>
      <c r="BM12" s="409">
        <v>39.288980956000003</v>
      </c>
      <c r="BN12" s="409">
        <v>39.661929563000001</v>
      </c>
      <c r="BO12" s="409">
        <v>39.699917552999999</v>
      </c>
      <c r="BP12" s="409">
        <v>39.743557527999997</v>
      </c>
      <c r="BQ12" s="409">
        <v>39.922778180000002</v>
      </c>
      <c r="BR12" s="409">
        <v>39.776001213999997</v>
      </c>
      <c r="BS12" s="409">
        <v>39.778304640000002</v>
      </c>
      <c r="BT12" s="409">
        <v>39.875010717999999</v>
      </c>
      <c r="BU12" s="409">
        <v>39.887437673999997</v>
      </c>
      <c r="BV12" s="409">
        <v>39.757126106000001</v>
      </c>
    </row>
    <row r="13" spans="1:74" ht="11.1" customHeight="1" x14ac:dyDescent="0.2">
      <c r="A13" s="162" t="s">
        <v>313</v>
      </c>
      <c r="B13" s="173" t="s">
        <v>292</v>
      </c>
      <c r="C13" s="252">
        <v>30.403334999999998</v>
      </c>
      <c r="D13" s="252">
        <v>30.277861000000001</v>
      </c>
      <c r="E13" s="252">
        <v>30.437235000000001</v>
      </c>
      <c r="F13" s="252">
        <v>30.893726999999998</v>
      </c>
      <c r="G13" s="252">
        <v>30.891508000000002</v>
      </c>
      <c r="H13" s="252">
        <v>30.775040879999999</v>
      </c>
      <c r="I13" s="252">
        <v>30.913288000000001</v>
      </c>
      <c r="J13" s="252">
        <v>30.949655</v>
      </c>
      <c r="K13" s="252">
        <v>30.148119000000001</v>
      </c>
      <c r="L13" s="252">
        <v>30.121886</v>
      </c>
      <c r="M13" s="252">
        <v>29.627998000000002</v>
      </c>
      <c r="N13" s="252">
        <v>29.800234</v>
      </c>
      <c r="O13" s="252">
        <v>30.347138000000001</v>
      </c>
      <c r="P13" s="252">
        <v>30.491793999999999</v>
      </c>
      <c r="Q13" s="252">
        <v>30.033615000000001</v>
      </c>
      <c r="R13" s="252">
        <v>29.848195</v>
      </c>
      <c r="S13" s="252">
        <v>30.152282</v>
      </c>
      <c r="T13" s="252">
        <v>30.136274</v>
      </c>
      <c r="U13" s="252">
        <v>30.36830999</v>
      </c>
      <c r="V13" s="252">
        <v>30.654333999999999</v>
      </c>
      <c r="W13" s="252">
        <v>30.872858999999998</v>
      </c>
      <c r="X13" s="252">
        <v>31.180185000000002</v>
      </c>
      <c r="Y13" s="252">
        <v>30.627816790000001</v>
      </c>
      <c r="Z13" s="252">
        <v>30.913074999999999</v>
      </c>
      <c r="AA13" s="252">
        <v>30.491714999999999</v>
      </c>
      <c r="AB13" s="252">
        <v>30.377126000000001</v>
      </c>
      <c r="AC13" s="252">
        <v>31.199722000000001</v>
      </c>
      <c r="AD13" s="252">
        <v>31.386893000000001</v>
      </c>
      <c r="AE13" s="252">
        <v>31.642192999999999</v>
      </c>
      <c r="AF13" s="252">
        <v>32.085037</v>
      </c>
      <c r="AG13" s="252">
        <v>32.261797000000001</v>
      </c>
      <c r="AH13" s="252">
        <v>32.045132000000002</v>
      </c>
      <c r="AI13" s="252">
        <v>32.207974999999998</v>
      </c>
      <c r="AJ13" s="252">
        <v>32.010984999999998</v>
      </c>
      <c r="AK13" s="252">
        <v>32.137000999999998</v>
      </c>
      <c r="AL13" s="252">
        <v>32.111275999999997</v>
      </c>
      <c r="AM13" s="252">
        <v>32.454000000000001</v>
      </c>
      <c r="AN13" s="252">
        <v>32.06</v>
      </c>
      <c r="AO13" s="252">
        <v>32.201000000000001</v>
      </c>
      <c r="AP13" s="252">
        <v>32.32</v>
      </c>
      <c r="AQ13" s="252">
        <v>32.340000000000003</v>
      </c>
      <c r="AR13" s="252">
        <v>32.76</v>
      </c>
      <c r="AS13" s="252">
        <v>32.826000000000001</v>
      </c>
      <c r="AT13" s="252">
        <v>32.709000000000003</v>
      </c>
      <c r="AU13" s="252">
        <v>32.734999999999999</v>
      </c>
      <c r="AV13" s="252">
        <v>33.031999999999996</v>
      </c>
      <c r="AW13" s="252">
        <v>33.444000000000003</v>
      </c>
      <c r="AX13" s="252">
        <v>33.274000000000001</v>
      </c>
      <c r="AY13" s="252">
        <v>32.290999999999997</v>
      </c>
      <c r="AZ13" s="252">
        <v>32.145000000000003</v>
      </c>
      <c r="BA13" s="252">
        <v>31.800999999999998</v>
      </c>
      <c r="BB13" s="252">
        <v>31.867999999999999</v>
      </c>
      <c r="BC13" s="252">
        <v>32.347999999999999</v>
      </c>
      <c r="BD13" s="252">
        <v>32.729999999999997</v>
      </c>
      <c r="BE13" s="252">
        <v>32.941000000000003</v>
      </c>
      <c r="BF13" s="252">
        <v>32.799999999999997</v>
      </c>
      <c r="BG13" s="252">
        <v>32.939</v>
      </c>
      <c r="BH13" s="252">
        <v>32.715000000000003</v>
      </c>
      <c r="BI13" s="252">
        <v>32.463000000000001</v>
      </c>
      <c r="BJ13" s="409">
        <v>32.412999999999997</v>
      </c>
      <c r="BK13" s="409">
        <v>32.468000000000004</v>
      </c>
      <c r="BL13" s="409">
        <v>32.398000000000003</v>
      </c>
      <c r="BM13" s="409">
        <v>32.372999999999998</v>
      </c>
      <c r="BN13" s="409">
        <v>32.732999999999997</v>
      </c>
      <c r="BO13" s="409">
        <v>32.758000000000003</v>
      </c>
      <c r="BP13" s="409">
        <v>32.787999999999997</v>
      </c>
      <c r="BQ13" s="409">
        <v>32.953955000000001</v>
      </c>
      <c r="BR13" s="409">
        <v>32.794044999999997</v>
      </c>
      <c r="BS13" s="409">
        <v>32.783307000000001</v>
      </c>
      <c r="BT13" s="409">
        <v>32.867286</v>
      </c>
      <c r="BU13" s="409">
        <v>32.866273</v>
      </c>
      <c r="BV13" s="409">
        <v>32.722434999999997</v>
      </c>
    </row>
    <row r="14" spans="1:74" ht="11.1" customHeight="1" x14ac:dyDescent="0.2">
      <c r="A14" s="162" t="s">
        <v>509</v>
      </c>
      <c r="B14" s="173" t="s">
        <v>1263</v>
      </c>
      <c r="C14" s="252">
        <v>6.4281969999999999</v>
      </c>
      <c r="D14" s="252">
        <v>6.4851970000000003</v>
      </c>
      <c r="E14" s="252">
        <v>6.4901970000000002</v>
      </c>
      <c r="F14" s="252">
        <v>6.4801970000000004</v>
      </c>
      <c r="G14" s="252">
        <v>6.4481970000000004</v>
      </c>
      <c r="H14" s="252">
        <v>6.4361969999999999</v>
      </c>
      <c r="I14" s="252">
        <v>6.4731969999999999</v>
      </c>
      <c r="J14" s="252">
        <v>6.3701970000000001</v>
      </c>
      <c r="K14" s="252">
        <v>6.4141969999999997</v>
      </c>
      <c r="L14" s="252">
        <v>6.4961970000000004</v>
      </c>
      <c r="M14" s="252">
        <v>6.4971969999999999</v>
      </c>
      <c r="N14" s="252">
        <v>6.4971969999999999</v>
      </c>
      <c r="O14" s="252">
        <v>6.4171969999999998</v>
      </c>
      <c r="P14" s="252">
        <v>6.4181970000000002</v>
      </c>
      <c r="Q14" s="252">
        <v>6.4171969999999998</v>
      </c>
      <c r="R14" s="252">
        <v>6.391197</v>
      </c>
      <c r="S14" s="252">
        <v>6.3851969999999998</v>
      </c>
      <c r="T14" s="252">
        <v>6.3531969999999998</v>
      </c>
      <c r="U14" s="252">
        <v>6.3651970000000002</v>
      </c>
      <c r="V14" s="252">
        <v>6.3841970000000003</v>
      </c>
      <c r="W14" s="252">
        <v>6.4781969999999998</v>
      </c>
      <c r="X14" s="252">
        <v>6.5151969999999997</v>
      </c>
      <c r="Y14" s="252">
        <v>6.4941969999999998</v>
      </c>
      <c r="Z14" s="252">
        <v>6.4771970000000003</v>
      </c>
      <c r="AA14" s="252">
        <v>6.6221969999999999</v>
      </c>
      <c r="AB14" s="252">
        <v>6.5991970000000002</v>
      </c>
      <c r="AC14" s="252">
        <v>6.5421969999999998</v>
      </c>
      <c r="AD14" s="252">
        <v>6.5711969999999997</v>
      </c>
      <c r="AE14" s="252">
        <v>6.5651970000000004</v>
      </c>
      <c r="AF14" s="252">
        <v>6.5621970000000003</v>
      </c>
      <c r="AG14" s="252">
        <v>6.4901970000000002</v>
      </c>
      <c r="AH14" s="252">
        <v>6.4991969999999997</v>
      </c>
      <c r="AI14" s="252">
        <v>6.6141969999999999</v>
      </c>
      <c r="AJ14" s="252">
        <v>6.5621970000000003</v>
      </c>
      <c r="AK14" s="252">
        <v>6.5621970000000003</v>
      </c>
      <c r="AL14" s="252">
        <v>6.5921969999999996</v>
      </c>
      <c r="AM14" s="252">
        <v>6.5341969999999998</v>
      </c>
      <c r="AN14" s="252">
        <v>6.4881970000000004</v>
      </c>
      <c r="AO14" s="252">
        <v>6.5451969999999999</v>
      </c>
      <c r="AP14" s="252">
        <v>6.569197</v>
      </c>
      <c r="AQ14" s="252">
        <v>6.4981970000000002</v>
      </c>
      <c r="AR14" s="252">
        <v>6.532197</v>
      </c>
      <c r="AS14" s="252">
        <v>6.569197</v>
      </c>
      <c r="AT14" s="252">
        <v>6.6121970000000001</v>
      </c>
      <c r="AU14" s="252">
        <v>6.5951969999999998</v>
      </c>
      <c r="AV14" s="252">
        <v>6.593197</v>
      </c>
      <c r="AW14" s="252">
        <v>6.625197</v>
      </c>
      <c r="AX14" s="252">
        <v>6.476197</v>
      </c>
      <c r="AY14" s="252">
        <v>6.6541969999999999</v>
      </c>
      <c r="AZ14" s="252">
        <v>6.6371969999999996</v>
      </c>
      <c r="BA14" s="252">
        <v>6.9981970000000002</v>
      </c>
      <c r="BB14" s="252">
        <v>7.0091970000000003</v>
      </c>
      <c r="BC14" s="252">
        <v>7.0101969999999998</v>
      </c>
      <c r="BD14" s="252">
        <v>6.9811969999999999</v>
      </c>
      <c r="BE14" s="252">
        <v>6.8001969999999998</v>
      </c>
      <c r="BF14" s="252">
        <v>6.8051969999999997</v>
      </c>
      <c r="BG14" s="252">
        <v>6.7668053991999999</v>
      </c>
      <c r="BH14" s="252">
        <v>6.7664268596000001</v>
      </c>
      <c r="BI14" s="252">
        <v>6.8366230147999998</v>
      </c>
      <c r="BJ14" s="409">
        <v>6.8651811426</v>
      </c>
      <c r="BK14" s="409">
        <v>6.8933427125</v>
      </c>
      <c r="BL14" s="409">
        <v>6.9032917719000002</v>
      </c>
      <c r="BM14" s="409">
        <v>6.9159809564000003</v>
      </c>
      <c r="BN14" s="409">
        <v>6.9289295633999997</v>
      </c>
      <c r="BO14" s="409">
        <v>6.9419175530999997</v>
      </c>
      <c r="BP14" s="409">
        <v>6.9555575285</v>
      </c>
      <c r="BQ14" s="409">
        <v>6.9688231802000002</v>
      </c>
      <c r="BR14" s="409">
        <v>6.9819562145000003</v>
      </c>
      <c r="BS14" s="409">
        <v>6.9949976400000002</v>
      </c>
      <c r="BT14" s="409">
        <v>7.0077247184999996</v>
      </c>
      <c r="BU14" s="409">
        <v>7.0211646738000004</v>
      </c>
      <c r="BV14" s="409">
        <v>7.0346911062000004</v>
      </c>
    </row>
    <row r="15" spans="1:74" ht="11.1" customHeight="1" x14ac:dyDescent="0.2">
      <c r="A15" s="162" t="s">
        <v>314</v>
      </c>
      <c r="B15" s="173" t="s">
        <v>287</v>
      </c>
      <c r="C15" s="252">
        <v>13.737611336000001</v>
      </c>
      <c r="D15" s="252">
        <v>13.748654336</v>
      </c>
      <c r="E15" s="252">
        <v>13.731013336</v>
      </c>
      <c r="F15" s="252">
        <v>13.714296336</v>
      </c>
      <c r="G15" s="252">
        <v>13.619323336000001</v>
      </c>
      <c r="H15" s="252">
        <v>13.685146336000001</v>
      </c>
      <c r="I15" s="252">
        <v>13.798841336000001</v>
      </c>
      <c r="J15" s="252">
        <v>13.598980336</v>
      </c>
      <c r="K15" s="252">
        <v>13.756456335999999</v>
      </c>
      <c r="L15" s="252">
        <v>13.869577336000001</v>
      </c>
      <c r="M15" s="252">
        <v>13.974893335999999</v>
      </c>
      <c r="N15" s="252">
        <v>13.982123336000001</v>
      </c>
      <c r="O15" s="252">
        <v>13.920486</v>
      </c>
      <c r="P15" s="252">
        <v>13.941578</v>
      </c>
      <c r="Q15" s="252">
        <v>13.813513</v>
      </c>
      <c r="R15" s="252">
        <v>13.837903000000001</v>
      </c>
      <c r="S15" s="252">
        <v>13.798977000000001</v>
      </c>
      <c r="T15" s="252">
        <v>13.849309</v>
      </c>
      <c r="U15" s="252">
        <v>13.826580999999999</v>
      </c>
      <c r="V15" s="252">
        <v>13.91614</v>
      </c>
      <c r="W15" s="252">
        <v>13.79487</v>
      </c>
      <c r="X15" s="252">
        <v>13.86834</v>
      </c>
      <c r="Y15" s="252">
        <v>13.963659</v>
      </c>
      <c r="Z15" s="252">
        <v>14.125135</v>
      </c>
      <c r="AA15" s="252">
        <v>14.174548</v>
      </c>
      <c r="AB15" s="252">
        <v>14.092426</v>
      </c>
      <c r="AC15" s="252">
        <v>14.275539</v>
      </c>
      <c r="AD15" s="252">
        <v>13.966346</v>
      </c>
      <c r="AE15" s="252">
        <v>14.131092000000001</v>
      </c>
      <c r="AF15" s="252">
        <v>13.941679000000001</v>
      </c>
      <c r="AG15" s="252">
        <v>14.064621000000001</v>
      </c>
      <c r="AH15" s="252">
        <v>14.030115</v>
      </c>
      <c r="AI15" s="252">
        <v>13.939457000000001</v>
      </c>
      <c r="AJ15" s="252">
        <v>14.058749000000001</v>
      </c>
      <c r="AK15" s="252">
        <v>14.198058</v>
      </c>
      <c r="AL15" s="252">
        <v>14.252176</v>
      </c>
      <c r="AM15" s="252">
        <v>14.313528</v>
      </c>
      <c r="AN15" s="252">
        <v>14.330527999999999</v>
      </c>
      <c r="AO15" s="252">
        <v>14.373528</v>
      </c>
      <c r="AP15" s="252">
        <v>14.126528</v>
      </c>
      <c r="AQ15" s="252">
        <v>14.019527999999999</v>
      </c>
      <c r="AR15" s="252">
        <v>14.161528000000001</v>
      </c>
      <c r="AS15" s="252">
        <v>13.934528</v>
      </c>
      <c r="AT15" s="252">
        <v>13.611528</v>
      </c>
      <c r="AU15" s="252">
        <v>14.218527999999999</v>
      </c>
      <c r="AV15" s="252">
        <v>14.513528000000001</v>
      </c>
      <c r="AW15" s="252">
        <v>14.494528000000001</v>
      </c>
      <c r="AX15" s="252">
        <v>14.563528</v>
      </c>
      <c r="AY15" s="252">
        <v>14.462528000000001</v>
      </c>
      <c r="AZ15" s="252">
        <v>14.452527999999999</v>
      </c>
      <c r="BA15" s="252">
        <v>14.386528</v>
      </c>
      <c r="BB15" s="252">
        <v>14.354528</v>
      </c>
      <c r="BC15" s="252">
        <v>14.266527999999999</v>
      </c>
      <c r="BD15" s="252">
        <v>14.302528000000001</v>
      </c>
      <c r="BE15" s="252">
        <v>14.318528000000001</v>
      </c>
      <c r="BF15" s="252">
        <v>14.134528</v>
      </c>
      <c r="BG15" s="252">
        <v>14.271687678999999</v>
      </c>
      <c r="BH15" s="252">
        <v>14.262491347999999</v>
      </c>
      <c r="BI15" s="252">
        <v>14.377470438</v>
      </c>
      <c r="BJ15" s="409">
        <v>14.402444113</v>
      </c>
      <c r="BK15" s="409">
        <v>14.400890480999999</v>
      </c>
      <c r="BL15" s="409">
        <v>14.417505874</v>
      </c>
      <c r="BM15" s="409">
        <v>14.440559243999999</v>
      </c>
      <c r="BN15" s="409">
        <v>14.395007814</v>
      </c>
      <c r="BO15" s="409">
        <v>14.392075798</v>
      </c>
      <c r="BP15" s="409">
        <v>14.398751390999999</v>
      </c>
      <c r="BQ15" s="409">
        <v>14.323126627000001</v>
      </c>
      <c r="BR15" s="409">
        <v>14.221916103</v>
      </c>
      <c r="BS15" s="409">
        <v>14.381667523000001</v>
      </c>
      <c r="BT15" s="409">
        <v>14.389578028000001</v>
      </c>
      <c r="BU15" s="409">
        <v>14.410290077999999</v>
      </c>
      <c r="BV15" s="409">
        <v>14.428036106</v>
      </c>
    </row>
    <row r="16" spans="1:74" ht="11.1" customHeight="1" x14ac:dyDescent="0.2">
      <c r="A16" s="162" t="s">
        <v>315</v>
      </c>
      <c r="B16" s="173" t="s">
        <v>288</v>
      </c>
      <c r="C16" s="252">
        <v>4.8921000000000001</v>
      </c>
      <c r="D16" s="252">
        <v>4.8459000000000003</v>
      </c>
      <c r="E16" s="252">
        <v>4.8822000000000001</v>
      </c>
      <c r="F16" s="252">
        <v>4.8731</v>
      </c>
      <c r="G16" s="252">
        <v>4.8970000000000002</v>
      </c>
      <c r="H16" s="252">
        <v>4.9786999999999999</v>
      </c>
      <c r="I16" s="252">
        <v>4.7641999999999998</v>
      </c>
      <c r="J16" s="252">
        <v>4.8060999999999998</v>
      </c>
      <c r="K16" s="252">
        <v>4.8598999999999997</v>
      </c>
      <c r="L16" s="252">
        <v>4.9462000000000002</v>
      </c>
      <c r="M16" s="252">
        <v>4.9560000000000004</v>
      </c>
      <c r="N16" s="252">
        <v>4.9520999999999997</v>
      </c>
      <c r="O16" s="252">
        <v>4.9877000000000002</v>
      </c>
      <c r="P16" s="252">
        <v>5.0209999999999999</v>
      </c>
      <c r="Q16" s="252">
        <v>4.9729000000000001</v>
      </c>
      <c r="R16" s="252">
        <v>4.9480000000000004</v>
      </c>
      <c r="S16" s="252">
        <v>4.9947999999999997</v>
      </c>
      <c r="T16" s="252">
        <v>5.0780000000000003</v>
      </c>
      <c r="U16" s="252">
        <v>4.8966000000000003</v>
      </c>
      <c r="V16" s="252">
        <v>4.9349999999999996</v>
      </c>
      <c r="W16" s="252">
        <v>5.008</v>
      </c>
      <c r="X16" s="252">
        <v>5.0579999999999998</v>
      </c>
      <c r="Y16" s="252">
        <v>5.125</v>
      </c>
      <c r="Z16" s="252">
        <v>5.15</v>
      </c>
      <c r="AA16" s="252">
        <v>5.1050000000000004</v>
      </c>
      <c r="AB16" s="252">
        <v>5.0910000000000002</v>
      </c>
      <c r="AC16" s="252">
        <v>5.1289999999999996</v>
      </c>
      <c r="AD16" s="252">
        <v>5.1310000000000002</v>
      </c>
      <c r="AE16" s="252">
        <v>5.1440000000000001</v>
      </c>
      <c r="AF16" s="252">
        <v>5.2809999999999997</v>
      </c>
      <c r="AG16" s="252">
        <v>5.1360000000000001</v>
      </c>
      <c r="AH16" s="252">
        <v>5.1509999999999998</v>
      </c>
      <c r="AI16" s="252">
        <v>5.19</v>
      </c>
      <c r="AJ16" s="252">
        <v>5.1319999999999997</v>
      </c>
      <c r="AK16" s="252">
        <v>5.17</v>
      </c>
      <c r="AL16" s="252">
        <v>5.1479999999999997</v>
      </c>
      <c r="AM16" s="252">
        <v>5.0529999999999999</v>
      </c>
      <c r="AN16" s="252">
        <v>5.0199999999999996</v>
      </c>
      <c r="AO16" s="252">
        <v>4.9779999999999998</v>
      </c>
      <c r="AP16" s="252">
        <v>4.923</v>
      </c>
      <c r="AQ16" s="252">
        <v>4.8600000000000003</v>
      </c>
      <c r="AR16" s="252">
        <v>4.9210000000000003</v>
      </c>
      <c r="AS16" s="252">
        <v>4.8250000000000002</v>
      </c>
      <c r="AT16" s="252">
        <v>4.7610000000000001</v>
      </c>
      <c r="AU16" s="252">
        <v>4.774</v>
      </c>
      <c r="AV16" s="252">
        <v>4.6669999999999998</v>
      </c>
      <c r="AW16" s="252">
        <v>4.8019999999999996</v>
      </c>
      <c r="AX16" s="252">
        <v>4.8360000000000003</v>
      </c>
      <c r="AY16" s="252">
        <v>4.7720000000000002</v>
      </c>
      <c r="AZ16" s="252">
        <v>4.8499999999999996</v>
      </c>
      <c r="BA16" s="252">
        <v>4.8280000000000003</v>
      </c>
      <c r="BB16" s="252">
        <v>4.82</v>
      </c>
      <c r="BC16" s="252">
        <v>4.7619999999999996</v>
      </c>
      <c r="BD16" s="252">
        <v>4.8810000000000002</v>
      </c>
      <c r="BE16" s="252">
        <v>4.7679999999999998</v>
      </c>
      <c r="BF16" s="252">
        <v>4.7030000000000003</v>
      </c>
      <c r="BG16" s="252">
        <v>4.7236044924999998</v>
      </c>
      <c r="BH16" s="252">
        <v>4.7188667081000002</v>
      </c>
      <c r="BI16" s="252">
        <v>4.8444224411999999</v>
      </c>
      <c r="BJ16" s="409">
        <v>4.8002732581999998</v>
      </c>
      <c r="BK16" s="409">
        <v>4.7197071754</v>
      </c>
      <c r="BL16" s="409">
        <v>4.7137270992999998</v>
      </c>
      <c r="BM16" s="409">
        <v>4.7085080588999997</v>
      </c>
      <c r="BN16" s="409">
        <v>4.7160733255</v>
      </c>
      <c r="BO16" s="409">
        <v>4.7378790926000001</v>
      </c>
      <c r="BP16" s="409">
        <v>4.7729616797999999</v>
      </c>
      <c r="BQ16" s="409">
        <v>4.7128578448000003</v>
      </c>
      <c r="BR16" s="409">
        <v>4.7474808206999999</v>
      </c>
      <c r="BS16" s="409">
        <v>4.7669749669000003</v>
      </c>
      <c r="BT16" s="409">
        <v>4.7864044276</v>
      </c>
      <c r="BU16" s="409">
        <v>4.8017471274999997</v>
      </c>
      <c r="BV16" s="409">
        <v>4.7603239503000001</v>
      </c>
    </row>
    <row r="17" spans="1:74" ht="11.1" customHeight="1" x14ac:dyDescent="0.2">
      <c r="A17" s="162" t="s">
        <v>316</v>
      </c>
      <c r="B17" s="173" t="s">
        <v>290</v>
      </c>
      <c r="C17" s="252">
        <v>11.672081906000001</v>
      </c>
      <c r="D17" s="252">
        <v>11.546334656999999</v>
      </c>
      <c r="E17" s="252">
        <v>11.364467303</v>
      </c>
      <c r="F17" s="252">
        <v>11.585993252</v>
      </c>
      <c r="G17" s="252">
        <v>12.133091888999999</v>
      </c>
      <c r="H17" s="252">
        <v>12.285352245</v>
      </c>
      <c r="I17" s="252">
        <v>12.283118054999999</v>
      </c>
      <c r="J17" s="252">
        <v>12.363846847</v>
      </c>
      <c r="K17" s="252">
        <v>12.257532247</v>
      </c>
      <c r="L17" s="252">
        <v>12.204651612999999</v>
      </c>
      <c r="M17" s="252">
        <v>12.29212759</v>
      </c>
      <c r="N17" s="252">
        <v>11.933673386000001</v>
      </c>
      <c r="O17" s="252">
        <v>11.559140265</v>
      </c>
      <c r="P17" s="252">
        <v>11.675901736</v>
      </c>
      <c r="Q17" s="252">
        <v>11.586049909</v>
      </c>
      <c r="R17" s="252">
        <v>11.806941708</v>
      </c>
      <c r="S17" s="252">
        <v>12.23166129</v>
      </c>
      <c r="T17" s="252">
        <v>12.519624993000001</v>
      </c>
      <c r="U17" s="252">
        <v>12.392331477999999</v>
      </c>
      <c r="V17" s="252">
        <v>12.618823124</v>
      </c>
      <c r="W17" s="252">
        <v>12.594528863000001</v>
      </c>
      <c r="X17" s="252">
        <v>12.770761975999999</v>
      </c>
      <c r="Y17" s="252">
        <v>12.479059804</v>
      </c>
      <c r="Z17" s="252">
        <v>12.314694564</v>
      </c>
      <c r="AA17" s="252">
        <v>12.134132291</v>
      </c>
      <c r="AB17" s="252">
        <v>12.066968300999999</v>
      </c>
      <c r="AC17" s="252">
        <v>12.085181519000001</v>
      </c>
      <c r="AD17" s="252">
        <v>12.286720635</v>
      </c>
      <c r="AE17" s="252">
        <v>12.469455069</v>
      </c>
      <c r="AF17" s="252">
        <v>12.664944269999999</v>
      </c>
      <c r="AG17" s="252">
        <v>12.510440938</v>
      </c>
      <c r="AH17" s="252">
        <v>12.759162753</v>
      </c>
      <c r="AI17" s="252">
        <v>12.613036441</v>
      </c>
      <c r="AJ17" s="252">
        <v>12.713178154</v>
      </c>
      <c r="AK17" s="252">
        <v>12.38055419</v>
      </c>
      <c r="AL17" s="252">
        <v>12.35826219</v>
      </c>
      <c r="AM17" s="252">
        <v>12.001583889999999</v>
      </c>
      <c r="AN17" s="252">
        <v>11.94520889</v>
      </c>
      <c r="AO17" s="252">
        <v>11.77514689</v>
      </c>
      <c r="AP17" s="252">
        <v>12.25580789</v>
      </c>
      <c r="AQ17" s="252">
        <v>12.631954889999999</v>
      </c>
      <c r="AR17" s="252">
        <v>12.606192890000001</v>
      </c>
      <c r="AS17" s="252">
        <v>12.725149890000001</v>
      </c>
      <c r="AT17" s="252">
        <v>12.584619890000001</v>
      </c>
      <c r="AU17" s="252">
        <v>12.732148889999999</v>
      </c>
      <c r="AV17" s="252">
        <v>12.592634889999999</v>
      </c>
      <c r="AW17" s="252">
        <v>12.454793889999999</v>
      </c>
      <c r="AX17" s="252">
        <v>12.19150389</v>
      </c>
      <c r="AY17" s="252">
        <v>11.99523289</v>
      </c>
      <c r="AZ17" s="252">
        <v>11.985232890000001</v>
      </c>
      <c r="BA17" s="252">
        <v>11.83623289</v>
      </c>
      <c r="BB17" s="252">
        <v>12.03223289</v>
      </c>
      <c r="BC17" s="252">
        <v>12.421232890000001</v>
      </c>
      <c r="BD17" s="252">
        <v>12.60523289</v>
      </c>
      <c r="BE17" s="252">
        <v>12.68123289</v>
      </c>
      <c r="BF17" s="252">
        <v>12.510232889999999</v>
      </c>
      <c r="BG17" s="252">
        <v>12.841296142999999</v>
      </c>
      <c r="BH17" s="252">
        <v>12.498020049000001</v>
      </c>
      <c r="BI17" s="252">
        <v>12.351662787</v>
      </c>
      <c r="BJ17" s="409">
        <v>12.105094435</v>
      </c>
      <c r="BK17" s="409">
        <v>11.937925017</v>
      </c>
      <c r="BL17" s="409">
        <v>11.925581101000001</v>
      </c>
      <c r="BM17" s="409">
        <v>11.781422730999999</v>
      </c>
      <c r="BN17" s="409">
        <v>12.029485681000001</v>
      </c>
      <c r="BO17" s="409">
        <v>12.395850286</v>
      </c>
      <c r="BP17" s="409">
        <v>12.586647915</v>
      </c>
      <c r="BQ17" s="409">
        <v>12.621269973</v>
      </c>
      <c r="BR17" s="409">
        <v>12.519164160000001</v>
      </c>
      <c r="BS17" s="409">
        <v>12.718173699999999</v>
      </c>
      <c r="BT17" s="409">
        <v>12.488246818</v>
      </c>
      <c r="BU17" s="409">
        <v>12.345935054</v>
      </c>
      <c r="BV17" s="409">
        <v>12.100471571</v>
      </c>
    </row>
    <row r="18" spans="1:74" ht="11.1" customHeight="1" x14ac:dyDescent="0.2">
      <c r="A18" s="162" t="s">
        <v>318</v>
      </c>
      <c r="B18" s="173" t="s">
        <v>627</v>
      </c>
      <c r="C18" s="252">
        <v>90.200406521000005</v>
      </c>
      <c r="D18" s="252">
        <v>89.960374791999996</v>
      </c>
      <c r="E18" s="252">
        <v>90.204886531</v>
      </c>
      <c r="F18" s="252">
        <v>91.086303717000007</v>
      </c>
      <c r="G18" s="252">
        <v>91.226724246000003</v>
      </c>
      <c r="H18" s="252">
        <v>91.321761678000001</v>
      </c>
      <c r="I18" s="252">
        <v>92.176477519000002</v>
      </c>
      <c r="J18" s="252">
        <v>92.029251056999996</v>
      </c>
      <c r="K18" s="252">
        <v>91.357487105000004</v>
      </c>
      <c r="L18" s="252">
        <v>91.663622627999999</v>
      </c>
      <c r="M18" s="252">
        <v>91.99733981</v>
      </c>
      <c r="N18" s="252">
        <v>92.106365788999994</v>
      </c>
      <c r="O18" s="252">
        <v>92.072964705999993</v>
      </c>
      <c r="P18" s="252">
        <v>92.618514191000003</v>
      </c>
      <c r="Q18" s="252">
        <v>92.120746737999994</v>
      </c>
      <c r="R18" s="252">
        <v>92.47933802</v>
      </c>
      <c r="S18" s="252">
        <v>92.782801151000001</v>
      </c>
      <c r="T18" s="252">
        <v>93.590465304999995</v>
      </c>
      <c r="U18" s="252">
        <v>93.734129167000006</v>
      </c>
      <c r="V18" s="252">
        <v>94.147017468000001</v>
      </c>
      <c r="W18" s="252">
        <v>94.705843174999998</v>
      </c>
      <c r="X18" s="252">
        <v>95.915420062999999</v>
      </c>
      <c r="Y18" s="252">
        <v>95.395877240000004</v>
      </c>
      <c r="Z18" s="252">
        <v>96.066507102000003</v>
      </c>
      <c r="AA18" s="252">
        <v>95.161810423000006</v>
      </c>
      <c r="AB18" s="252">
        <v>95.094269189000002</v>
      </c>
      <c r="AC18" s="252">
        <v>96.074805683999998</v>
      </c>
      <c r="AD18" s="252">
        <v>96.122889380999993</v>
      </c>
      <c r="AE18" s="252">
        <v>96.313977104000003</v>
      </c>
      <c r="AF18" s="252">
        <v>96.967565682</v>
      </c>
      <c r="AG18" s="252">
        <v>97.508854361000004</v>
      </c>
      <c r="AH18" s="252">
        <v>97.560429916999993</v>
      </c>
      <c r="AI18" s="252">
        <v>97.151008852999993</v>
      </c>
      <c r="AJ18" s="252">
        <v>97.372754189000005</v>
      </c>
      <c r="AK18" s="252">
        <v>97.705047601999993</v>
      </c>
      <c r="AL18" s="252">
        <v>97.730882966999999</v>
      </c>
      <c r="AM18" s="252">
        <v>97.531335892000001</v>
      </c>
      <c r="AN18" s="252">
        <v>96.752538861000005</v>
      </c>
      <c r="AO18" s="252">
        <v>96.847042630999994</v>
      </c>
      <c r="AP18" s="252">
        <v>96.572235085000003</v>
      </c>
      <c r="AQ18" s="252">
        <v>96.159610509999993</v>
      </c>
      <c r="AR18" s="252">
        <v>96.687908465000007</v>
      </c>
      <c r="AS18" s="252">
        <v>97.632991665999995</v>
      </c>
      <c r="AT18" s="252">
        <v>96.664706085000006</v>
      </c>
      <c r="AU18" s="252">
        <v>96.837378646000005</v>
      </c>
      <c r="AV18" s="252">
        <v>97.995796111999994</v>
      </c>
      <c r="AW18" s="252">
        <v>99.141392099000001</v>
      </c>
      <c r="AX18" s="252">
        <v>98.003658127999998</v>
      </c>
      <c r="AY18" s="252">
        <v>96.987231627</v>
      </c>
      <c r="AZ18" s="252">
        <v>97.325181608999998</v>
      </c>
      <c r="BA18" s="252">
        <v>97.143569466000002</v>
      </c>
      <c r="BB18" s="252">
        <v>96.768086799000002</v>
      </c>
      <c r="BC18" s="252">
        <v>97.683846466000006</v>
      </c>
      <c r="BD18" s="252">
        <v>98.686029133000005</v>
      </c>
      <c r="BE18" s="252">
        <v>98.660490175999996</v>
      </c>
      <c r="BF18" s="252">
        <v>97.886343724</v>
      </c>
      <c r="BG18" s="252">
        <v>98.838155172</v>
      </c>
      <c r="BH18" s="252">
        <v>98.113576246999997</v>
      </c>
      <c r="BI18" s="252">
        <v>98.873150522000003</v>
      </c>
      <c r="BJ18" s="409">
        <v>98.607027599000006</v>
      </c>
      <c r="BK18" s="409">
        <v>98.598214268999996</v>
      </c>
      <c r="BL18" s="409">
        <v>98.730370321999999</v>
      </c>
      <c r="BM18" s="409">
        <v>98.750870812000002</v>
      </c>
      <c r="BN18" s="409">
        <v>99.495074642999995</v>
      </c>
      <c r="BO18" s="409">
        <v>100.06586006000001</v>
      </c>
      <c r="BP18" s="409">
        <v>100.42539707</v>
      </c>
      <c r="BQ18" s="409">
        <v>100.69836758</v>
      </c>
      <c r="BR18" s="409">
        <v>100.18270226</v>
      </c>
      <c r="BS18" s="409">
        <v>100.41514132</v>
      </c>
      <c r="BT18" s="409">
        <v>100.89644808</v>
      </c>
      <c r="BU18" s="409">
        <v>101.10513066</v>
      </c>
      <c r="BV18" s="409">
        <v>100.67303018</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53.368874521000002</v>
      </c>
      <c r="D20" s="252">
        <v>53.197316792000002</v>
      </c>
      <c r="E20" s="252">
        <v>53.277454530999997</v>
      </c>
      <c r="F20" s="252">
        <v>53.712379716999997</v>
      </c>
      <c r="G20" s="252">
        <v>53.887019246000001</v>
      </c>
      <c r="H20" s="252">
        <v>54.110523798000003</v>
      </c>
      <c r="I20" s="252">
        <v>54.789992519000002</v>
      </c>
      <c r="J20" s="252">
        <v>54.709399056999999</v>
      </c>
      <c r="K20" s="252">
        <v>54.795171105000001</v>
      </c>
      <c r="L20" s="252">
        <v>55.045539628</v>
      </c>
      <c r="M20" s="252">
        <v>55.872144810000002</v>
      </c>
      <c r="N20" s="252">
        <v>55.808934788999998</v>
      </c>
      <c r="O20" s="252">
        <v>55.308629705999998</v>
      </c>
      <c r="P20" s="252">
        <v>55.708523190999998</v>
      </c>
      <c r="Q20" s="252">
        <v>55.669934738000002</v>
      </c>
      <c r="R20" s="252">
        <v>56.239946019999998</v>
      </c>
      <c r="S20" s="252">
        <v>56.245322151000003</v>
      </c>
      <c r="T20" s="252">
        <v>57.100994305</v>
      </c>
      <c r="U20" s="252">
        <v>57.000622176999997</v>
      </c>
      <c r="V20" s="252">
        <v>57.108486468000002</v>
      </c>
      <c r="W20" s="252">
        <v>57.354787174999998</v>
      </c>
      <c r="X20" s="252">
        <v>58.220038062999997</v>
      </c>
      <c r="Y20" s="252">
        <v>58.27386345</v>
      </c>
      <c r="Z20" s="252">
        <v>58.676235102</v>
      </c>
      <c r="AA20" s="252">
        <v>58.047898422999999</v>
      </c>
      <c r="AB20" s="252">
        <v>58.117946189000001</v>
      </c>
      <c r="AC20" s="252">
        <v>58.332886684000002</v>
      </c>
      <c r="AD20" s="252">
        <v>58.164799381000002</v>
      </c>
      <c r="AE20" s="252">
        <v>58.106587103999999</v>
      </c>
      <c r="AF20" s="252">
        <v>58.320331682000003</v>
      </c>
      <c r="AG20" s="252">
        <v>58.756860361000001</v>
      </c>
      <c r="AH20" s="252">
        <v>59.016100917000003</v>
      </c>
      <c r="AI20" s="252">
        <v>58.328836852999999</v>
      </c>
      <c r="AJ20" s="252">
        <v>58.799572189000003</v>
      </c>
      <c r="AK20" s="252">
        <v>59.005849601999998</v>
      </c>
      <c r="AL20" s="252">
        <v>59.027409966999997</v>
      </c>
      <c r="AM20" s="252">
        <v>58.543138892000002</v>
      </c>
      <c r="AN20" s="252">
        <v>58.204341861000003</v>
      </c>
      <c r="AO20" s="252">
        <v>58.100845630999999</v>
      </c>
      <c r="AP20" s="252">
        <v>57.683038085</v>
      </c>
      <c r="AQ20" s="252">
        <v>57.321413509999999</v>
      </c>
      <c r="AR20" s="252">
        <v>57.395711464999998</v>
      </c>
      <c r="AS20" s="252">
        <v>58.237794665999999</v>
      </c>
      <c r="AT20" s="252">
        <v>57.343509085000001</v>
      </c>
      <c r="AU20" s="252">
        <v>57.507181645999999</v>
      </c>
      <c r="AV20" s="252">
        <v>58.370599112000001</v>
      </c>
      <c r="AW20" s="252">
        <v>59.072195098999998</v>
      </c>
      <c r="AX20" s="252">
        <v>58.253461127999998</v>
      </c>
      <c r="AY20" s="252">
        <v>58.042034627</v>
      </c>
      <c r="AZ20" s="252">
        <v>58.542984609000001</v>
      </c>
      <c r="BA20" s="252">
        <v>58.344372466000003</v>
      </c>
      <c r="BB20" s="252">
        <v>57.890889799</v>
      </c>
      <c r="BC20" s="252">
        <v>58.325649466000002</v>
      </c>
      <c r="BD20" s="252">
        <v>58.974832133</v>
      </c>
      <c r="BE20" s="252">
        <v>58.919293175999996</v>
      </c>
      <c r="BF20" s="252">
        <v>58.281146724000003</v>
      </c>
      <c r="BG20" s="252">
        <v>59.132349773000001</v>
      </c>
      <c r="BH20" s="252">
        <v>58.632149386999998</v>
      </c>
      <c r="BI20" s="252">
        <v>59.573527507000001</v>
      </c>
      <c r="BJ20" s="409">
        <v>59.328846456000001</v>
      </c>
      <c r="BK20" s="409">
        <v>59.236871555999997</v>
      </c>
      <c r="BL20" s="409">
        <v>59.42907855</v>
      </c>
      <c r="BM20" s="409">
        <v>59.461889855999999</v>
      </c>
      <c r="BN20" s="409">
        <v>59.833145080000001</v>
      </c>
      <c r="BO20" s="409">
        <v>60.365942507</v>
      </c>
      <c r="BP20" s="409">
        <v>60.681839539000002</v>
      </c>
      <c r="BQ20" s="409">
        <v>60.775589398999998</v>
      </c>
      <c r="BR20" s="409">
        <v>60.406701042999998</v>
      </c>
      <c r="BS20" s="409">
        <v>60.636836680999998</v>
      </c>
      <c r="BT20" s="409">
        <v>61.021437364000001</v>
      </c>
      <c r="BU20" s="409">
        <v>61.217692984999999</v>
      </c>
      <c r="BV20" s="409">
        <v>60.915904073999997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6"/>
      <c r="AZ21" s="746"/>
      <c r="BA21" s="746"/>
      <c r="BB21" s="746"/>
      <c r="BC21" s="746"/>
      <c r="BD21" s="746"/>
      <c r="BE21" s="798"/>
      <c r="BF21" s="746"/>
      <c r="BG21" s="746"/>
      <c r="BH21" s="746"/>
      <c r="BI21" s="746"/>
      <c r="BJ21" s="492"/>
      <c r="BK21" s="410"/>
      <c r="BL21" s="410"/>
      <c r="BM21" s="410"/>
      <c r="BN21" s="410"/>
      <c r="BO21" s="410"/>
      <c r="BP21" s="410"/>
      <c r="BQ21" s="410"/>
      <c r="BR21" s="410"/>
      <c r="BS21" s="410"/>
      <c r="BT21" s="410"/>
      <c r="BU21" s="410"/>
      <c r="BV21" s="410"/>
    </row>
    <row r="22" spans="1:74" ht="11.1" customHeight="1" x14ac:dyDescent="0.2">
      <c r="B22" s="254" t="s">
        <v>1264</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45.694569004999998</v>
      </c>
      <c r="D23" s="252">
        <v>46.380862004999997</v>
      </c>
      <c r="E23" s="252">
        <v>44.941826005000003</v>
      </c>
      <c r="F23" s="252">
        <v>45.776133004999998</v>
      </c>
      <c r="G23" s="252">
        <v>45.496796005</v>
      </c>
      <c r="H23" s="252">
        <v>45.264992005000003</v>
      </c>
      <c r="I23" s="252">
        <v>46.710106005</v>
      </c>
      <c r="J23" s="252">
        <v>46.228860005000001</v>
      </c>
      <c r="K23" s="252">
        <v>45.808944005000001</v>
      </c>
      <c r="L23" s="252">
        <v>46.304082004999998</v>
      </c>
      <c r="M23" s="252">
        <v>46.849193004999997</v>
      </c>
      <c r="N23" s="252">
        <v>46.173877005000001</v>
      </c>
      <c r="O23" s="252">
        <v>45.413378522999999</v>
      </c>
      <c r="P23" s="252">
        <v>46.489098523000003</v>
      </c>
      <c r="Q23" s="252">
        <v>45.264395522999997</v>
      </c>
      <c r="R23" s="252">
        <v>44.939796522999998</v>
      </c>
      <c r="S23" s="252">
        <v>44.187878523000002</v>
      </c>
      <c r="T23" s="252">
        <v>44.977322522999998</v>
      </c>
      <c r="U23" s="252">
        <v>46.037675522999997</v>
      </c>
      <c r="V23" s="252">
        <v>45.506366522999997</v>
      </c>
      <c r="W23" s="252">
        <v>45.787790522999998</v>
      </c>
      <c r="X23" s="252">
        <v>46.279919522999997</v>
      </c>
      <c r="Y23" s="252">
        <v>45.417044523000001</v>
      </c>
      <c r="Z23" s="252">
        <v>46.928277522999998</v>
      </c>
      <c r="AA23" s="252">
        <v>45.626407899999997</v>
      </c>
      <c r="AB23" s="252">
        <v>47.7414889</v>
      </c>
      <c r="AC23" s="252">
        <v>46.113008899999997</v>
      </c>
      <c r="AD23" s="252">
        <v>45.767304899999999</v>
      </c>
      <c r="AE23" s="252">
        <v>44.512987899999999</v>
      </c>
      <c r="AF23" s="252">
        <v>46.2951549</v>
      </c>
      <c r="AG23" s="252">
        <v>47.0544139</v>
      </c>
      <c r="AH23" s="252">
        <v>46.803562900000003</v>
      </c>
      <c r="AI23" s="252">
        <v>46.652605899999998</v>
      </c>
      <c r="AJ23" s="252">
        <v>46.161778900000002</v>
      </c>
      <c r="AK23" s="252">
        <v>45.613507900000002</v>
      </c>
      <c r="AL23" s="252">
        <v>47.283229900000002</v>
      </c>
      <c r="AM23" s="252">
        <v>45.328057712000003</v>
      </c>
      <c r="AN23" s="252">
        <v>47.628862712</v>
      </c>
      <c r="AO23" s="252">
        <v>46.904462711999997</v>
      </c>
      <c r="AP23" s="252">
        <v>46.071485711999998</v>
      </c>
      <c r="AQ23" s="252">
        <v>45.390414712000002</v>
      </c>
      <c r="AR23" s="252">
        <v>46.428432712000003</v>
      </c>
      <c r="AS23" s="252">
        <v>46.468918711999997</v>
      </c>
      <c r="AT23" s="252">
        <v>47.991042712000002</v>
      </c>
      <c r="AU23" s="252">
        <v>47.081085711999997</v>
      </c>
      <c r="AV23" s="252">
        <v>46.518366712000002</v>
      </c>
      <c r="AW23" s="252">
        <v>47.102127711999998</v>
      </c>
      <c r="AX23" s="252">
        <v>48.123217711999999</v>
      </c>
      <c r="AY23" s="252">
        <v>45.851391436</v>
      </c>
      <c r="AZ23" s="252">
        <v>46.808539435999997</v>
      </c>
      <c r="BA23" s="252">
        <v>47.559700436</v>
      </c>
      <c r="BB23" s="252">
        <v>45.850913435999999</v>
      </c>
      <c r="BC23" s="252">
        <v>46.858740435999998</v>
      </c>
      <c r="BD23" s="252">
        <v>47.807605436000003</v>
      </c>
      <c r="BE23" s="252">
        <v>47.410567436000001</v>
      </c>
      <c r="BF23" s="252">
        <v>47.470244436000002</v>
      </c>
      <c r="BG23" s="252">
        <v>46.993930816000002</v>
      </c>
      <c r="BH23" s="252">
        <v>47.045275394999997</v>
      </c>
      <c r="BI23" s="252">
        <v>47.209240835999999</v>
      </c>
      <c r="BJ23" s="409">
        <v>47.869425431000003</v>
      </c>
      <c r="BK23" s="409">
        <v>46.589231382999998</v>
      </c>
      <c r="BL23" s="409">
        <v>47.959134345999999</v>
      </c>
      <c r="BM23" s="409">
        <v>47.283248092999997</v>
      </c>
      <c r="BN23" s="409">
        <v>46.426035433000003</v>
      </c>
      <c r="BO23" s="409">
        <v>46.321363347000002</v>
      </c>
      <c r="BP23" s="409">
        <v>47.401256560999997</v>
      </c>
      <c r="BQ23" s="409">
        <v>47.971737198</v>
      </c>
      <c r="BR23" s="409">
        <v>47.899651585999997</v>
      </c>
      <c r="BS23" s="409">
        <v>47.881809500999999</v>
      </c>
      <c r="BT23" s="409">
        <v>47.705745135999997</v>
      </c>
      <c r="BU23" s="409">
        <v>47.805065368000001</v>
      </c>
      <c r="BV23" s="409">
        <v>48.343711687000003</v>
      </c>
    </row>
    <row r="24" spans="1:74" ht="11.1" customHeight="1" x14ac:dyDescent="0.2">
      <c r="A24" s="162" t="s">
        <v>293</v>
      </c>
      <c r="B24" s="173" t="s">
        <v>261</v>
      </c>
      <c r="C24" s="252">
        <v>18.755193999999999</v>
      </c>
      <c r="D24" s="252">
        <v>18.654087000000001</v>
      </c>
      <c r="E24" s="252">
        <v>18.531151000000001</v>
      </c>
      <c r="F24" s="252">
        <v>18.579158</v>
      </c>
      <c r="G24" s="252">
        <v>18.766221000000002</v>
      </c>
      <c r="H24" s="252">
        <v>18.801517</v>
      </c>
      <c r="I24" s="252">
        <v>19.266531000000001</v>
      </c>
      <c r="J24" s="252">
        <v>19.148084999999998</v>
      </c>
      <c r="K24" s="252">
        <v>19.271868999999999</v>
      </c>
      <c r="L24" s="252">
        <v>19.328406999999999</v>
      </c>
      <c r="M24" s="252">
        <v>19.490518000000002</v>
      </c>
      <c r="N24" s="252">
        <v>18.988202000000001</v>
      </c>
      <c r="O24" s="252">
        <v>19.094940000000001</v>
      </c>
      <c r="P24" s="252">
        <v>18.916060000000002</v>
      </c>
      <c r="Q24" s="252">
        <v>18.456357000000001</v>
      </c>
      <c r="R24" s="252">
        <v>18.837858000000001</v>
      </c>
      <c r="S24" s="252">
        <v>18.573440000000002</v>
      </c>
      <c r="T24" s="252">
        <v>18.870183999999998</v>
      </c>
      <c r="U24" s="252">
        <v>19.256837000000001</v>
      </c>
      <c r="V24" s="252">
        <v>19.377628000000001</v>
      </c>
      <c r="W24" s="252">
        <v>19.239452</v>
      </c>
      <c r="X24" s="252">
        <v>19.708680999999999</v>
      </c>
      <c r="Y24" s="252">
        <v>19.372305999999998</v>
      </c>
      <c r="Z24" s="252">
        <v>19.476738999999998</v>
      </c>
      <c r="AA24" s="252">
        <v>19.261333</v>
      </c>
      <c r="AB24" s="252">
        <v>19.664414000000001</v>
      </c>
      <c r="AC24" s="252">
        <v>19.339934</v>
      </c>
      <c r="AD24" s="252">
        <v>19.25123</v>
      </c>
      <c r="AE24" s="252">
        <v>19.315912999999998</v>
      </c>
      <c r="AF24" s="252">
        <v>19.853079999999999</v>
      </c>
      <c r="AG24" s="252">
        <v>20.134339000000001</v>
      </c>
      <c r="AH24" s="252">
        <v>19.939488000000001</v>
      </c>
      <c r="AI24" s="252">
        <v>19.432531000000001</v>
      </c>
      <c r="AJ24" s="252">
        <v>19.490704000000001</v>
      </c>
      <c r="AK24" s="252">
        <v>19.127433</v>
      </c>
      <c r="AL24" s="252">
        <v>19.589155000000002</v>
      </c>
      <c r="AM24" s="252">
        <v>19.062798999999998</v>
      </c>
      <c r="AN24" s="252">
        <v>19.846603999999999</v>
      </c>
      <c r="AO24" s="252">
        <v>19.728204000000002</v>
      </c>
      <c r="AP24" s="252">
        <v>19.340226999999999</v>
      </c>
      <c r="AQ24" s="252">
        <v>19.328156</v>
      </c>
      <c r="AR24" s="252">
        <v>19.846174000000001</v>
      </c>
      <c r="AS24" s="252">
        <v>19.775659999999998</v>
      </c>
      <c r="AT24" s="252">
        <v>20.274784</v>
      </c>
      <c r="AU24" s="252">
        <v>19.756827000000001</v>
      </c>
      <c r="AV24" s="252">
        <v>19.650107999999999</v>
      </c>
      <c r="AW24" s="252">
        <v>19.658868999999999</v>
      </c>
      <c r="AX24" s="252">
        <v>19.983958999999999</v>
      </c>
      <c r="AY24" s="252">
        <v>19.243898000000002</v>
      </c>
      <c r="AZ24" s="252">
        <v>19.159046</v>
      </c>
      <c r="BA24" s="252">
        <v>20.047207</v>
      </c>
      <c r="BB24" s="252">
        <v>19.556419999999999</v>
      </c>
      <c r="BC24" s="252">
        <v>20.039247</v>
      </c>
      <c r="BD24" s="252">
        <v>20.494112000000001</v>
      </c>
      <c r="BE24" s="252">
        <v>20.020074000000001</v>
      </c>
      <c r="BF24" s="252">
        <v>20.160751000000001</v>
      </c>
      <c r="BG24" s="252">
        <v>19.580632999999999</v>
      </c>
      <c r="BH24" s="252">
        <v>19.897811060999999</v>
      </c>
      <c r="BI24" s="252">
        <v>19.841595000000002</v>
      </c>
      <c r="BJ24" s="409">
        <v>20.101929999999999</v>
      </c>
      <c r="BK24" s="409">
        <v>19.661280000000001</v>
      </c>
      <c r="BL24" s="409">
        <v>19.758320000000001</v>
      </c>
      <c r="BM24" s="409">
        <v>19.968250000000001</v>
      </c>
      <c r="BN24" s="409">
        <v>19.83032</v>
      </c>
      <c r="BO24" s="409">
        <v>20.11985</v>
      </c>
      <c r="BP24" s="409">
        <v>20.50123</v>
      </c>
      <c r="BQ24" s="409">
        <v>20.79918</v>
      </c>
      <c r="BR24" s="409">
        <v>20.797219999999999</v>
      </c>
      <c r="BS24" s="409">
        <v>20.40597</v>
      </c>
      <c r="BT24" s="409">
        <v>20.489699999999999</v>
      </c>
      <c r="BU24" s="409">
        <v>20.34102</v>
      </c>
      <c r="BV24" s="409">
        <v>20.456520000000001</v>
      </c>
    </row>
    <row r="25" spans="1:74" ht="11.1" customHeight="1" x14ac:dyDescent="0.2">
      <c r="A25" s="162" t="s">
        <v>294</v>
      </c>
      <c r="B25" s="173" t="s">
        <v>281</v>
      </c>
      <c r="C25" s="252">
        <v>0.15327500473</v>
      </c>
      <c r="D25" s="252">
        <v>0.15327500473</v>
      </c>
      <c r="E25" s="252">
        <v>0.15327500473</v>
      </c>
      <c r="F25" s="252">
        <v>0.15327500473</v>
      </c>
      <c r="G25" s="252">
        <v>0.15327500473</v>
      </c>
      <c r="H25" s="252">
        <v>0.15327500473</v>
      </c>
      <c r="I25" s="252">
        <v>0.15327500473</v>
      </c>
      <c r="J25" s="252">
        <v>0.15327500473</v>
      </c>
      <c r="K25" s="252">
        <v>0.15327500473</v>
      </c>
      <c r="L25" s="252">
        <v>0.15327500473</v>
      </c>
      <c r="M25" s="252">
        <v>0.15327500473</v>
      </c>
      <c r="N25" s="252">
        <v>0.15327500473</v>
      </c>
      <c r="O25" s="252">
        <v>0.15493852256000001</v>
      </c>
      <c r="P25" s="252">
        <v>0.15493852256000001</v>
      </c>
      <c r="Q25" s="252">
        <v>0.15493852256000001</v>
      </c>
      <c r="R25" s="252">
        <v>0.15493852256000001</v>
      </c>
      <c r="S25" s="252">
        <v>0.15493852256000001</v>
      </c>
      <c r="T25" s="252">
        <v>0.15493852256000001</v>
      </c>
      <c r="U25" s="252">
        <v>0.15493852256000001</v>
      </c>
      <c r="V25" s="252">
        <v>0.15493852256000001</v>
      </c>
      <c r="W25" s="252">
        <v>0.15493852256000001</v>
      </c>
      <c r="X25" s="252">
        <v>0.15493852256000001</v>
      </c>
      <c r="Y25" s="252">
        <v>0.15493852256000001</v>
      </c>
      <c r="Z25" s="252">
        <v>0.15493852256000001</v>
      </c>
      <c r="AA25" s="252">
        <v>0.15507489999999999</v>
      </c>
      <c r="AB25" s="252">
        <v>0.15507489999999999</v>
      </c>
      <c r="AC25" s="252">
        <v>0.15507489999999999</v>
      </c>
      <c r="AD25" s="252">
        <v>0.15507489999999999</v>
      </c>
      <c r="AE25" s="252">
        <v>0.15507489999999999</v>
      </c>
      <c r="AF25" s="252">
        <v>0.15507489999999999</v>
      </c>
      <c r="AG25" s="252">
        <v>0.15507489999999999</v>
      </c>
      <c r="AH25" s="252">
        <v>0.15507489999999999</v>
      </c>
      <c r="AI25" s="252">
        <v>0.15507489999999999</v>
      </c>
      <c r="AJ25" s="252">
        <v>0.15507489999999999</v>
      </c>
      <c r="AK25" s="252">
        <v>0.15507489999999999</v>
      </c>
      <c r="AL25" s="252">
        <v>0.15507489999999999</v>
      </c>
      <c r="AM25" s="252">
        <v>0.14825871199999999</v>
      </c>
      <c r="AN25" s="252">
        <v>0.14825871199999999</v>
      </c>
      <c r="AO25" s="252">
        <v>0.14825871199999999</v>
      </c>
      <c r="AP25" s="252">
        <v>0.14825871199999999</v>
      </c>
      <c r="AQ25" s="252">
        <v>0.14825871199999999</v>
      </c>
      <c r="AR25" s="252">
        <v>0.14825871199999999</v>
      </c>
      <c r="AS25" s="252">
        <v>0.14825871199999999</v>
      </c>
      <c r="AT25" s="252">
        <v>0.14825871199999999</v>
      </c>
      <c r="AU25" s="252">
        <v>0.14825871199999999</v>
      </c>
      <c r="AV25" s="252">
        <v>0.14825871199999999</v>
      </c>
      <c r="AW25" s="252">
        <v>0.14825871199999999</v>
      </c>
      <c r="AX25" s="252">
        <v>0.14825871199999999</v>
      </c>
      <c r="AY25" s="252">
        <v>0.14749343600000001</v>
      </c>
      <c r="AZ25" s="252">
        <v>0.14749343600000001</v>
      </c>
      <c r="BA25" s="252">
        <v>0.14749343600000001</v>
      </c>
      <c r="BB25" s="252">
        <v>0.14749343600000001</v>
      </c>
      <c r="BC25" s="252">
        <v>0.14749343600000001</v>
      </c>
      <c r="BD25" s="252">
        <v>0.14749343600000001</v>
      </c>
      <c r="BE25" s="252">
        <v>0.14749343600000001</v>
      </c>
      <c r="BF25" s="252">
        <v>0.14749343600000001</v>
      </c>
      <c r="BG25" s="252">
        <v>8.7493435999999994E-2</v>
      </c>
      <c r="BH25" s="252">
        <v>8.7493435999999994E-2</v>
      </c>
      <c r="BI25" s="252">
        <v>8.7493435999999994E-2</v>
      </c>
      <c r="BJ25" s="409">
        <v>8.7493435999999994E-2</v>
      </c>
      <c r="BK25" s="409">
        <v>8.6781245000000007E-2</v>
      </c>
      <c r="BL25" s="409">
        <v>8.6781245000000007E-2</v>
      </c>
      <c r="BM25" s="409">
        <v>8.6781245000000007E-2</v>
      </c>
      <c r="BN25" s="409">
        <v>9.2781244999999998E-2</v>
      </c>
      <c r="BO25" s="409">
        <v>9.8781245000000004E-2</v>
      </c>
      <c r="BP25" s="409">
        <v>0.104781245</v>
      </c>
      <c r="BQ25" s="409">
        <v>0.110781245</v>
      </c>
      <c r="BR25" s="409">
        <v>0.11678124500000001</v>
      </c>
      <c r="BS25" s="409">
        <v>0.122781245</v>
      </c>
      <c r="BT25" s="409">
        <v>0.12878124499999999</v>
      </c>
      <c r="BU25" s="409">
        <v>0.13478124499999999</v>
      </c>
      <c r="BV25" s="409">
        <v>0.140781245</v>
      </c>
    </row>
    <row r="26" spans="1:74" ht="11.1" customHeight="1" x14ac:dyDescent="0.2">
      <c r="A26" s="162" t="s">
        <v>295</v>
      </c>
      <c r="B26" s="173" t="s">
        <v>282</v>
      </c>
      <c r="C26" s="252">
        <v>2.5171000000000001</v>
      </c>
      <c r="D26" s="252">
        <v>2.4839000000000002</v>
      </c>
      <c r="E26" s="252">
        <v>2.41</v>
      </c>
      <c r="F26" s="252">
        <v>2.4016000000000002</v>
      </c>
      <c r="G26" s="252">
        <v>2.4925999999999999</v>
      </c>
      <c r="H26" s="252">
        <v>2.4257</v>
      </c>
      <c r="I26" s="252">
        <v>2.4813000000000001</v>
      </c>
      <c r="J26" s="252">
        <v>2.4552</v>
      </c>
      <c r="K26" s="252">
        <v>2.4689999999999999</v>
      </c>
      <c r="L26" s="252">
        <v>2.4068999999999998</v>
      </c>
      <c r="M26" s="252">
        <v>2.5213999999999999</v>
      </c>
      <c r="N26" s="252">
        <v>2.4157999999999999</v>
      </c>
      <c r="O26" s="252">
        <v>2.3833000000000002</v>
      </c>
      <c r="P26" s="252">
        <v>2.4931000000000001</v>
      </c>
      <c r="Q26" s="252">
        <v>2.3077000000000001</v>
      </c>
      <c r="R26" s="252">
        <v>2.2265999999999999</v>
      </c>
      <c r="S26" s="252">
        <v>2.2974999999999999</v>
      </c>
      <c r="T26" s="252">
        <v>2.3769999999999998</v>
      </c>
      <c r="U26" s="252">
        <v>2.4491999999999998</v>
      </c>
      <c r="V26" s="252">
        <v>2.3633000000000002</v>
      </c>
      <c r="W26" s="252">
        <v>2.4567000000000001</v>
      </c>
      <c r="X26" s="252">
        <v>2.4058999999999999</v>
      </c>
      <c r="Y26" s="252">
        <v>2.3458000000000001</v>
      </c>
      <c r="Z26" s="252">
        <v>2.4035000000000002</v>
      </c>
      <c r="AA26" s="252">
        <v>2.41</v>
      </c>
      <c r="AB26" s="252">
        <v>2.492</v>
      </c>
      <c r="AC26" s="252">
        <v>2.306</v>
      </c>
      <c r="AD26" s="252">
        <v>2.2480000000000002</v>
      </c>
      <c r="AE26" s="252">
        <v>2.2890000000000001</v>
      </c>
      <c r="AF26" s="252">
        <v>2.359</v>
      </c>
      <c r="AG26" s="252">
        <v>2.4079999999999999</v>
      </c>
      <c r="AH26" s="252">
        <v>2.4239999999999999</v>
      </c>
      <c r="AI26" s="252">
        <v>2.4260000000000002</v>
      </c>
      <c r="AJ26" s="252">
        <v>2.4089999999999998</v>
      </c>
      <c r="AK26" s="252">
        <v>2.371</v>
      </c>
      <c r="AL26" s="252">
        <v>2.335</v>
      </c>
      <c r="AM26" s="252">
        <v>2.371</v>
      </c>
      <c r="AN26" s="252">
        <v>2.3279999999999998</v>
      </c>
      <c r="AO26" s="252">
        <v>2.3039999999999998</v>
      </c>
      <c r="AP26" s="252">
        <v>2.258</v>
      </c>
      <c r="AQ26" s="252">
        <v>2.3039999999999998</v>
      </c>
      <c r="AR26" s="252">
        <v>2.3889999999999998</v>
      </c>
      <c r="AS26" s="252">
        <v>2.4009999999999998</v>
      </c>
      <c r="AT26" s="252">
        <v>2.532</v>
      </c>
      <c r="AU26" s="252">
        <v>2.4550000000000001</v>
      </c>
      <c r="AV26" s="252">
        <v>2.347</v>
      </c>
      <c r="AW26" s="252">
        <v>2.3860000000000001</v>
      </c>
      <c r="AX26" s="252">
        <v>2.4670000000000001</v>
      </c>
      <c r="AY26" s="252">
        <v>2.35</v>
      </c>
      <c r="AZ26" s="252">
        <v>2.3250000000000002</v>
      </c>
      <c r="BA26" s="252">
        <v>2.3759999999999999</v>
      </c>
      <c r="BB26" s="252">
        <v>2.1589999999999998</v>
      </c>
      <c r="BC26" s="252">
        <v>2.4129999999999998</v>
      </c>
      <c r="BD26" s="252">
        <v>2.4460000000000002</v>
      </c>
      <c r="BE26" s="252">
        <v>2.5249999999999999</v>
      </c>
      <c r="BF26" s="252">
        <v>2.4529999999999998</v>
      </c>
      <c r="BG26" s="252">
        <v>2.4428023059999999</v>
      </c>
      <c r="BH26" s="252">
        <v>2.4196073930000002</v>
      </c>
      <c r="BI26" s="252">
        <v>2.4594448870000001</v>
      </c>
      <c r="BJ26" s="409">
        <v>2.4294905760000001</v>
      </c>
      <c r="BK26" s="409">
        <v>2.3674583999999999</v>
      </c>
      <c r="BL26" s="409">
        <v>2.4741391510000001</v>
      </c>
      <c r="BM26" s="409">
        <v>2.393196053</v>
      </c>
      <c r="BN26" s="409">
        <v>2.2630794660000002</v>
      </c>
      <c r="BO26" s="409">
        <v>2.3428161410000001</v>
      </c>
      <c r="BP26" s="409">
        <v>2.434160597</v>
      </c>
      <c r="BQ26" s="409">
        <v>2.4466647199999998</v>
      </c>
      <c r="BR26" s="409">
        <v>2.4869093040000001</v>
      </c>
      <c r="BS26" s="409">
        <v>2.4478703610000001</v>
      </c>
      <c r="BT26" s="409">
        <v>2.4246273249999999</v>
      </c>
      <c r="BU26" s="409">
        <v>2.4645474699999999</v>
      </c>
      <c r="BV26" s="409">
        <v>2.434531013</v>
      </c>
    </row>
    <row r="27" spans="1:74" ht="11.1" customHeight="1" x14ac:dyDescent="0.2">
      <c r="A27" s="162" t="s">
        <v>296</v>
      </c>
      <c r="B27" s="173" t="s">
        <v>283</v>
      </c>
      <c r="C27" s="252">
        <v>12.822800000000001</v>
      </c>
      <c r="D27" s="252">
        <v>13.412599999999999</v>
      </c>
      <c r="E27" s="252">
        <v>13.124700000000001</v>
      </c>
      <c r="F27" s="252">
        <v>14.0199</v>
      </c>
      <c r="G27" s="252">
        <v>13.7918</v>
      </c>
      <c r="H27" s="252">
        <v>13.686199999999999</v>
      </c>
      <c r="I27" s="252">
        <v>14.2158</v>
      </c>
      <c r="J27" s="252">
        <v>13.7814</v>
      </c>
      <c r="K27" s="252">
        <v>13.8704</v>
      </c>
      <c r="L27" s="252">
        <v>14.0649</v>
      </c>
      <c r="M27" s="252">
        <v>13.5654</v>
      </c>
      <c r="N27" s="252">
        <v>13.012499999999999</v>
      </c>
      <c r="O27" s="252">
        <v>12.6717</v>
      </c>
      <c r="P27" s="252">
        <v>13.391</v>
      </c>
      <c r="Q27" s="252">
        <v>13.3225</v>
      </c>
      <c r="R27" s="252">
        <v>13.5573</v>
      </c>
      <c r="S27" s="252">
        <v>13.249000000000001</v>
      </c>
      <c r="T27" s="252">
        <v>13.725</v>
      </c>
      <c r="U27" s="252">
        <v>14.0961</v>
      </c>
      <c r="V27" s="252">
        <v>13.662800000000001</v>
      </c>
      <c r="W27" s="252">
        <v>14.1371</v>
      </c>
      <c r="X27" s="252">
        <v>14.025499999999999</v>
      </c>
      <c r="Y27" s="252">
        <v>13.140599999999999</v>
      </c>
      <c r="Z27" s="252">
        <v>13.4757</v>
      </c>
      <c r="AA27" s="252">
        <v>13.082000000000001</v>
      </c>
      <c r="AB27" s="252">
        <v>13.973000000000001</v>
      </c>
      <c r="AC27" s="252">
        <v>13.57</v>
      </c>
      <c r="AD27" s="252">
        <v>13.779</v>
      </c>
      <c r="AE27" s="252">
        <v>13.162000000000001</v>
      </c>
      <c r="AF27" s="252">
        <v>14.081</v>
      </c>
      <c r="AG27" s="252">
        <v>14.279</v>
      </c>
      <c r="AH27" s="252">
        <v>14.064</v>
      </c>
      <c r="AI27" s="252">
        <v>14.519</v>
      </c>
      <c r="AJ27" s="252">
        <v>13.986000000000001</v>
      </c>
      <c r="AK27" s="252">
        <v>13.58</v>
      </c>
      <c r="AL27" s="252">
        <v>13.952999999999999</v>
      </c>
      <c r="AM27" s="252">
        <v>12.946999999999999</v>
      </c>
      <c r="AN27" s="252">
        <v>13.971</v>
      </c>
      <c r="AO27" s="252">
        <v>13.954000000000001</v>
      </c>
      <c r="AP27" s="252">
        <v>14.03</v>
      </c>
      <c r="AQ27" s="252">
        <v>13.686</v>
      </c>
      <c r="AR27" s="252">
        <v>14.069000000000001</v>
      </c>
      <c r="AS27" s="252">
        <v>14.121</v>
      </c>
      <c r="AT27" s="252">
        <v>14.625</v>
      </c>
      <c r="AU27" s="252">
        <v>14.587</v>
      </c>
      <c r="AV27" s="252">
        <v>14.337</v>
      </c>
      <c r="AW27" s="252">
        <v>14.118</v>
      </c>
      <c r="AX27" s="252">
        <v>14.12</v>
      </c>
      <c r="AY27" s="252">
        <v>13.602</v>
      </c>
      <c r="AZ27" s="252">
        <v>13.929</v>
      </c>
      <c r="BA27" s="252">
        <v>14.146000000000001</v>
      </c>
      <c r="BB27" s="252">
        <v>13.853999999999999</v>
      </c>
      <c r="BC27" s="252">
        <v>14.194000000000001</v>
      </c>
      <c r="BD27" s="252">
        <v>14.689</v>
      </c>
      <c r="BE27" s="252">
        <v>14.616</v>
      </c>
      <c r="BF27" s="252">
        <v>14.509</v>
      </c>
      <c r="BG27" s="252">
        <v>14.852222877000001</v>
      </c>
      <c r="BH27" s="252">
        <v>14.569106862</v>
      </c>
      <c r="BI27" s="252">
        <v>14.237259475</v>
      </c>
      <c r="BJ27" s="409">
        <v>13.907954493</v>
      </c>
      <c r="BK27" s="409">
        <v>13.680098471999999</v>
      </c>
      <c r="BL27" s="409">
        <v>14.417313223000001</v>
      </c>
      <c r="BM27" s="409">
        <v>14.170309356000001</v>
      </c>
      <c r="BN27" s="409">
        <v>14.126058506</v>
      </c>
      <c r="BO27" s="409">
        <v>13.886888162</v>
      </c>
      <c r="BP27" s="409">
        <v>14.403074514</v>
      </c>
      <c r="BQ27" s="409">
        <v>14.533126502</v>
      </c>
      <c r="BR27" s="409">
        <v>14.233099645999999</v>
      </c>
      <c r="BS27" s="409">
        <v>14.873729628</v>
      </c>
      <c r="BT27" s="409">
        <v>14.598646945</v>
      </c>
      <c r="BU27" s="409">
        <v>14.278885926999999</v>
      </c>
      <c r="BV27" s="409">
        <v>13.958817301</v>
      </c>
    </row>
    <row r="28" spans="1:74" ht="11.1" customHeight="1" x14ac:dyDescent="0.2">
      <c r="A28" s="162" t="s">
        <v>297</v>
      </c>
      <c r="B28" s="173" t="s">
        <v>284</v>
      </c>
      <c r="C28" s="252">
        <v>5.0808999999999997</v>
      </c>
      <c r="D28" s="252">
        <v>5.1940999999999997</v>
      </c>
      <c r="E28" s="252">
        <v>4.6843000000000004</v>
      </c>
      <c r="F28" s="252">
        <v>4.3235000000000001</v>
      </c>
      <c r="G28" s="252">
        <v>4.0587999999999997</v>
      </c>
      <c r="H28" s="252">
        <v>3.8570000000000002</v>
      </c>
      <c r="I28" s="252">
        <v>4.3352000000000004</v>
      </c>
      <c r="J28" s="252">
        <v>4.3495999999999997</v>
      </c>
      <c r="K28" s="252">
        <v>4.0804999999999998</v>
      </c>
      <c r="L28" s="252">
        <v>4.1425000000000001</v>
      </c>
      <c r="M28" s="252">
        <v>4.782</v>
      </c>
      <c r="N28" s="252">
        <v>5.1924999999999999</v>
      </c>
      <c r="O28" s="252">
        <v>4.9964000000000004</v>
      </c>
      <c r="P28" s="252">
        <v>5.2416</v>
      </c>
      <c r="Q28" s="252">
        <v>4.8315000000000001</v>
      </c>
      <c r="R28" s="252">
        <v>3.9935</v>
      </c>
      <c r="S28" s="252">
        <v>3.7263999999999999</v>
      </c>
      <c r="T28" s="252">
        <v>3.7122999999999999</v>
      </c>
      <c r="U28" s="252">
        <v>3.8635000000000002</v>
      </c>
      <c r="V28" s="252">
        <v>3.8357000000000001</v>
      </c>
      <c r="W28" s="252">
        <v>3.7305000000000001</v>
      </c>
      <c r="X28" s="252">
        <v>3.8860999999999999</v>
      </c>
      <c r="Y28" s="252">
        <v>4.2339000000000002</v>
      </c>
      <c r="Z28" s="252">
        <v>4.9762000000000004</v>
      </c>
      <c r="AA28" s="252">
        <v>4.5220000000000002</v>
      </c>
      <c r="AB28" s="252">
        <v>5.0339999999999998</v>
      </c>
      <c r="AC28" s="252">
        <v>4.5049999999999999</v>
      </c>
      <c r="AD28" s="252">
        <v>4.1630000000000003</v>
      </c>
      <c r="AE28" s="252">
        <v>3.5979999999999999</v>
      </c>
      <c r="AF28" s="252">
        <v>3.677</v>
      </c>
      <c r="AG28" s="252">
        <v>3.8</v>
      </c>
      <c r="AH28" s="252">
        <v>3.9180000000000001</v>
      </c>
      <c r="AI28" s="252">
        <v>3.859</v>
      </c>
      <c r="AJ28" s="252">
        <v>3.8359999999999999</v>
      </c>
      <c r="AK28" s="252">
        <v>3.9780000000000002</v>
      </c>
      <c r="AL28" s="252">
        <v>4.6159999999999997</v>
      </c>
      <c r="AM28" s="252">
        <v>4.3449999999999998</v>
      </c>
      <c r="AN28" s="252">
        <v>4.6289999999999996</v>
      </c>
      <c r="AO28" s="252">
        <v>4.3559999999999999</v>
      </c>
      <c r="AP28" s="252">
        <v>3.9729999999999999</v>
      </c>
      <c r="AQ28" s="252">
        <v>3.5790000000000002</v>
      </c>
      <c r="AR28" s="252">
        <v>3.5609999999999999</v>
      </c>
      <c r="AS28" s="252">
        <v>3.7789999999999999</v>
      </c>
      <c r="AT28" s="252">
        <v>3.86</v>
      </c>
      <c r="AU28" s="252">
        <v>3.7229999999999999</v>
      </c>
      <c r="AV28" s="252">
        <v>3.7770000000000001</v>
      </c>
      <c r="AW28" s="252">
        <v>4.1580000000000004</v>
      </c>
      <c r="AX28" s="252">
        <v>4.5960000000000001</v>
      </c>
      <c r="AY28" s="252">
        <v>4.1760000000000002</v>
      </c>
      <c r="AZ28" s="252">
        <v>4.5650000000000004</v>
      </c>
      <c r="BA28" s="252">
        <v>4.2789999999999999</v>
      </c>
      <c r="BB28" s="252">
        <v>3.8410000000000002</v>
      </c>
      <c r="BC28" s="252">
        <v>3.5529999999999999</v>
      </c>
      <c r="BD28" s="252">
        <v>3.524</v>
      </c>
      <c r="BE28" s="252">
        <v>3.6360000000000001</v>
      </c>
      <c r="BF28" s="252">
        <v>3.7469999999999999</v>
      </c>
      <c r="BG28" s="252">
        <v>3.6320878680000002</v>
      </c>
      <c r="BH28" s="252">
        <v>3.6509128639999999</v>
      </c>
      <c r="BI28" s="252">
        <v>3.9567810520000002</v>
      </c>
      <c r="BJ28" s="409">
        <v>4.5332918639999997</v>
      </c>
      <c r="BK28" s="409">
        <v>4.2156618769999996</v>
      </c>
      <c r="BL28" s="409">
        <v>4.4540547139999997</v>
      </c>
      <c r="BM28" s="409">
        <v>4.0854990549999997</v>
      </c>
      <c r="BN28" s="409">
        <v>3.663589387</v>
      </c>
      <c r="BO28" s="409">
        <v>3.3815040129999998</v>
      </c>
      <c r="BP28" s="409">
        <v>3.3640607239999998</v>
      </c>
      <c r="BQ28" s="409">
        <v>3.5372223190000001</v>
      </c>
      <c r="BR28" s="409">
        <v>3.64696343</v>
      </c>
      <c r="BS28" s="409">
        <v>3.545843654</v>
      </c>
      <c r="BT28" s="409">
        <v>3.5550071889999999</v>
      </c>
      <c r="BU28" s="409">
        <v>3.8674695610000001</v>
      </c>
      <c r="BV28" s="409">
        <v>4.4549676490000003</v>
      </c>
    </row>
    <row r="29" spans="1:74" ht="11.1" customHeight="1" x14ac:dyDescent="0.2">
      <c r="A29" s="162" t="s">
        <v>298</v>
      </c>
      <c r="B29" s="173" t="s">
        <v>285</v>
      </c>
      <c r="C29" s="252">
        <v>6.3653000000000004</v>
      </c>
      <c r="D29" s="252">
        <v>6.4828999999999999</v>
      </c>
      <c r="E29" s="252">
        <v>6.0384000000000002</v>
      </c>
      <c r="F29" s="252">
        <v>6.2987000000000002</v>
      </c>
      <c r="G29" s="252">
        <v>6.2340999999999998</v>
      </c>
      <c r="H29" s="252">
        <v>6.3413000000000004</v>
      </c>
      <c r="I29" s="252">
        <v>6.258</v>
      </c>
      <c r="J29" s="252">
        <v>6.3413000000000004</v>
      </c>
      <c r="K29" s="252">
        <v>5.9638999999999998</v>
      </c>
      <c r="L29" s="252">
        <v>6.2081</v>
      </c>
      <c r="M29" s="252">
        <v>6.3365999999999998</v>
      </c>
      <c r="N29" s="252">
        <v>6.4116</v>
      </c>
      <c r="O29" s="252">
        <v>6.1120999999999999</v>
      </c>
      <c r="P29" s="252">
        <v>6.2923999999999998</v>
      </c>
      <c r="Q29" s="252">
        <v>6.1913999999999998</v>
      </c>
      <c r="R29" s="252">
        <v>6.1696</v>
      </c>
      <c r="S29" s="252">
        <v>6.1866000000000003</v>
      </c>
      <c r="T29" s="252">
        <v>6.1379000000000001</v>
      </c>
      <c r="U29" s="252">
        <v>6.2171000000000003</v>
      </c>
      <c r="V29" s="252">
        <v>6.1120000000000001</v>
      </c>
      <c r="W29" s="252">
        <v>6.0690999999999997</v>
      </c>
      <c r="X29" s="252">
        <v>6.0987999999999998</v>
      </c>
      <c r="Y29" s="252">
        <v>6.1695000000000002</v>
      </c>
      <c r="Z29" s="252">
        <v>6.4412000000000003</v>
      </c>
      <c r="AA29" s="252">
        <v>6.1959999999999997</v>
      </c>
      <c r="AB29" s="252">
        <v>6.423</v>
      </c>
      <c r="AC29" s="252">
        <v>6.2370000000000001</v>
      </c>
      <c r="AD29" s="252">
        <v>6.1710000000000003</v>
      </c>
      <c r="AE29" s="252">
        <v>5.9930000000000003</v>
      </c>
      <c r="AF29" s="252">
        <v>6.17</v>
      </c>
      <c r="AG29" s="252">
        <v>6.2779999999999996</v>
      </c>
      <c r="AH29" s="252">
        <v>6.3029999999999999</v>
      </c>
      <c r="AI29" s="252">
        <v>6.2610000000000001</v>
      </c>
      <c r="AJ29" s="252">
        <v>6.2850000000000001</v>
      </c>
      <c r="AK29" s="252">
        <v>6.4020000000000001</v>
      </c>
      <c r="AL29" s="252">
        <v>6.6349999999999998</v>
      </c>
      <c r="AM29" s="252">
        <v>6.4539999999999997</v>
      </c>
      <c r="AN29" s="252">
        <v>6.7060000000000004</v>
      </c>
      <c r="AO29" s="252">
        <v>6.4139999999999997</v>
      </c>
      <c r="AP29" s="252">
        <v>6.3220000000000001</v>
      </c>
      <c r="AQ29" s="252">
        <v>6.3449999999999998</v>
      </c>
      <c r="AR29" s="252">
        <v>6.415</v>
      </c>
      <c r="AS29" s="252">
        <v>6.2439999999999998</v>
      </c>
      <c r="AT29" s="252">
        <v>6.5510000000000002</v>
      </c>
      <c r="AU29" s="252">
        <v>6.4109999999999996</v>
      </c>
      <c r="AV29" s="252">
        <v>6.2590000000000003</v>
      </c>
      <c r="AW29" s="252">
        <v>6.633</v>
      </c>
      <c r="AX29" s="252">
        <v>6.8079999999999998</v>
      </c>
      <c r="AY29" s="252">
        <v>6.3319999999999999</v>
      </c>
      <c r="AZ29" s="252">
        <v>6.6829999999999998</v>
      </c>
      <c r="BA29" s="252">
        <v>6.5640000000000001</v>
      </c>
      <c r="BB29" s="252">
        <v>6.2930000000000001</v>
      </c>
      <c r="BC29" s="252">
        <v>6.5119999999999996</v>
      </c>
      <c r="BD29" s="252">
        <v>6.5069999999999997</v>
      </c>
      <c r="BE29" s="252">
        <v>6.4660000000000002</v>
      </c>
      <c r="BF29" s="252">
        <v>6.4530000000000003</v>
      </c>
      <c r="BG29" s="252">
        <v>6.398691329</v>
      </c>
      <c r="BH29" s="252">
        <v>6.4203437790000004</v>
      </c>
      <c r="BI29" s="252">
        <v>6.626666986</v>
      </c>
      <c r="BJ29" s="409">
        <v>6.8092650619999997</v>
      </c>
      <c r="BK29" s="409">
        <v>6.5779513889999999</v>
      </c>
      <c r="BL29" s="409">
        <v>6.7685260129999998</v>
      </c>
      <c r="BM29" s="409">
        <v>6.5792123839999999</v>
      </c>
      <c r="BN29" s="409">
        <v>6.4502068289999999</v>
      </c>
      <c r="BO29" s="409">
        <v>6.4915237860000001</v>
      </c>
      <c r="BP29" s="409">
        <v>6.5939494810000001</v>
      </c>
      <c r="BQ29" s="409">
        <v>6.5447624119999999</v>
      </c>
      <c r="BR29" s="409">
        <v>6.6186779610000004</v>
      </c>
      <c r="BS29" s="409">
        <v>6.4856146130000001</v>
      </c>
      <c r="BT29" s="409">
        <v>6.5089824319999998</v>
      </c>
      <c r="BU29" s="409">
        <v>6.7183611650000001</v>
      </c>
      <c r="BV29" s="409">
        <v>6.8980944790000001</v>
      </c>
    </row>
    <row r="30" spans="1:74" ht="11.1" customHeight="1" x14ac:dyDescent="0.2">
      <c r="A30" s="162" t="s">
        <v>305</v>
      </c>
      <c r="B30" s="173" t="s">
        <v>286</v>
      </c>
      <c r="C30" s="252">
        <v>45.407197117999999</v>
      </c>
      <c r="D30" s="252">
        <v>46.480815288000002</v>
      </c>
      <c r="E30" s="252">
        <v>45.421446908</v>
      </c>
      <c r="F30" s="252">
        <v>45.312733860000002</v>
      </c>
      <c r="G30" s="252">
        <v>45.766884666999999</v>
      </c>
      <c r="H30" s="252">
        <v>47.041939972999998</v>
      </c>
      <c r="I30" s="252">
        <v>47.059724887999998</v>
      </c>
      <c r="J30" s="252">
        <v>46.238691717000002</v>
      </c>
      <c r="K30" s="252">
        <v>45.922515791000002</v>
      </c>
      <c r="L30" s="252">
        <v>46.411549350000001</v>
      </c>
      <c r="M30" s="252">
        <v>46.559674776999998</v>
      </c>
      <c r="N30" s="252">
        <v>47.005296614999999</v>
      </c>
      <c r="O30" s="252">
        <v>46.678511626999999</v>
      </c>
      <c r="P30" s="252">
        <v>47.446185286000002</v>
      </c>
      <c r="Q30" s="252">
        <v>46.936627836</v>
      </c>
      <c r="R30" s="252">
        <v>47.561467690000001</v>
      </c>
      <c r="S30" s="252">
        <v>48.029284789000002</v>
      </c>
      <c r="T30" s="252">
        <v>49.046357004000001</v>
      </c>
      <c r="U30" s="252">
        <v>47.784311363</v>
      </c>
      <c r="V30" s="252">
        <v>48.223125861</v>
      </c>
      <c r="W30" s="252">
        <v>48.805168086999998</v>
      </c>
      <c r="X30" s="252">
        <v>48.104938418000003</v>
      </c>
      <c r="Y30" s="252">
        <v>48.249701315999999</v>
      </c>
      <c r="Z30" s="252">
        <v>48.881203530999997</v>
      </c>
      <c r="AA30" s="252">
        <v>46.560275373000003</v>
      </c>
      <c r="AB30" s="252">
        <v>48.142791965999997</v>
      </c>
      <c r="AC30" s="252">
        <v>47.549563290999998</v>
      </c>
      <c r="AD30" s="252">
        <v>48.897038496</v>
      </c>
      <c r="AE30" s="252">
        <v>49.162256824000004</v>
      </c>
      <c r="AF30" s="252">
        <v>50.060725839</v>
      </c>
      <c r="AG30" s="252">
        <v>49.194586364999999</v>
      </c>
      <c r="AH30" s="252">
        <v>49.911792183000003</v>
      </c>
      <c r="AI30" s="252">
        <v>50.214825396999998</v>
      </c>
      <c r="AJ30" s="252">
        <v>49.825706388999997</v>
      </c>
      <c r="AK30" s="252">
        <v>49.247416485999999</v>
      </c>
      <c r="AL30" s="252">
        <v>49.904422607999997</v>
      </c>
      <c r="AM30" s="252">
        <v>48.691106015999999</v>
      </c>
      <c r="AN30" s="252">
        <v>49.87570324</v>
      </c>
      <c r="AO30" s="252">
        <v>49.642010829999997</v>
      </c>
      <c r="AP30" s="252">
        <v>50.180329577000002</v>
      </c>
      <c r="AQ30" s="252">
        <v>49.994157276999999</v>
      </c>
      <c r="AR30" s="252">
        <v>51.058046744999999</v>
      </c>
      <c r="AS30" s="252">
        <v>49.795072718999997</v>
      </c>
      <c r="AT30" s="252">
        <v>51.229105623000002</v>
      </c>
      <c r="AU30" s="252">
        <v>50.115382068000002</v>
      </c>
      <c r="AV30" s="252">
        <v>51.050759765000002</v>
      </c>
      <c r="AW30" s="252">
        <v>50.556849055000001</v>
      </c>
      <c r="AX30" s="252">
        <v>50.275201821000003</v>
      </c>
      <c r="AY30" s="252">
        <v>50.254990399</v>
      </c>
      <c r="AZ30" s="252">
        <v>51.029731798999997</v>
      </c>
      <c r="BA30" s="252">
        <v>50.416644349000002</v>
      </c>
      <c r="BB30" s="252">
        <v>51.107181920999999</v>
      </c>
      <c r="BC30" s="252">
        <v>51.391232623999997</v>
      </c>
      <c r="BD30" s="252">
        <v>52.042213656000001</v>
      </c>
      <c r="BE30" s="252">
        <v>51.337186342000003</v>
      </c>
      <c r="BF30" s="252">
        <v>51.57844214</v>
      </c>
      <c r="BG30" s="252">
        <v>51.638274103999997</v>
      </c>
      <c r="BH30" s="252">
        <v>51.666359927000002</v>
      </c>
      <c r="BI30" s="252">
        <v>51.539183346999998</v>
      </c>
      <c r="BJ30" s="409">
        <v>51.333080086999999</v>
      </c>
      <c r="BK30" s="409">
        <v>51.407298120999997</v>
      </c>
      <c r="BL30" s="409">
        <v>52.409112907000001</v>
      </c>
      <c r="BM30" s="409">
        <v>51.774214151000002</v>
      </c>
      <c r="BN30" s="409">
        <v>52.377199697999998</v>
      </c>
      <c r="BO30" s="409">
        <v>52.643137760999998</v>
      </c>
      <c r="BP30" s="409">
        <v>53.375944742999998</v>
      </c>
      <c r="BQ30" s="409">
        <v>52.704174858999998</v>
      </c>
      <c r="BR30" s="409">
        <v>52.850200172000001</v>
      </c>
      <c r="BS30" s="409">
        <v>52.728437493000001</v>
      </c>
      <c r="BT30" s="409">
        <v>52.735839794999997</v>
      </c>
      <c r="BU30" s="409">
        <v>52.612577287000001</v>
      </c>
      <c r="BV30" s="409">
        <v>52.403392683</v>
      </c>
    </row>
    <row r="31" spans="1:74" ht="11.1" customHeight="1" x14ac:dyDescent="0.2">
      <c r="A31" s="162" t="s">
        <v>300</v>
      </c>
      <c r="B31" s="173" t="s">
        <v>1148</v>
      </c>
      <c r="C31" s="252">
        <v>4.1363592816999999</v>
      </c>
      <c r="D31" s="252">
        <v>4.3901011535999999</v>
      </c>
      <c r="E31" s="252">
        <v>4.3136422436000004</v>
      </c>
      <c r="F31" s="252">
        <v>4.2174970434999999</v>
      </c>
      <c r="G31" s="252">
        <v>4.4604190506999997</v>
      </c>
      <c r="H31" s="252">
        <v>4.7344500210999998</v>
      </c>
      <c r="I31" s="252">
        <v>4.7672868053000004</v>
      </c>
      <c r="J31" s="252">
        <v>4.8782681344999999</v>
      </c>
      <c r="K31" s="252">
        <v>4.8318992498000002</v>
      </c>
      <c r="L31" s="252">
        <v>4.8171436735000004</v>
      </c>
      <c r="M31" s="252">
        <v>4.8050120317999996</v>
      </c>
      <c r="N31" s="252">
        <v>4.8372329819999997</v>
      </c>
      <c r="O31" s="252">
        <v>4.3317093617999998</v>
      </c>
      <c r="P31" s="252">
        <v>4.5665833826000002</v>
      </c>
      <c r="Q31" s="252">
        <v>4.4873053942999999</v>
      </c>
      <c r="R31" s="252">
        <v>4.3667769317999996</v>
      </c>
      <c r="S31" s="252">
        <v>4.7962085014999998</v>
      </c>
      <c r="T31" s="252">
        <v>4.8969617534000003</v>
      </c>
      <c r="U31" s="252">
        <v>4.8833998623000001</v>
      </c>
      <c r="V31" s="252">
        <v>5.0572028590000002</v>
      </c>
      <c r="W31" s="252">
        <v>4.9809204655999997</v>
      </c>
      <c r="X31" s="252">
        <v>4.8340161563999997</v>
      </c>
      <c r="Y31" s="252">
        <v>4.8665927244000002</v>
      </c>
      <c r="Z31" s="252">
        <v>4.8766985430999998</v>
      </c>
      <c r="AA31" s="252">
        <v>4.3837455514999997</v>
      </c>
      <c r="AB31" s="252">
        <v>4.4642384079999999</v>
      </c>
      <c r="AC31" s="252">
        <v>4.1732939636999999</v>
      </c>
      <c r="AD31" s="252">
        <v>4.5190133186999999</v>
      </c>
      <c r="AE31" s="252">
        <v>4.6322175076000001</v>
      </c>
      <c r="AF31" s="252">
        <v>4.7764187444999999</v>
      </c>
      <c r="AG31" s="252">
        <v>4.8458387276000003</v>
      </c>
      <c r="AH31" s="252">
        <v>4.9104376308999997</v>
      </c>
      <c r="AI31" s="252">
        <v>4.6475836067999996</v>
      </c>
      <c r="AJ31" s="252">
        <v>4.6627838534999997</v>
      </c>
      <c r="AK31" s="252">
        <v>4.7029198374999996</v>
      </c>
      <c r="AL31" s="252">
        <v>4.7706588733000004</v>
      </c>
      <c r="AM31" s="252">
        <v>4.6281378889999996</v>
      </c>
      <c r="AN31" s="252">
        <v>4.8461903910000004</v>
      </c>
      <c r="AO31" s="252">
        <v>4.6769635279999999</v>
      </c>
      <c r="AP31" s="252">
        <v>4.4750443730000002</v>
      </c>
      <c r="AQ31" s="252">
        <v>4.5227322760000002</v>
      </c>
      <c r="AR31" s="252">
        <v>4.7526681970000002</v>
      </c>
      <c r="AS31" s="252">
        <v>4.9330385469999998</v>
      </c>
      <c r="AT31" s="252">
        <v>5.0696793400000004</v>
      </c>
      <c r="AU31" s="252">
        <v>4.8391339310000001</v>
      </c>
      <c r="AV31" s="252">
        <v>4.8679038500000003</v>
      </c>
      <c r="AW31" s="252">
        <v>4.9288055210000001</v>
      </c>
      <c r="AX31" s="252">
        <v>5.0089086690000002</v>
      </c>
      <c r="AY31" s="252">
        <v>4.8399999390000001</v>
      </c>
      <c r="AZ31" s="252">
        <v>4.8123629159999997</v>
      </c>
      <c r="BA31" s="252">
        <v>4.6414440619999997</v>
      </c>
      <c r="BB31" s="252">
        <v>4.556376255</v>
      </c>
      <c r="BC31" s="252">
        <v>4.7439900650000002</v>
      </c>
      <c r="BD31" s="252">
        <v>4.9436786250000004</v>
      </c>
      <c r="BE31" s="252">
        <v>5.0041423170000003</v>
      </c>
      <c r="BF31" s="252">
        <v>5.1121653040000004</v>
      </c>
      <c r="BG31" s="252">
        <v>4.9262269959999996</v>
      </c>
      <c r="BH31" s="252">
        <v>4.8490446370000004</v>
      </c>
      <c r="BI31" s="252">
        <v>4.9075277709999998</v>
      </c>
      <c r="BJ31" s="409">
        <v>4.9266908950000001</v>
      </c>
      <c r="BK31" s="409">
        <v>4.755690811</v>
      </c>
      <c r="BL31" s="409">
        <v>4.9068461379999997</v>
      </c>
      <c r="BM31" s="409">
        <v>4.7337543200000001</v>
      </c>
      <c r="BN31" s="409">
        <v>4.6471484810000003</v>
      </c>
      <c r="BO31" s="409">
        <v>4.8380587129999997</v>
      </c>
      <c r="BP31" s="409">
        <v>5.04136015</v>
      </c>
      <c r="BQ31" s="409">
        <v>5.1035618339999997</v>
      </c>
      <c r="BR31" s="409">
        <v>5.2133108349999997</v>
      </c>
      <c r="BS31" s="409">
        <v>5.0241531960000003</v>
      </c>
      <c r="BT31" s="409">
        <v>4.9452875970000001</v>
      </c>
      <c r="BU31" s="409">
        <v>5.0047713979999999</v>
      </c>
      <c r="BV31" s="409">
        <v>5.0242073319999996</v>
      </c>
    </row>
    <row r="32" spans="1:74" ht="11.1" customHeight="1" x14ac:dyDescent="0.2">
      <c r="A32" s="162" t="s">
        <v>301</v>
      </c>
      <c r="B32" s="173" t="s">
        <v>283</v>
      </c>
      <c r="C32" s="252">
        <v>0.59992779648000005</v>
      </c>
      <c r="D32" s="252">
        <v>0.64314801326000004</v>
      </c>
      <c r="E32" s="252">
        <v>0.648288949</v>
      </c>
      <c r="F32" s="252">
        <v>0.67570812939000002</v>
      </c>
      <c r="G32" s="252">
        <v>0.67114316933999996</v>
      </c>
      <c r="H32" s="252">
        <v>0.66177175088999995</v>
      </c>
      <c r="I32" s="252">
        <v>0.69675033746000004</v>
      </c>
      <c r="J32" s="252">
        <v>0.67447135343999998</v>
      </c>
      <c r="K32" s="252">
        <v>0.69261264844000003</v>
      </c>
      <c r="L32" s="252">
        <v>0.72299247111999998</v>
      </c>
      <c r="M32" s="252">
        <v>0.70881118308000002</v>
      </c>
      <c r="N32" s="252">
        <v>0.67497056273</v>
      </c>
      <c r="O32" s="252">
        <v>0.61106194096999999</v>
      </c>
      <c r="P32" s="252">
        <v>0.62704019388999999</v>
      </c>
      <c r="Q32" s="252">
        <v>0.63253900831999998</v>
      </c>
      <c r="R32" s="252">
        <v>0.61890088825</v>
      </c>
      <c r="S32" s="252">
        <v>0.66504691244000003</v>
      </c>
      <c r="T32" s="252">
        <v>0.64669176653000005</v>
      </c>
      <c r="U32" s="252">
        <v>0.66652819054000001</v>
      </c>
      <c r="V32" s="252">
        <v>0.64829347204999999</v>
      </c>
      <c r="W32" s="252">
        <v>0.67641838633999996</v>
      </c>
      <c r="X32" s="252">
        <v>0.68907734767999995</v>
      </c>
      <c r="Y32" s="252">
        <v>0.65765030656000001</v>
      </c>
      <c r="Z32" s="252">
        <v>0.61655817768999999</v>
      </c>
      <c r="AA32" s="252">
        <v>0.63162766830999995</v>
      </c>
      <c r="AB32" s="252">
        <v>0.63753340141000003</v>
      </c>
      <c r="AC32" s="252">
        <v>0.67754858709999999</v>
      </c>
      <c r="AD32" s="252">
        <v>0.64742157557000002</v>
      </c>
      <c r="AE32" s="252">
        <v>0.66745382515999996</v>
      </c>
      <c r="AF32" s="252">
        <v>0.68709504437000002</v>
      </c>
      <c r="AG32" s="252">
        <v>0.67448923204</v>
      </c>
      <c r="AH32" s="252">
        <v>0.69337642878000005</v>
      </c>
      <c r="AI32" s="252">
        <v>0.68428093759999997</v>
      </c>
      <c r="AJ32" s="252">
        <v>0.66947163533999998</v>
      </c>
      <c r="AK32" s="252">
        <v>0.69844380185999999</v>
      </c>
      <c r="AL32" s="252">
        <v>0.68580113872000004</v>
      </c>
      <c r="AM32" s="252">
        <v>0.68984136251999995</v>
      </c>
      <c r="AN32" s="252">
        <v>0.69535411696000005</v>
      </c>
      <c r="AO32" s="252">
        <v>0.69555824294000002</v>
      </c>
      <c r="AP32" s="252">
        <v>0.69078187000000002</v>
      </c>
      <c r="AQ32" s="252">
        <v>0.69050173579999996</v>
      </c>
      <c r="AR32" s="252">
        <v>0.70855659968999996</v>
      </c>
      <c r="AS32" s="252">
        <v>0.71342608499000004</v>
      </c>
      <c r="AT32" s="252">
        <v>0.71733656473999996</v>
      </c>
      <c r="AU32" s="252">
        <v>0.72359712313000002</v>
      </c>
      <c r="AV32" s="252">
        <v>0.72567679927999995</v>
      </c>
      <c r="AW32" s="252">
        <v>0.71312220093000001</v>
      </c>
      <c r="AX32" s="252">
        <v>0.71114645602000004</v>
      </c>
      <c r="AY32" s="252">
        <v>0.69888551313000002</v>
      </c>
      <c r="AZ32" s="252">
        <v>0.70454512729999996</v>
      </c>
      <c r="BA32" s="252">
        <v>0.70470279265000002</v>
      </c>
      <c r="BB32" s="252">
        <v>0.69982153873999997</v>
      </c>
      <c r="BC32" s="252">
        <v>0.69933804222999996</v>
      </c>
      <c r="BD32" s="252">
        <v>0.71764406550000004</v>
      </c>
      <c r="BE32" s="252">
        <v>0.72248960989</v>
      </c>
      <c r="BF32" s="252">
        <v>0.72618283941999995</v>
      </c>
      <c r="BG32" s="252">
        <v>0.73243396433999997</v>
      </c>
      <c r="BH32" s="252">
        <v>0.73478012174999996</v>
      </c>
      <c r="BI32" s="252">
        <v>0.72209416142000005</v>
      </c>
      <c r="BJ32" s="409">
        <v>0.7204569233</v>
      </c>
      <c r="BK32" s="409">
        <v>0.70868800397999998</v>
      </c>
      <c r="BL32" s="409">
        <v>0.71449889152000001</v>
      </c>
      <c r="BM32" s="409">
        <v>0.71460815804</v>
      </c>
      <c r="BN32" s="409">
        <v>0.70958666013000005</v>
      </c>
      <c r="BO32" s="409">
        <v>0.70889571345000002</v>
      </c>
      <c r="BP32" s="409">
        <v>0.72746040639999998</v>
      </c>
      <c r="BQ32" s="409">
        <v>0.73225156232999999</v>
      </c>
      <c r="BR32" s="409">
        <v>0.73572196927</v>
      </c>
      <c r="BS32" s="409">
        <v>0.74196340649000003</v>
      </c>
      <c r="BT32" s="409">
        <v>0.74461455108999997</v>
      </c>
      <c r="BU32" s="409">
        <v>0.73179318486</v>
      </c>
      <c r="BV32" s="409">
        <v>0.73050261575999997</v>
      </c>
    </row>
    <row r="33" spans="1:74" ht="11.1" customHeight="1" x14ac:dyDescent="0.2">
      <c r="A33" s="162" t="s">
        <v>302</v>
      </c>
      <c r="B33" s="173" t="s">
        <v>288</v>
      </c>
      <c r="C33" s="252">
        <v>11.377949736</v>
      </c>
      <c r="D33" s="252">
        <v>12.201261901000001</v>
      </c>
      <c r="E33" s="252">
        <v>10.851371883000001</v>
      </c>
      <c r="F33" s="252">
        <v>10.752211119</v>
      </c>
      <c r="G33" s="252">
        <v>10.659995882</v>
      </c>
      <c r="H33" s="252">
        <v>11.179521352</v>
      </c>
      <c r="I33" s="252">
        <v>11.091900849</v>
      </c>
      <c r="J33" s="252">
        <v>10.659461610999999</v>
      </c>
      <c r="K33" s="252">
        <v>10.817712788</v>
      </c>
      <c r="L33" s="252">
        <v>10.936107321</v>
      </c>
      <c r="M33" s="252">
        <v>11.206341775</v>
      </c>
      <c r="N33" s="252">
        <v>11.371217916000001</v>
      </c>
      <c r="O33" s="252">
        <v>11.623785912000001</v>
      </c>
      <c r="P33" s="252">
        <v>11.26384788</v>
      </c>
      <c r="Q33" s="252">
        <v>11.329143985</v>
      </c>
      <c r="R33" s="252">
        <v>11.652504731000001</v>
      </c>
      <c r="S33" s="252">
        <v>11.341640120999999</v>
      </c>
      <c r="T33" s="252">
        <v>11.804290475</v>
      </c>
      <c r="U33" s="252">
        <v>11.149859973</v>
      </c>
      <c r="V33" s="252">
        <v>11.369024344</v>
      </c>
      <c r="W33" s="252">
        <v>12.030068221000001</v>
      </c>
      <c r="X33" s="252">
        <v>11.908566865999999</v>
      </c>
      <c r="Y33" s="252">
        <v>12.027055082</v>
      </c>
      <c r="Z33" s="252">
        <v>12.142556568</v>
      </c>
      <c r="AA33" s="252">
        <v>11.518283643</v>
      </c>
      <c r="AB33" s="252">
        <v>12.236047555000001</v>
      </c>
      <c r="AC33" s="252">
        <v>12.186341725</v>
      </c>
      <c r="AD33" s="252">
        <v>12.661300882999999</v>
      </c>
      <c r="AE33" s="252">
        <v>12.319135144000001</v>
      </c>
      <c r="AF33" s="252">
        <v>12.436209942</v>
      </c>
      <c r="AG33" s="252">
        <v>12.293168709</v>
      </c>
      <c r="AH33" s="252">
        <v>12.820769164</v>
      </c>
      <c r="AI33" s="252">
        <v>12.615266523000001</v>
      </c>
      <c r="AJ33" s="252">
        <v>12.656758263</v>
      </c>
      <c r="AK33" s="252">
        <v>12.285539656999999</v>
      </c>
      <c r="AL33" s="252">
        <v>12.486207862000001</v>
      </c>
      <c r="AM33" s="252">
        <v>12.442048442999999</v>
      </c>
      <c r="AN33" s="252">
        <v>12.817593657</v>
      </c>
      <c r="AO33" s="252">
        <v>12.690517242</v>
      </c>
      <c r="AP33" s="252">
        <v>13.276005158</v>
      </c>
      <c r="AQ33" s="252">
        <v>12.661479011999999</v>
      </c>
      <c r="AR33" s="252">
        <v>13.106235068</v>
      </c>
      <c r="AS33" s="252">
        <v>12.427052335999999</v>
      </c>
      <c r="AT33" s="252">
        <v>12.958115529000001</v>
      </c>
      <c r="AU33" s="252">
        <v>12.614289855000001</v>
      </c>
      <c r="AV33" s="252">
        <v>12.958725211999999</v>
      </c>
      <c r="AW33" s="252">
        <v>12.981749948999999</v>
      </c>
      <c r="AX33" s="252">
        <v>12.810493938</v>
      </c>
      <c r="AY33" s="252">
        <v>13.235031188000001</v>
      </c>
      <c r="AZ33" s="252">
        <v>13.669006594000001</v>
      </c>
      <c r="BA33" s="252">
        <v>13.222718502999999</v>
      </c>
      <c r="BB33" s="252">
        <v>13.535695986</v>
      </c>
      <c r="BC33" s="252">
        <v>13.187405939</v>
      </c>
      <c r="BD33" s="252">
        <v>13.370812072</v>
      </c>
      <c r="BE33" s="252">
        <v>13.009942092999999</v>
      </c>
      <c r="BF33" s="252">
        <v>12.966427935</v>
      </c>
      <c r="BG33" s="252">
        <v>13.105339427000001</v>
      </c>
      <c r="BH33" s="252">
        <v>12.950154116</v>
      </c>
      <c r="BI33" s="252">
        <v>13.160756314</v>
      </c>
      <c r="BJ33" s="409">
        <v>13.161858981</v>
      </c>
      <c r="BK33" s="409">
        <v>13.808953639</v>
      </c>
      <c r="BL33" s="409">
        <v>14.009722558</v>
      </c>
      <c r="BM33" s="409">
        <v>13.552310215</v>
      </c>
      <c r="BN33" s="409">
        <v>13.873089027000001</v>
      </c>
      <c r="BO33" s="409">
        <v>13.516117444000001</v>
      </c>
      <c r="BP33" s="409">
        <v>13.70409519</v>
      </c>
      <c r="BQ33" s="409">
        <v>13.334230104</v>
      </c>
      <c r="BR33" s="409">
        <v>13.289631305</v>
      </c>
      <c r="BS33" s="409">
        <v>13.432005328000001</v>
      </c>
      <c r="BT33" s="409">
        <v>13.272951841999999</v>
      </c>
      <c r="BU33" s="409">
        <v>13.488803546</v>
      </c>
      <c r="BV33" s="409">
        <v>13.489933698</v>
      </c>
    </row>
    <row r="34" spans="1:74" ht="11.1" customHeight="1" x14ac:dyDescent="0.2">
      <c r="A34" s="162" t="s">
        <v>303</v>
      </c>
      <c r="B34" s="173" t="s">
        <v>289</v>
      </c>
      <c r="C34" s="252">
        <v>11.453763034</v>
      </c>
      <c r="D34" s="252">
        <v>11.579169088</v>
      </c>
      <c r="E34" s="252">
        <v>11.645536971</v>
      </c>
      <c r="F34" s="252">
        <v>11.572412139000001</v>
      </c>
      <c r="G34" s="252">
        <v>11.599819788</v>
      </c>
      <c r="H34" s="252">
        <v>11.544451918</v>
      </c>
      <c r="I34" s="252">
        <v>11.418006948</v>
      </c>
      <c r="J34" s="252">
        <v>11.374090546</v>
      </c>
      <c r="K34" s="252">
        <v>11.274082144999999</v>
      </c>
      <c r="L34" s="252">
        <v>11.633895001000001</v>
      </c>
      <c r="M34" s="252">
        <v>11.835041497000001</v>
      </c>
      <c r="N34" s="252">
        <v>11.762416512</v>
      </c>
      <c r="O34" s="252">
        <v>11.729866131</v>
      </c>
      <c r="P34" s="252">
        <v>12.042588152</v>
      </c>
      <c r="Q34" s="252">
        <v>12.014622791000001</v>
      </c>
      <c r="R34" s="252">
        <v>11.940251913999999</v>
      </c>
      <c r="S34" s="252">
        <v>12.290526542</v>
      </c>
      <c r="T34" s="252">
        <v>12.151496667</v>
      </c>
      <c r="U34" s="252">
        <v>11.800978135999999</v>
      </c>
      <c r="V34" s="252">
        <v>11.698276568000001</v>
      </c>
      <c r="W34" s="252">
        <v>11.798302165000001</v>
      </c>
      <c r="X34" s="252">
        <v>11.715520604</v>
      </c>
      <c r="Y34" s="252">
        <v>12.209342799</v>
      </c>
      <c r="Z34" s="252">
        <v>12.137009794000001</v>
      </c>
      <c r="AA34" s="252">
        <v>11.925199472999999</v>
      </c>
      <c r="AB34" s="252">
        <v>12.559716895999999</v>
      </c>
      <c r="AC34" s="252">
        <v>12.185872262</v>
      </c>
      <c r="AD34" s="252">
        <v>12.438594534</v>
      </c>
      <c r="AE34" s="252">
        <v>12.432809538000001</v>
      </c>
      <c r="AF34" s="252">
        <v>12.605688787</v>
      </c>
      <c r="AG34" s="252">
        <v>12.149440286999999</v>
      </c>
      <c r="AH34" s="252">
        <v>12.168350802999999</v>
      </c>
      <c r="AI34" s="252">
        <v>12.589082626</v>
      </c>
      <c r="AJ34" s="252">
        <v>12.522324587</v>
      </c>
      <c r="AK34" s="252">
        <v>12.636748592</v>
      </c>
      <c r="AL34" s="252">
        <v>13.052585525</v>
      </c>
      <c r="AM34" s="252">
        <v>12.534910630000001</v>
      </c>
      <c r="AN34" s="252">
        <v>12.909508478999999</v>
      </c>
      <c r="AO34" s="252">
        <v>12.892070964</v>
      </c>
      <c r="AP34" s="252">
        <v>13.002214295</v>
      </c>
      <c r="AQ34" s="252">
        <v>12.946821229999999</v>
      </c>
      <c r="AR34" s="252">
        <v>12.939487243</v>
      </c>
      <c r="AS34" s="252">
        <v>12.396041997999999</v>
      </c>
      <c r="AT34" s="252">
        <v>12.787478933999999</v>
      </c>
      <c r="AU34" s="252">
        <v>12.41305393</v>
      </c>
      <c r="AV34" s="252">
        <v>13.0090862</v>
      </c>
      <c r="AW34" s="252">
        <v>13.075363615000001</v>
      </c>
      <c r="AX34" s="252">
        <v>12.89138494</v>
      </c>
      <c r="AY34" s="252">
        <v>12.812490859</v>
      </c>
      <c r="AZ34" s="252">
        <v>13.079462631</v>
      </c>
      <c r="BA34" s="252">
        <v>13.058443463</v>
      </c>
      <c r="BB34" s="252">
        <v>13.403010589999999</v>
      </c>
      <c r="BC34" s="252">
        <v>13.459931964000001</v>
      </c>
      <c r="BD34" s="252">
        <v>13.301747627999999</v>
      </c>
      <c r="BE34" s="252">
        <v>12.830792191</v>
      </c>
      <c r="BF34" s="252">
        <v>12.88402466</v>
      </c>
      <c r="BG34" s="252">
        <v>13.029922150999999</v>
      </c>
      <c r="BH34" s="252">
        <v>13.334552675999999</v>
      </c>
      <c r="BI34" s="252">
        <v>13.512252391000001</v>
      </c>
      <c r="BJ34" s="409">
        <v>13.441214925000001</v>
      </c>
      <c r="BK34" s="409">
        <v>13.38624265</v>
      </c>
      <c r="BL34" s="409">
        <v>13.764684008</v>
      </c>
      <c r="BM34" s="409">
        <v>13.742421823000001</v>
      </c>
      <c r="BN34" s="409">
        <v>13.913993345</v>
      </c>
      <c r="BO34" s="409">
        <v>13.950645765999999</v>
      </c>
      <c r="BP34" s="409">
        <v>13.861358449000001</v>
      </c>
      <c r="BQ34" s="409">
        <v>13.437899579</v>
      </c>
      <c r="BR34" s="409">
        <v>13.39510164</v>
      </c>
      <c r="BS34" s="409">
        <v>13.35852845</v>
      </c>
      <c r="BT34" s="409">
        <v>13.647513139999999</v>
      </c>
      <c r="BU34" s="409">
        <v>13.828921803</v>
      </c>
      <c r="BV34" s="409">
        <v>13.756379155999999</v>
      </c>
    </row>
    <row r="35" spans="1:74" ht="11.1" customHeight="1" x14ac:dyDescent="0.2">
      <c r="A35" s="162" t="s">
        <v>304</v>
      </c>
      <c r="B35" s="173" t="s">
        <v>290</v>
      </c>
      <c r="C35" s="252">
        <v>17.839197271</v>
      </c>
      <c r="D35" s="252">
        <v>17.667135131999999</v>
      </c>
      <c r="E35" s="252">
        <v>17.962606861000001</v>
      </c>
      <c r="F35" s="252">
        <v>18.094905429000001</v>
      </c>
      <c r="G35" s="252">
        <v>18.375506776999998</v>
      </c>
      <c r="H35" s="252">
        <v>18.921744929999999</v>
      </c>
      <c r="I35" s="252">
        <v>19.085779947999999</v>
      </c>
      <c r="J35" s="252">
        <v>18.652400072999999</v>
      </c>
      <c r="K35" s="252">
        <v>18.306208960999999</v>
      </c>
      <c r="L35" s="252">
        <v>18.301410883999999</v>
      </c>
      <c r="M35" s="252">
        <v>18.004468289999998</v>
      </c>
      <c r="N35" s="252">
        <v>18.359458642</v>
      </c>
      <c r="O35" s="252">
        <v>18.382088282000002</v>
      </c>
      <c r="P35" s="252">
        <v>18.946125677000001</v>
      </c>
      <c r="Q35" s="252">
        <v>18.473016657999999</v>
      </c>
      <c r="R35" s="252">
        <v>18.983033224</v>
      </c>
      <c r="S35" s="252">
        <v>18.935862712999999</v>
      </c>
      <c r="T35" s="252">
        <v>19.546916341999999</v>
      </c>
      <c r="U35" s="252">
        <v>19.283545200999999</v>
      </c>
      <c r="V35" s="252">
        <v>19.450328617</v>
      </c>
      <c r="W35" s="252">
        <v>19.319458849</v>
      </c>
      <c r="X35" s="252">
        <v>18.957757443999999</v>
      </c>
      <c r="Y35" s="252">
        <v>18.489060404</v>
      </c>
      <c r="Z35" s="252">
        <v>19.108380448999998</v>
      </c>
      <c r="AA35" s="252">
        <v>18.101419038</v>
      </c>
      <c r="AB35" s="252">
        <v>18.245255705999998</v>
      </c>
      <c r="AC35" s="252">
        <v>18.326506754</v>
      </c>
      <c r="AD35" s="252">
        <v>18.630708185</v>
      </c>
      <c r="AE35" s="252">
        <v>19.110640809</v>
      </c>
      <c r="AF35" s="252">
        <v>19.555313321</v>
      </c>
      <c r="AG35" s="252">
        <v>19.231649409999999</v>
      </c>
      <c r="AH35" s="252">
        <v>19.318858156000001</v>
      </c>
      <c r="AI35" s="252">
        <v>19.678611703000001</v>
      </c>
      <c r="AJ35" s="252">
        <v>19.314368050999999</v>
      </c>
      <c r="AK35" s="252">
        <v>18.923764597000002</v>
      </c>
      <c r="AL35" s="252">
        <v>18.909169209000002</v>
      </c>
      <c r="AM35" s="252">
        <v>18.396167690999999</v>
      </c>
      <c r="AN35" s="252">
        <v>18.607056597</v>
      </c>
      <c r="AO35" s="252">
        <v>18.686900854000001</v>
      </c>
      <c r="AP35" s="252">
        <v>18.736283880999999</v>
      </c>
      <c r="AQ35" s="252">
        <v>19.172623023</v>
      </c>
      <c r="AR35" s="252">
        <v>19.551099637</v>
      </c>
      <c r="AS35" s="252">
        <v>19.325513752999999</v>
      </c>
      <c r="AT35" s="252">
        <v>19.696495254999999</v>
      </c>
      <c r="AU35" s="252">
        <v>19.525307228999999</v>
      </c>
      <c r="AV35" s="252">
        <v>19.489367703999999</v>
      </c>
      <c r="AW35" s="252">
        <v>18.857807769000001</v>
      </c>
      <c r="AX35" s="252">
        <v>18.853267817999999</v>
      </c>
      <c r="AY35" s="252">
        <v>18.668582900000001</v>
      </c>
      <c r="AZ35" s="252">
        <v>18.764354529999999</v>
      </c>
      <c r="BA35" s="252">
        <v>18.789335528999999</v>
      </c>
      <c r="BB35" s="252">
        <v>18.912277551999999</v>
      </c>
      <c r="BC35" s="252">
        <v>19.300566614000001</v>
      </c>
      <c r="BD35" s="252">
        <v>19.708331265999998</v>
      </c>
      <c r="BE35" s="252">
        <v>19.769820130999999</v>
      </c>
      <c r="BF35" s="252">
        <v>19.889641400999999</v>
      </c>
      <c r="BG35" s="252">
        <v>19.844351565</v>
      </c>
      <c r="BH35" s="252">
        <v>19.797828375999998</v>
      </c>
      <c r="BI35" s="252">
        <v>19.236552710000002</v>
      </c>
      <c r="BJ35" s="409">
        <v>19.082858363</v>
      </c>
      <c r="BK35" s="409">
        <v>18.747723016999998</v>
      </c>
      <c r="BL35" s="409">
        <v>19.013361311000001</v>
      </c>
      <c r="BM35" s="409">
        <v>19.031119634</v>
      </c>
      <c r="BN35" s="409">
        <v>19.233382185</v>
      </c>
      <c r="BO35" s="409">
        <v>19.629420124999999</v>
      </c>
      <c r="BP35" s="409">
        <v>20.041670546999999</v>
      </c>
      <c r="BQ35" s="409">
        <v>20.09623178</v>
      </c>
      <c r="BR35" s="409">
        <v>20.216434421999999</v>
      </c>
      <c r="BS35" s="409">
        <v>20.171787112000001</v>
      </c>
      <c r="BT35" s="409">
        <v>20.125472665</v>
      </c>
      <c r="BU35" s="409">
        <v>19.558287355000001</v>
      </c>
      <c r="BV35" s="409">
        <v>19.402369880999998</v>
      </c>
    </row>
    <row r="36" spans="1:74" ht="11.1" customHeight="1" x14ac:dyDescent="0.2">
      <c r="A36" s="162" t="s">
        <v>306</v>
      </c>
      <c r="B36" s="173" t="s">
        <v>236</v>
      </c>
      <c r="C36" s="252">
        <v>91.101766123000004</v>
      </c>
      <c r="D36" s="252">
        <v>92.861677291999996</v>
      </c>
      <c r="E36" s="252">
        <v>90.363272911999999</v>
      </c>
      <c r="F36" s="252">
        <v>91.088866863999996</v>
      </c>
      <c r="G36" s="252">
        <v>91.263680672000007</v>
      </c>
      <c r="H36" s="252">
        <v>92.306931977000005</v>
      </c>
      <c r="I36" s="252">
        <v>93.769830893000005</v>
      </c>
      <c r="J36" s="252">
        <v>92.467551721999996</v>
      </c>
      <c r="K36" s="252">
        <v>91.731459795999996</v>
      </c>
      <c r="L36" s="252">
        <v>92.715631353999996</v>
      </c>
      <c r="M36" s="252">
        <v>93.408867782000002</v>
      </c>
      <c r="N36" s="252">
        <v>93.17917362</v>
      </c>
      <c r="O36" s="252">
        <v>92.091890148999994</v>
      </c>
      <c r="P36" s="252">
        <v>93.935283808999998</v>
      </c>
      <c r="Q36" s="252">
        <v>92.201023358</v>
      </c>
      <c r="R36" s="252">
        <v>92.501264211999995</v>
      </c>
      <c r="S36" s="252">
        <v>92.217163311999997</v>
      </c>
      <c r="T36" s="252">
        <v>94.023679526999999</v>
      </c>
      <c r="U36" s="252">
        <v>93.821986885000001</v>
      </c>
      <c r="V36" s="252">
        <v>93.729492382999993</v>
      </c>
      <c r="W36" s="252">
        <v>94.592958609999997</v>
      </c>
      <c r="X36" s="252">
        <v>94.384857941000007</v>
      </c>
      <c r="Y36" s="252">
        <v>93.666745837999997</v>
      </c>
      <c r="Z36" s="252">
        <v>95.809481052999999</v>
      </c>
      <c r="AA36" s="252">
        <v>92.186683273</v>
      </c>
      <c r="AB36" s="252">
        <v>95.884280865999997</v>
      </c>
      <c r="AC36" s="252">
        <v>93.662572190999995</v>
      </c>
      <c r="AD36" s="252">
        <v>94.664343396000007</v>
      </c>
      <c r="AE36" s="252">
        <v>93.675244723999995</v>
      </c>
      <c r="AF36" s="252">
        <v>96.355880739</v>
      </c>
      <c r="AG36" s="252">
        <v>96.249000265000006</v>
      </c>
      <c r="AH36" s="252">
        <v>96.715355083000006</v>
      </c>
      <c r="AI36" s="252">
        <v>96.867431296999996</v>
      </c>
      <c r="AJ36" s="252">
        <v>95.987485289000006</v>
      </c>
      <c r="AK36" s="252">
        <v>94.860924385999994</v>
      </c>
      <c r="AL36" s="252">
        <v>97.187652507999999</v>
      </c>
      <c r="AM36" s="252">
        <v>94.019163727999995</v>
      </c>
      <c r="AN36" s="252">
        <v>97.504565951999993</v>
      </c>
      <c r="AO36" s="252">
        <v>96.546473542000001</v>
      </c>
      <c r="AP36" s="252">
        <v>96.251815289000007</v>
      </c>
      <c r="AQ36" s="252">
        <v>95.384571988999994</v>
      </c>
      <c r="AR36" s="252">
        <v>97.486479457000002</v>
      </c>
      <c r="AS36" s="252">
        <v>96.263991430999994</v>
      </c>
      <c r="AT36" s="252">
        <v>99.220148335000005</v>
      </c>
      <c r="AU36" s="252">
        <v>97.196467780000006</v>
      </c>
      <c r="AV36" s="252">
        <v>97.569126476999998</v>
      </c>
      <c r="AW36" s="252">
        <v>97.658976766999999</v>
      </c>
      <c r="AX36" s="252">
        <v>98.398419532999995</v>
      </c>
      <c r="AY36" s="252">
        <v>96.106381834999993</v>
      </c>
      <c r="AZ36" s="252">
        <v>97.838271234999993</v>
      </c>
      <c r="BA36" s="252">
        <v>97.976344784999995</v>
      </c>
      <c r="BB36" s="252">
        <v>96.958095357000005</v>
      </c>
      <c r="BC36" s="252">
        <v>98.249973060000002</v>
      </c>
      <c r="BD36" s="252">
        <v>99.849819092000004</v>
      </c>
      <c r="BE36" s="252">
        <v>98.747753778000003</v>
      </c>
      <c r="BF36" s="252">
        <v>99.048686575999994</v>
      </c>
      <c r="BG36" s="252">
        <v>98.632204920000007</v>
      </c>
      <c r="BH36" s="252">
        <v>98.711635322000006</v>
      </c>
      <c r="BI36" s="252">
        <v>98.748424182999997</v>
      </c>
      <c r="BJ36" s="409">
        <v>99.202505517999995</v>
      </c>
      <c r="BK36" s="409">
        <v>97.996529503999994</v>
      </c>
      <c r="BL36" s="409">
        <v>100.36824725</v>
      </c>
      <c r="BM36" s="409">
        <v>99.057462244000007</v>
      </c>
      <c r="BN36" s="409">
        <v>98.803235130999994</v>
      </c>
      <c r="BO36" s="409">
        <v>98.964501107999993</v>
      </c>
      <c r="BP36" s="409">
        <v>100.7772013</v>
      </c>
      <c r="BQ36" s="409">
        <v>100.67591206</v>
      </c>
      <c r="BR36" s="409">
        <v>100.74985176</v>
      </c>
      <c r="BS36" s="409">
        <v>100.61024698999999</v>
      </c>
      <c r="BT36" s="409">
        <v>100.44158493</v>
      </c>
      <c r="BU36" s="409">
        <v>100.41764265</v>
      </c>
      <c r="BV36" s="409">
        <v>100.74710437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409"/>
      <c r="BK37" s="409"/>
      <c r="BL37" s="409"/>
      <c r="BM37" s="409"/>
      <c r="BN37" s="409"/>
      <c r="BO37" s="409"/>
      <c r="BP37" s="409"/>
      <c r="BQ37" s="409"/>
      <c r="BR37" s="409"/>
      <c r="BS37" s="409"/>
      <c r="BT37" s="409"/>
      <c r="BU37" s="409"/>
      <c r="BV37" s="409"/>
    </row>
    <row r="38" spans="1:74" ht="11.1" customHeight="1" x14ac:dyDescent="0.2">
      <c r="B38" s="254" t="s">
        <v>1216</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-7.9016580645000001E-2</v>
      </c>
      <c r="D39" s="252">
        <v>0.75935928571</v>
      </c>
      <c r="E39" s="252">
        <v>-8.8485354838999997E-2</v>
      </c>
      <c r="F39" s="252">
        <v>-0.48397069999999998</v>
      </c>
      <c r="G39" s="252">
        <v>-0.30824919355000002</v>
      </c>
      <c r="H39" s="252">
        <v>-7.9605466666999997E-2</v>
      </c>
      <c r="I39" s="252">
        <v>4.1935258065000001E-2</v>
      </c>
      <c r="J39" s="252">
        <v>-0.13539464515999999</v>
      </c>
      <c r="K39" s="252">
        <v>-0.31936283332999998</v>
      </c>
      <c r="L39" s="252">
        <v>0.77242451612999996</v>
      </c>
      <c r="M39" s="252">
        <v>0.70063523333</v>
      </c>
      <c r="N39" s="252">
        <v>0.92190532258000002</v>
      </c>
      <c r="O39" s="252">
        <v>0.43007738709999999</v>
      </c>
      <c r="P39" s="252">
        <v>-4.6112750000000001E-2</v>
      </c>
      <c r="Q39" s="252">
        <v>-0.26150712903000001</v>
      </c>
      <c r="R39" s="252">
        <v>-0.92718913332999997</v>
      </c>
      <c r="S39" s="252">
        <v>-0.96025974193999997</v>
      </c>
      <c r="T39" s="252">
        <v>-0.12577983333000001</v>
      </c>
      <c r="U39" s="252">
        <v>-0.13080051612999999</v>
      </c>
      <c r="V39" s="252">
        <v>-0.18388380644999999</v>
      </c>
      <c r="W39" s="252">
        <v>-0.43692540000000002</v>
      </c>
      <c r="X39" s="252">
        <v>0.20679887096999999</v>
      </c>
      <c r="Y39" s="252">
        <v>-0.31222336667</v>
      </c>
      <c r="Z39" s="252">
        <v>-0.46175474193999999</v>
      </c>
      <c r="AA39" s="252">
        <v>-0.70902670968000003</v>
      </c>
      <c r="AB39" s="252">
        <v>-1.5002392857E-2</v>
      </c>
      <c r="AC39" s="252">
        <v>-1.0717260645</v>
      </c>
      <c r="AD39" s="252">
        <v>-0.86768710000000004</v>
      </c>
      <c r="AE39" s="252">
        <v>-0.68918141934999999</v>
      </c>
      <c r="AF39" s="252">
        <v>-0.3379511</v>
      </c>
      <c r="AG39" s="252">
        <v>7.1875451613000005E-2</v>
      </c>
      <c r="AH39" s="252">
        <v>-0.70968974194000001</v>
      </c>
      <c r="AI39" s="252">
        <v>-0.31131490000000001</v>
      </c>
      <c r="AJ39" s="252">
        <v>-0.24336141935</v>
      </c>
      <c r="AK39" s="252">
        <v>-0.46560950000000001</v>
      </c>
      <c r="AL39" s="252">
        <v>0.23224748386999999</v>
      </c>
      <c r="AM39" s="252">
        <v>-1.0204859355</v>
      </c>
      <c r="AN39" s="252">
        <v>-0.14823003447999999</v>
      </c>
      <c r="AO39" s="252">
        <v>-0.20608148387</v>
      </c>
      <c r="AP39" s="252">
        <v>-0.36112813332999999</v>
      </c>
      <c r="AQ39" s="252">
        <v>-0.49526770968</v>
      </c>
      <c r="AR39" s="252">
        <v>3.6289933332999999E-2</v>
      </c>
      <c r="AS39" s="252">
        <v>-0.54992009676999998</v>
      </c>
      <c r="AT39" s="252">
        <v>4.5275483870999998E-3</v>
      </c>
      <c r="AU39" s="252">
        <v>0.50444199999999995</v>
      </c>
      <c r="AV39" s="252">
        <v>-5.7934161290000001E-2</v>
      </c>
      <c r="AW39" s="252">
        <v>-0.10707899999999999</v>
      </c>
      <c r="AX39" s="252">
        <v>0.8597903871</v>
      </c>
      <c r="AY39" s="252">
        <v>-0.62606674194</v>
      </c>
      <c r="AZ39" s="252">
        <v>9.3772535714000002E-2</v>
      </c>
      <c r="BA39" s="252">
        <v>0.55564800000000003</v>
      </c>
      <c r="BB39" s="252">
        <v>-1.3046666667E-3</v>
      </c>
      <c r="BC39" s="252">
        <v>-0.15214712902999999</v>
      </c>
      <c r="BD39" s="252">
        <v>0.82374820000000004</v>
      </c>
      <c r="BE39" s="252">
        <v>0.36447741935</v>
      </c>
      <c r="BF39" s="252">
        <v>0.37716183870999997</v>
      </c>
      <c r="BG39" s="252">
        <v>0.26108419999999999</v>
      </c>
      <c r="BH39" s="252">
        <v>1.7598241281</v>
      </c>
      <c r="BI39" s="252">
        <v>0.57594224428999996</v>
      </c>
      <c r="BJ39" s="409">
        <v>0.24849634515999999</v>
      </c>
      <c r="BK39" s="409">
        <v>-0.40728387097000002</v>
      </c>
      <c r="BL39" s="409">
        <v>-5.6392857143000002E-3</v>
      </c>
      <c r="BM39" s="409">
        <v>-0.30663870968000001</v>
      </c>
      <c r="BN39" s="409">
        <v>-0.66982666667000001</v>
      </c>
      <c r="BO39" s="409">
        <v>-0.74847741935000001</v>
      </c>
      <c r="BP39" s="409">
        <v>-0.32332666666999998</v>
      </c>
      <c r="BQ39" s="409">
        <v>-4.5383870967999999E-2</v>
      </c>
      <c r="BR39" s="409">
        <v>2.9419354839000001E-3</v>
      </c>
      <c r="BS39" s="409">
        <v>-0.20516000000000001</v>
      </c>
      <c r="BT39" s="409">
        <v>0.54222903225999997</v>
      </c>
      <c r="BU39" s="409">
        <v>0.35709999999999997</v>
      </c>
      <c r="BV39" s="409">
        <v>0.78364838709999995</v>
      </c>
    </row>
    <row r="40" spans="1:74" ht="11.1" customHeight="1" x14ac:dyDescent="0.2">
      <c r="A40" s="162" t="s">
        <v>324</v>
      </c>
      <c r="B40" s="173" t="s">
        <v>705</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-0.45170967742000001</v>
      </c>
      <c r="AN40" s="252">
        <v>0.10610344828</v>
      </c>
      <c r="AO40" s="252">
        <v>0.40916129031999998</v>
      </c>
      <c r="AP40" s="252">
        <v>3.2099999999999997E-2</v>
      </c>
      <c r="AQ40" s="252">
        <v>-0.31038709676999998</v>
      </c>
      <c r="AR40" s="252">
        <v>-9.6100000000000005E-2</v>
      </c>
      <c r="AS40" s="252">
        <v>-1.1320322581</v>
      </c>
      <c r="AT40" s="252">
        <v>0.46490322580999999</v>
      </c>
      <c r="AU40" s="252">
        <v>0.37973333332999998</v>
      </c>
      <c r="AV40" s="252">
        <v>0.53064516128999994</v>
      </c>
      <c r="AW40" s="252">
        <v>0.52783333333000004</v>
      </c>
      <c r="AX40" s="252">
        <v>0.74422580645000003</v>
      </c>
      <c r="AY40" s="252">
        <v>-2.0782903226</v>
      </c>
      <c r="AZ40" s="252">
        <v>0.22535714286</v>
      </c>
      <c r="BA40" s="252">
        <v>0.45938709677</v>
      </c>
      <c r="BB40" s="252">
        <v>-0.72206666666999997</v>
      </c>
      <c r="BC40" s="252">
        <v>0.25516129032000001</v>
      </c>
      <c r="BD40" s="252">
        <v>0.60553333333000003</v>
      </c>
      <c r="BE40" s="252">
        <v>-0.71412903226000002</v>
      </c>
      <c r="BF40" s="252">
        <v>0.25590322581000002</v>
      </c>
      <c r="BG40" s="252">
        <v>-0.16195698864999999</v>
      </c>
      <c r="BH40" s="252">
        <v>-0.40017059988999998</v>
      </c>
      <c r="BI40" s="252">
        <v>-0.24301635018000001</v>
      </c>
      <c r="BJ40" s="409">
        <v>0.12180454078</v>
      </c>
      <c r="BK40" s="409">
        <v>-6.6825826850999998E-2</v>
      </c>
      <c r="BL40" s="409">
        <v>0.57497255328999997</v>
      </c>
      <c r="BM40" s="409">
        <v>0.21179095950999999</v>
      </c>
      <c r="BN40" s="409">
        <v>-7.4132677378000002E-3</v>
      </c>
      <c r="BO40" s="409">
        <v>-0.11726895925</v>
      </c>
      <c r="BP40" s="409">
        <v>0.22623256898999999</v>
      </c>
      <c r="BQ40" s="409">
        <v>7.7997917866999998E-3</v>
      </c>
      <c r="BR40" s="409">
        <v>0.19125570458999999</v>
      </c>
      <c r="BS40" s="409">
        <v>0.13712031076</v>
      </c>
      <c r="BT40" s="409">
        <v>-0.33941546090000002</v>
      </c>
      <c r="BU40" s="409">
        <v>-0.35826451459000003</v>
      </c>
      <c r="BV40" s="409">
        <v>-0.24645519545</v>
      </c>
    </row>
    <row r="41" spans="1:74" ht="11.1" customHeight="1" x14ac:dyDescent="0.2">
      <c r="A41" s="162" t="s">
        <v>325</v>
      </c>
      <c r="B41" s="173" t="s">
        <v>706</v>
      </c>
      <c r="C41" s="252">
        <v>2.0875374726999998</v>
      </c>
      <c r="D41" s="252">
        <v>2.0818003580000002</v>
      </c>
      <c r="E41" s="252">
        <v>0.73348463967999999</v>
      </c>
      <c r="F41" s="252">
        <v>0.19676718043999999</v>
      </c>
      <c r="G41" s="252">
        <v>-0.66963309032999996</v>
      </c>
      <c r="H41" s="252">
        <v>1.2533424323</v>
      </c>
      <c r="I41" s="252">
        <v>2.0486439220000001</v>
      </c>
      <c r="J41" s="252">
        <v>0.39669531006999997</v>
      </c>
      <c r="K41" s="252">
        <v>1.3004688580999999</v>
      </c>
      <c r="L41" s="252">
        <v>-0.18922224170999999</v>
      </c>
      <c r="M41" s="252">
        <v>-1.4373928512000001E-2</v>
      </c>
      <c r="N41" s="252">
        <v>-0.29258136290999998</v>
      </c>
      <c r="O41" s="252">
        <v>0.34907386259000001</v>
      </c>
      <c r="P41" s="252">
        <v>1.4936323677000001</v>
      </c>
      <c r="Q41" s="252">
        <v>0.26149342680999998</v>
      </c>
      <c r="R41" s="252">
        <v>0.43368199193000001</v>
      </c>
      <c r="S41" s="252">
        <v>1.5535896452</v>
      </c>
      <c r="T41" s="252">
        <v>4.2994055039000001E-2</v>
      </c>
      <c r="U41" s="252">
        <v>0.60504533097000002</v>
      </c>
      <c r="V41" s="252">
        <v>1.0616490439999999</v>
      </c>
      <c r="W41" s="252">
        <v>0.12410750157</v>
      </c>
      <c r="X41" s="252">
        <v>-2.2980061543999999</v>
      </c>
      <c r="Y41" s="252">
        <v>-1.5138413681</v>
      </c>
      <c r="Z41" s="252">
        <v>-0.17843259676000001</v>
      </c>
      <c r="AA41" s="252">
        <v>-1.9794875368</v>
      </c>
      <c r="AB41" s="252">
        <v>0.69508549829999999</v>
      </c>
      <c r="AC41" s="252">
        <v>-0.54876549260999996</v>
      </c>
      <c r="AD41" s="252">
        <v>-0.44175888431999999</v>
      </c>
      <c r="AE41" s="252">
        <v>-0.67300257363000004</v>
      </c>
      <c r="AF41" s="252">
        <v>-0.66030050913000005</v>
      </c>
      <c r="AG41" s="252">
        <v>-1.0713747087000001</v>
      </c>
      <c r="AH41" s="252">
        <v>1.0592278104999999</v>
      </c>
      <c r="AI41" s="252">
        <v>-0.14369598918000001</v>
      </c>
      <c r="AJ41" s="252">
        <v>-1.3067139322000001</v>
      </c>
      <c r="AK41" s="252">
        <v>-2.2275137162999998</v>
      </c>
      <c r="AL41" s="252">
        <v>0.15290915315</v>
      </c>
      <c r="AM41" s="252">
        <v>-2.0399765505</v>
      </c>
      <c r="AN41" s="252">
        <v>0.79415367702999995</v>
      </c>
      <c r="AO41" s="252">
        <v>-0.50364889470999996</v>
      </c>
      <c r="AP41" s="252">
        <v>8.6083372970999997E-3</v>
      </c>
      <c r="AQ41" s="252">
        <v>3.0616285624000001E-2</v>
      </c>
      <c r="AR41" s="252">
        <v>0.85838105798999997</v>
      </c>
      <c r="AS41" s="252">
        <v>0.31295211956000002</v>
      </c>
      <c r="AT41" s="252">
        <v>2.0860114758999999</v>
      </c>
      <c r="AU41" s="252">
        <v>-0.52508619910999998</v>
      </c>
      <c r="AV41" s="252">
        <v>-0.89938063462999995</v>
      </c>
      <c r="AW41" s="252">
        <v>-1.9031696653000001</v>
      </c>
      <c r="AX41" s="252">
        <v>-1.2092547884</v>
      </c>
      <c r="AY41" s="252">
        <v>1.8235072723000001</v>
      </c>
      <c r="AZ41" s="252">
        <v>0.19395994743</v>
      </c>
      <c r="BA41" s="252">
        <v>-0.18225977734000001</v>
      </c>
      <c r="BB41" s="252">
        <v>0.91337989131999997</v>
      </c>
      <c r="BC41" s="252">
        <v>0.46311243286999998</v>
      </c>
      <c r="BD41" s="252">
        <v>-0.26549157365999998</v>
      </c>
      <c r="BE41" s="252">
        <v>0.43691521542</v>
      </c>
      <c r="BF41" s="252">
        <v>0.52927778709999995</v>
      </c>
      <c r="BG41" s="252">
        <v>-0.30507746384000001</v>
      </c>
      <c r="BH41" s="252">
        <v>-0.76159445286000005</v>
      </c>
      <c r="BI41" s="252">
        <v>-0.45765223298000002</v>
      </c>
      <c r="BJ41" s="409">
        <v>0.22517703343000001</v>
      </c>
      <c r="BK41" s="409">
        <v>-0.12757506704999999</v>
      </c>
      <c r="BL41" s="409">
        <v>1.0685436631</v>
      </c>
      <c r="BM41" s="409">
        <v>0.40143918207000001</v>
      </c>
      <c r="BN41" s="409">
        <v>-1.4599577353E-2</v>
      </c>
      <c r="BO41" s="409">
        <v>-0.23561257302999999</v>
      </c>
      <c r="BP41" s="409">
        <v>0.44889833375999999</v>
      </c>
      <c r="BQ41" s="409">
        <v>1.5128557359999999E-2</v>
      </c>
      <c r="BR41" s="409">
        <v>0.37295186004999997</v>
      </c>
      <c r="BS41" s="409">
        <v>0.26314536212</v>
      </c>
      <c r="BT41" s="409">
        <v>-0.65767672270999999</v>
      </c>
      <c r="BU41" s="409">
        <v>-0.68632348986000002</v>
      </c>
      <c r="BV41" s="409">
        <v>-0.46311900212000001</v>
      </c>
    </row>
    <row r="42" spans="1:74" ht="11.1" customHeight="1" x14ac:dyDescent="0.2">
      <c r="A42" s="162" t="s">
        <v>326</v>
      </c>
      <c r="B42" s="173" t="s">
        <v>707</v>
      </c>
      <c r="C42" s="252">
        <v>0.90135960175999996</v>
      </c>
      <c r="D42" s="252">
        <v>2.9013025008</v>
      </c>
      <c r="E42" s="252">
        <v>0.15838638160999999</v>
      </c>
      <c r="F42" s="252">
        <v>2.5631471106999999E-3</v>
      </c>
      <c r="G42" s="252">
        <v>3.6956425794999997E-2</v>
      </c>
      <c r="H42" s="252">
        <v>0.98517029900999997</v>
      </c>
      <c r="I42" s="252">
        <v>1.5933533736000001</v>
      </c>
      <c r="J42" s="252">
        <v>0.43830066491000003</v>
      </c>
      <c r="K42" s="252">
        <v>0.37397269143</v>
      </c>
      <c r="L42" s="252">
        <v>1.0520087259999999</v>
      </c>
      <c r="M42" s="252">
        <v>1.4115279715</v>
      </c>
      <c r="N42" s="252">
        <v>1.0728078306</v>
      </c>
      <c r="O42" s="252">
        <v>1.8925443237999998E-2</v>
      </c>
      <c r="P42" s="252">
        <v>1.3167696176999999</v>
      </c>
      <c r="Q42" s="252">
        <v>8.0276620359000003E-2</v>
      </c>
      <c r="R42" s="252">
        <v>2.1926191933000001E-2</v>
      </c>
      <c r="S42" s="252">
        <v>-0.56563783866999995</v>
      </c>
      <c r="T42" s="252">
        <v>0.43321422171000001</v>
      </c>
      <c r="U42" s="252">
        <v>8.7857718070999999E-2</v>
      </c>
      <c r="V42" s="252">
        <v>-0.41752508501000002</v>
      </c>
      <c r="W42" s="252">
        <v>-0.1128845651</v>
      </c>
      <c r="X42" s="252">
        <v>-1.5305621222000001</v>
      </c>
      <c r="Y42" s="252">
        <v>-1.7291314014000001</v>
      </c>
      <c r="Z42" s="252">
        <v>-0.25702604837999998</v>
      </c>
      <c r="AA42" s="252">
        <v>-2.9751271497</v>
      </c>
      <c r="AB42" s="252">
        <v>0.79001167686999996</v>
      </c>
      <c r="AC42" s="252">
        <v>-2.4122334926</v>
      </c>
      <c r="AD42" s="252">
        <v>-1.4585459842999999</v>
      </c>
      <c r="AE42" s="252">
        <v>-2.6387323801</v>
      </c>
      <c r="AF42" s="252">
        <v>-0.61168494246000005</v>
      </c>
      <c r="AG42" s="252">
        <v>-1.2598540958</v>
      </c>
      <c r="AH42" s="252">
        <v>-0.84507483463999999</v>
      </c>
      <c r="AI42" s="252">
        <v>-0.28357755584</v>
      </c>
      <c r="AJ42" s="252">
        <v>-1.3852689</v>
      </c>
      <c r="AK42" s="252">
        <v>-2.8441232162999999</v>
      </c>
      <c r="AL42" s="252">
        <v>-0.54323045974999995</v>
      </c>
      <c r="AM42" s="252">
        <v>-3.5121721633999998</v>
      </c>
      <c r="AN42" s="252">
        <v>0.75202709081999997</v>
      </c>
      <c r="AO42" s="252">
        <v>-0.30056908826000001</v>
      </c>
      <c r="AP42" s="252">
        <v>-0.32041979603999998</v>
      </c>
      <c r="AQ42" s="252">
        <v>-0.77503852083000002</v>
      </c>
      <c r="AR42" s="252">
        <v>0.79857099131999998</v>
      </c>
      <c r="AS42" s="252">
        <v>-1.3690002352999999</v>
      </c>
      <c r="AT42" s="252">
        <v>2.5554422501</v>
      </c>
      <c r="AU42" s="252">
        <v>0.35908913421999999</v>
      </c>
      <c r="AV42" s="252">
        <v>-0.42666963463000002</v>
      </c>
      <c r="AW42" s="252">
        <v>-1.482415332</v>
      </c>
      <c r="AX42" s="252">
        <v>0.39476140511000002</v>
      </c>
      <c r="AY42" s="252">
        <v>-0.88084979226000004</v>
      </c>
      <c r="AZ42" s="252">
        <v>0.51308962599999997</v>
      </c>
      <c r="BA42" s="252">
        <v>0.83277531944000005</v>
      </c>
      <c r="BB42" s="252">
        <v>0.19000855798999999</v>
      </c>
      <c r="BC42" s="252">
        <v>0.56612659416</v>
      </c>
      <c r="BD42" s="252">
        <v>1.1637899597000001</v>
      </c>
      <c r="BE42" s="252">
        <v>8.7263602512999999E-2</v>
      </c>
      <c r="BF42" s="252">
        <v>1.1623428516000001</v>
      </c>
      <c r="BG42" s="252">
        <v>-0.20595025249000001</v>
      </c>
      <c r="BH42" s="252">
        <v>0.59805907535000002</v>
      </c>
      <c r="BI42" s="252">
        <v>-0.12472633886999999</v>
      </c>
      <c r="BJ42" s="409">
        <v>0.59547791937000005</v>
      </c>
      <c r="BK42" s="409">
        <v>-0.60168476487</v>
      </c>
      <c r="BL42" s="409">
        <v>1.6378769307000001</v>
      </c>
      <c r="BM42" s="409">
        <v>0.30659143189999999</v>
      </c>
      <c r="BN42" s="409">
        <v>-0.69183951176000003</v>
      </c>
      <c r="BO42" s="409">
        <v>-1.1013589516</v>
      </c>
      <c r="BP42" s="409">
        <v>0.35180423608</v>
      </c>
      <c r="BQ42" s="409">
        <v>-2.2455521821E-2</v>
      </c>
      <c r="BR42" s="409">
        <v>0.56714950012999998</v>
      </c>
      <c r="BS42" s="409">
        <v>0.19510567288</v>
      </c>
      <c r="BT42" s="409">
        <v>-0.45486315136</v>
      </c>
      <c r="BU42" s="409">
        <v>-0.68748800445000002</v>
      </c>
      <c r="BV42" s="409">
        <v>7.4074189526999998E-2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409"/>
      <c r="BK43" s="409"/>
      <c r="BL43" s="409"/>
      <c r="BM43" s="409"/>
      <c r="BN43" s="409"/>
      <c r="BO43" s="409"/>
      <c r="BP43" s="409"/>
      <c r="BQ43" s="409"/>
      <c r="BR43" s="409"/>
      <c r="BS43" s="409"/>
      <c r="BT43" s="409"/>
      <c r="BU43" s="409"/>
      <c r="BV43" s="409"/>
    </row>
    <row r="44" spans="1:74" ht="11.1" customHeight="1" x14ac:dyDescent="0.2">
      <c r="B44" s="65" t="s">
        <v>1217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1085.200869</v>
      </c>
      <c r="D45" s="257">
        <v>1063.774809</v>
      </c>
      <c r="E45" s="257">
        <v>1066.5178550000001</v>
      </c>
      <c r="F45" s="257">
        <v>1081.0369760000001</v>
      </c>
      <c r="G45" s="257">
        <v>1090.592701</v>
      </c>
      <c r="H45" s="257">
        <v>1092.980865</v>
      </c>
      <c r="I45" s="257">
        <v>1091.6808719999999</v>
      </c>
      <c r="J45" s="257">
        <v>1095.8781059999999</v>
      </c>
      <c r="K45" s="257">
        <v>1105.458991</v>
      </c>
      <c r="L45" s="257">
        <v>1081.513831</v>
      </c>
      <c r="M45" s="257">
        <v>1060.494774</v>
      </c>
      <c r="N45" s="257">
        <v>1031.9157090000001</v>
      </c>
      <c r="O45" s="257">
        <v>1018.58331</v>
      </c>
      <c r="P45" s="257">
        <v>1019.874467</v>
      </c>
      <c r="Q45" s="257">
        <v>1028.0211879999999</v>
      </c>
      <c r="R45" s="257">
        <v>1058.4508619999999</v>
      </c>
      <c r="S45" s="257">
        <v>1090.5619139999999</v>
      </c>
      <c r="T45" s="257">
        <v>1094.3353090000001</v>
      </c>
      <c r="U45" s="257">
        <v>1098.3901249999999</v>
      </c>
      <c r="V45" s="257">
        <v>1104.0905230000001</v>
      </c>
      <c r="W45" s="257">
        <v>1117.2012850000001</v>
      </c>
      <c r="X45" s="257">
        <v>1110.7935199999999</v>
      </c>
      <c r="Y45" s="257">
        <v>1120.163221</v>
      </c>
      <c r="Z45" s="257">
        <v>1134.481618</v>
      </c>
      <c r="AA45" s="257">
        <v>1156.464446</v>
      </c>
      <c r="AB45" s="257">
        <v>1156.8875129999999</v>
      </c>
      <c r="AC45" s="257">
        <v>1190.1140210000001</v>
      </c>
      <c r="AD45" s="257">
        <v>1216.1476339999999</v>
      </c>
      <c r="AE45" s="257">
        <v>1236.1142580000001</v>
      </c>
      <c r="AF45" s="257">
        <v>1244.7067910000001</v>
      </c>
      <c r="AG45" s="257">
        <v>1241.2356520000001</v>
      </c>
      <c r="AH45" s="257">
        <v>1263.2400339999999</v>
      </c>
      <c r="AI45" s="257">
        <v>1272.5814809999999</v>
      </c>
      <c r="AJ45" s="257">
        <v>1280.1276849999999</v>
      </c>
      <c r="AK45" s="257">
        <v>1294.09897</v>
      </c>
      <c r="AL45" s="257">
        <v>1286.9032979999999</v>
      </c>
      <c r="AM45" s="257">
        <v>1318.5413619999999</v>
      </c>
      <c r="AN45" s="257">
        <v>1322.8420329999999</v>
      </c>
      <c r="AO45" s="257">
        <v>1329.232559</v>
      </c>
      <c r="AP45" s="257">
        <v>1340.0714029999999</v>
      </c>
      <c r="AQ45" s="257">
        <v>1355.427702</v>
      </c>
      <c r="AR45" s="257">
        <v>1354.3430040000001</v>
      </c>
      <c r="AS45" s="257">
        <v>1371.3945269999999</v>
      </c>
      <c r="AT45" s="257">
        <v>1371.257173</v>
      </c>
      <c r="AU45" s="257">
        <v>1356.1269130000001</v>
      </c>
      <c r="AV45" s="257">
        <v>1357.925872</v>
      </c>
      <c r="AW45" s="257">
        <v>1361.1412419999999</v>
      </c>
      <c r="AX45" s="257">
        <v>1334.48974</v>
      </c>
      <c r="AY45" s="257">
        <v>1353.901809</v>
      </c>
      <c r="AZ45" s="257">
        <v>1351.529178</v>
      </c>
      <c r="BA45" s="257">
        <v>1337.6190899999999</v>
      </c>
      <c r="BB45" s="257">
        <v>1340.38123</v>
      </c>
      <c r="BC45" s="257">
        <v>1349.4067910000001</v>
      </c>
      <c r="BD45" s="257">
        <v>1329.998345</v>
      </c>
      <c r="BE45" s="257">
        <v>1318.9905450000001</v>
      </c>
      <c r="BF45" s="257">
        <v>1307.3825280000001</v>
      </c>
      <c r="BG45" s="257">
        <v>1304.7090020000001</v>
      </c>
      <c r="BH45" s="257">
        <v>1253.6938826000001</v>
      </c>
      <c r="BI45" s="257">
        <v>1243.8531866999999</v>
      </c>
      <c r="BJ45" s="341">
        <v>1236.192</v>
      </c>
      <c r="BK45" s="341">
        <v>1248.8599999999999</v>
      </c>
      <c r="BL45" s="341">
        <v>1249.58</v>
      </c>
      <c r="BM45" s="341">
        <v>1259.6479999999999</v>
      </c>
      <c r="BN45" s="341">
        <v>1280.3050000000001</v>
      </c>
      <c r="BO45" s="341">
        <v>1304.07</v>
      </c>
      <c r="BP45" s="341">
        <v>1314.3320000000001</v>
      </c>
      <c r="BQ45" s="341">
        <v>1316.3009999999999</v>
      </c>
      <c r="BR45" s="341">
        <v>1316.7719999999999</v>
      </c>
      <c r="BS45" s="341">
        <v>1323.489</v>
      </c>
      <c r="BT45" s="341">
        <v>1312.66</v>
      </c>
      <c r="BU45" s="341">
        <v>1307.9269999999999</v>
      </c>
      <c r="BV45" s="341">
        <v>1284.114</v>
      </c>
    </row>
    <row r="46" spans="1:74" ht="11.1" customHeight="1" x14ac:dyDescent="0.2">
      <c r="A46" s="162" t="s">
        <v>322</v>
      </c>
      <c r="B46" s="256" t="s">
        <v>321</v>
      </c>
      <c r="C46" s="255">
        <v>2642.6898689999998</v>
      </c>
      <c r="D46" s="255">
        <v>2615.8468090000001</v>
      </c>
      <c r="E46" s="255">
        <v>2635.0928549999999</v>
      </c>
      <c r="F46" s="255">
        <v>2645.4179760000002</v>
      </c>
      <c r="G46" s="255">
        <v>2623.8837010000002</v>
      </c>
      <c r="H46" s="255">
        <v>2630.6628649999998</v>
      </c>
      <c r="I46" s="255">
        <v>2644.4608720000001</v>
      </c>
      <c r="J46" s="255">
        <v>2642.2521059999999</v>
      </c>
      <c r="K46" s="255">
        <v>2665.9999910000001</v>
      </c>
      <c r="L46" s="255">
        <v>2627.3378309999998</v>
      </c>
      <c r="M46" s="255">
        <v>2583.0287739999999</v>
      </c>
      <c r="N46" s="255">
        <v>2539.5967089999999</v>
      </c>
      <c r="O46" s="255">
        <v>2549.8923100000002</v>
      </c>
      <c r="P46" s="255">
        <v>2553.7744670000002</v>
      </c>
      <c r="Q46" s="255">
        <v>2559.5431880000001</v>
      </c>
      <c r="R46" s="255">
        <v>2574.4158619999998</v>
      </c>
      <c r="S46" s="255">
        <v>2639.5809140000001</v>
      </c>
      <c r="T46" s="255">
        <v>2631.5123090000002</v>
      </c>
      <c r="U46" s="255">
        <v>2647.471125</v>
      </c>
      <c r="V46" s="255">
        <v>2692.412523</v>
      </c>
      <c r="W46" s="255">
        <v>2702.7972850000001</v>
      </c>
      <c r="X46" s="255">
        <v>2680.93552</v>
      </c>
      <c r="Y46" s="255">
        <v>2685.8062209999998</v>
      </c>
      <c r="Z46" s="255">
        <v>2686.0436180000002</v>
      </c>
      <c r="AA46" s="255">
        <v>2718.9544460000002</v>
      </c>
      <c r="AB46" s="255">
        <v>2714.9625129999999</v>
      </c>
      <c r="AC46" s="255">
        <v>2769.7050210000002</v>
      </c>
      <c r="AD46" s="255">
        <v>2797.0036340000001</v>
      </c>
      <c r="AE46" s="255">
        <v>2858.8582580000002</v>
      </c>
      <c r="AF46" s="255">
        <v>2857.2727909999999</v>
      </c>
      <c r="AG46" s="255">
        <v>2865.1326519999998</v>
      </c>
      <c r="AH46" s="255">
        <v>2926.5370339999999</v>
      </c>
      <c r="AI46" s="255">
        <v>2932.0624809999999</v>
      </c>
      <c r="AJ46" s="255">
        <v>2934.4596849999998</v>
      </c>
      <c r="AK46" s="255">
        <v>2952.1409699999999</v>
      </c>
      <c r="AL46" s="255">
        <v>2967.2422980000001</v>
      </c>
      <c r="AM46" s="255">
        <v>3009.6253620000002</v>
      </c>
      <c r="AN46" s="255">
        <v>3009.9970330000001</v>
      </c>
      <c r="AO46" s="255">
        <v>3001.2095589999999</v>
      </c>
      <c r="AP46" s="255">
        <v>3012.674403</v>
      </c>
      <c r="AQ46" s="255">
        <v>3038.4197020000001</v>
      </c>
      <c r="AR46" s="255">
        <v>3040.2040040000002</v>
      </c>
      <c r="AS46" s="255">
        <v>3090.0225270000001</v>
      </c>
      <c r="AT46" s="255">
        <v>3074.2211729999999</v>
      </c>
      <c r="AU46" s="255">
        <v>3048.177913</v>
      </c>
      <c r="AV46" s="255">
        <v>3034.1888720000002</v>
      </c>
      <c r="AW46" s="255">
        <v>3013.6432420000001</v>
      </c>
      <c r="AX46" s="255">
        <v>2967.0787399999999</v>
      </c>
      <c r="AY46" s="255">
        <v>3048.620809</v>
      </c>
      <c r="AZ46" s="255">
        <v>3038.9571780000001</v>
      </c>
      <c r="BA46" s="255">
        <v>3010.74809</v>
      </c>
      <c r="BB46" s="255">
        <v>3033.90823</v>
      </c>
      <c r="BC46" s="255">
        <v>3036.2067910000001</v>
      </c>
      <c r="BD46" s="255">
        <v>2997.4633450000001</v>
      </c>
      <c r="BE46" s="255">
        <v>3011.1995449999999</v>
      </c>
      <c r="BF46" s="255">
        <v>2992.2205279999998</v>
      </c>
      <c r="BG46" s="255">
        <v>2994.4057117000002</v>
      </c>
      <c r="BH46" s="255">
        <v>2955.7958809000002</v>
      </c>
      <c r="BI46" s="255">
        <v>2953.2456754999998</v>
      </c>
      <c r="BJ46" s="342">
        <v>2941.808548</v>
      </c>
      <c r="BK46" s="342">
        <v>2956.5481485999999</v>
      </c>
      <c r="BL46" s="342">
        <v>2941.1689170999998</v>
      </c>
      <c r="BM46" s="342">
        <v>2944.6713973999999</v>
      </c>
      <c r="BN46" s="342">
        <v>2965.5507954</v>
      </c>
      <c r="BO46" s="342">
        <v>2992.9511332000002</v>
      </c>
      <c r="BP46" s="342">
        <v>2996.4261560999998</v>
      </c>
      <c r="BQ46" s="342">
        <v>2998.1533625000002</v>
      </c>
      <c r="BR46" s="342">
        <v>2992.6954357</v>
      </c>
      <c r="BS46" s="342">
        <v>2995.2988264000001</v>
      </c>
      <c r="BT46" s="342">
        <v>2994.9917056999998</v>
      </c>
      <c r="BU46" s="342">
        <v>3001.0066410999998</v>
      </c>
      <c r="BV46" s="342">
        <v>2984.8337522000002</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23" t="s">
        <v>1016</v>
      </c>
      <c r="C48" s="820"/>
      <c r="D48" s="820"/>
      <c r="E48" s="820"/>
      <c r="F48" s="820"/>
      <c r="G48" s="820"/>
      <c r="H48" s="820"/>
      <c r="I48" s="820"/>
      <c r="J48" s="820"/>
      <c r="K48" s="820"/>
      <c r="L48" s="820"/>
      <c r="M48" s="820"/>
      <c r="N48" s="820"/>
      <c r="O48" s="820"/>
      <c r="P48" s="820"/>
      <c r="Q48" s="820"/>
      <c r="BJ48" s="153"/>
    </row>
    <row r="49" spans="1:74" s="439" customFormat="1" ht="12" customHeight="1" x14ac:dyDescent="0.2">
      <c r="A49" s="438"/>
      <c r="B49" s="835" t="s">
        <v>809</v>
      </c>
      <c r="C49" s="810"/>
      <c r="D49" s="810"/>
      <c r="E49" s="810"/>
      <c r="F49" s="810"/>
      <c r="G49" s="810"/>
      <c r="H49" s="810"/>
      <c r="I49" s="810"/>
      <c r="J49" s="810"/>
      <c r="K49" s="810"/>
      <c r="L49" s="810"/>
      <c r="M49" s="810"/>
      <c r="N49" s="810"/>
      <c r="O49" s="810"/>
      <c r="P49" s="810"/>
      <c r="Q49" s="806"/>
      <c r="AY49" s="538"/>
      <c r="AZ49" s="538"/>
      <c r="BA49" s="538"/>
      <c r="BB49" s="538"/>
      <c r="BC49" s="538"/>
      <c r="BD49" s="652"/>
      <c r="BE49" s="652"/>
      <c r="BF49" s="652"/>
      <c r="BG49" s="538"/>
      <c r="BH49" s="538"/>
      <c r="BI49" s="538"/>
      <c r="BJ49" s="538"/>
    </row>
    <row r="50" spans="1:74" s="439" customFormat="1" ht="12" customHeight="1" x14ac:dyDescent="0.2">
      <c r="A50" s="438"/>
      <c r="B50" s="835" t="s">
        <v>1258</v>
      </c>
      <c r="C50" s="806"/>
      <c r="D50" s="806"/>
      <c r="E50" s="806"/>
      <c r="F50" s="806"/>
      <c r="G50" s="806"/>
      <c r="H50" s="806"/>
      <c r="I50" s="806"/>
      <c r="J50" s="806"/>
      <c r="K50" s="806"/>
      <c r="L50" s="806"/>
      <c r="M50" s="806"/>
      <c r="N50" s="806"/>
      <c r="O50" s="806"/>
      <c r="P50" s="806"/>
      <c r="Q50" s="806"/>
      <c r="AY50" s="538"/>
      <c r="AZ50" s="538"/>
      <c r="BA50" s="538"/>
      <c r="BB50" s="538"/>
      <c r="BC50" s="538"/>
      <c r="BD50" s="652"/>
      <c r="BE50" s="652"/>
      <c r="BF50" s="652"/>
      <c r="BG50" s="538"/>
      <c r="BH50" s="538"/>
      <c r="BI50" s="538"/>
      <c r="BJ50" s="538"/>
    </row>
    <row r="51" spans="1:74" s="439" customFormat="1" ht="12" customHeight="1" x14ac:dyDescent="0.2">
      <c r="A51" s="438"/>
      <c r="B51" s="835" t="s">
        <v>1259</v>
      </c>
      <c r="C51" s="806"/>
      <c r="D51" s="806"/>
      <c r="E51" s="806"/>
      <c r="F51" s="806"/>
      <c r="G51" s="806"/>
      <c r="H51" s="806"/>
      <c r="I51" s="806"/>
      <c r="J51" s="806"/>
      <c r="K51" s="806"/>
      <c r="L51" s="806"/>
      <c r="M51" s="806"/>
      <c r="N51" s="806"/>
      <c r="O51" s="806"/>
      <c r="P51" s="806"/>
      <c r="Q51" s="806"/>
      <c r="AY51" s="538"/>
      <c r="AZ51" s="538"/>
      <c r="BA51" s="538"/>
      <c r="BB51" s="538"/>
      <c r="BC51" s="538"/>
      <c r="BD51" s="652"/>
      <c r="BE51" s="652"/>
      <c r="BF51" s="652"/>
      <c r="BG51" s="538"/>
      <c r="BH51" s="538"/>
      <c r="BI51" s="538"/>
      <c r="BJ51" s="538"/>
    </row>
    <row r="52" spans="1:74" s="439" customFormat="1" ht="12" customHeight="1" x14ac:dyDescent="0.2">
      <c r="A52" s="438"/>
      <c r="B52" s="837" t="s">
        <v>1352</v>
      </c>
      <c r="C52" s="837"/>
      <c r="D52" s="837"/>
      <c r="E52" s="837"/>
      <c r="F52" s="837"/>
      <c r="G52" s="837"/>
      <c r="H52" s="837"/>
      <c r="I52" s="837"/>
      <c r="J52" s="837"/>
      <c r="K52" s="837"/>
      <c r="L52" s="837"/>
      <c r="M52" s="837"/>
      <c r="N52" s="837"/>
      <c r="O52" s="837"/>
      <c r="P52" s="837"/>
      <c r="Q52" s="837"/>
      <c r="R52" s="837"/>
      <c r="AY52" s="538"/>
      <c r="AZ52" s="538"/>
      <c r="BA52" s="538"/>
      <c r="BB52" s="538"/>
      <c r="BC52" s="538"/>
      <c r="BD52" s="652"/>
      <c r="BE52" s="652"/>
      <c r="BF52" s="652"/>
      <c r="BG52" s="538"/>
      <c r="BH52" s="538"/>
      <c r="BI52" s="538"/>
      <c r="BJ52" s="538"/>
    </row>
    <row r="53" spans="1:74" s="439" customFormat="1" ht="12" customHeight="1" x14ac:dyDescent="0.2">
      <c r="A53" s="438"/>
      <c r="B53" s="835" t="s">
        <v>1000</v>
      </c>
      <c r="C53" s="835"/>
      <c r="D53" s="835"/>
      <c r="E53" s="835"/>
      <c r="F53" s="835"/>
      <c r="G53" s="835"/>
      <c r="H53" s="835"/>
      <c r="I53" s="835"/>
      <c r="J53" s="835"/>
      <c r="K53" s="835"/>
      <c r="L53" s="835"/>
      <c r="M53" s="835"/>
      <c r="N53" s="835"/>
      <c r="O53" s="835"/>
      <c r="P53" s="835"/>
      <c r="Q53" s="806"/>
      <c r="AY53" s="538"/>
      <c r="AZ53" s="538"/>
      <c r="BA53" s="538"/>
      <c r="BB53" s="538"/>
      <c r="BC53" s="538"/>
      <c r="BD53" s="652"/>
      <c r="BE53" s="652"/>
      <c r="BF53" s="652"/>
      <c r="BG53" s="538"/>
      <c r="BH53" s="538"/>
      <c r="BI53" s="538"/>
      <c r="BJ53" s="538"/>
    </row>
    <row r="54" spans="1:74" s="735" customFormat="1" ht="12" customHeight="1" x14ac:dyDescent="0.2">
      <c r="A54" s="438"/>
      <c r="B54" s="753" t="s">
        <v>1265</v>
      </c>
      <c r="Q54" s="734"/>
      <c r="AY54" s="538"/>
      <c r="AZ54" s="538"/>
      <c r="BA54" s="538"/>
      <c r="BB54" s="538"/>
      <c r="BC54" s="538"/>
      <c r="BD54" s="652"/>
      <c r="BE54" s="652"/>
      <c r="BF54" s="652"/>
      <c r="BG54" s="538"/>
      <c r="BH54" s="538"/>
      <c r="BI54" s="538"/>
      <c r="BJ54" s="538"/>
    </row>
    <row r="55" spans="1:74" s="439" customFormat="1" ht="12" customHeight="1" x14ac:dyDescent="0.2">
      <c r="A55" s="438"/>
      <c r="B55" s="835" t="s">
        <v>1266</v>
      </c>
      <c r="C55" s="810"/>
      <c r="D55" s="810"/>
      <c r="E55" s="810"/>
      <c r="F55" s="810"/>
      <c r="G55" s="810"/>
      <c r="H55" s="810"/>
      <c r="I55" s="810"/>
      <c r="J55" s="810"/>
      <c r="K55" s="810"/>
      <c r="L55" s="810"/>
      <c r="M55" s="810"/>
      <c r="N55" s="810"/>
      <c r="O55" s="810"/>
      <c r="P55" s="810"/>
      <c r="Q55" s="806"/>
      <c r="AY55" s="538"/>
      <c r="AZ55" s="538"/>
      <c r="BA55" s="538"/>
      <c r="BB55" s="538"/>
      <c r="BC55" s="538"/>
      <c r="BD55" s="652"/>
      <c r="BE55" s="652"/>
      <c r="BF55" s="652"/>
      <c r="BG55" s="538"/>
      <c r="BH55" s="538"/>
      <c r="BI55" s="538"/>
      <c r="BJ55" s="538"/>
    </row>
    <row r="56" spans="1:74" s="439" customFormat="1" ht="12" customHeight="1" x14ac:dyDescent="0.2">
      <c r="A56" s="438"/>
      <c r="B56" s="835" t="s">
        <v>1053</v>
      </c>
      <c r="C56" s="810"/>
      <c r="D56" s="810"/>
      <c r="E56" s="810"/>
      <c r="F56" s="810"/>
      <c r="G56" s="810"/>
      <c r="H56" s="810"/>
      <c r="I56" s="810"/>
      <c r="J56" s="810"/>
      <c r="K56" s="810"/>
      <c r="L56" s="810"/>
      <c r="M56" s="810"/>
      <c r="N56" s="810"/>
      <c r="O56" s="810"/>
      <c r="P56" s="810"/>
      <c r="Q56" s="806"/>
      <c r="AY56" s="538"/>
      <c r="AZ56" s="538"/>
      <c r="BA56" s="538"/>
      <c r="BB56" s="538"/>
      <c r="BC56" s="538"/>
      <c r="BD56" s="652"/>
      <c r="BE56" s="652"/>
      <c r="BF56" s="652"/>
      <c r="BG56" s="538"/>
      <c r="BH56" s="538"/>
      <c r="BI56" s="538"/>
      <c r="BJ56" s="538"/>
    </row>
    <row r="57" spans="1:74" s="439" customFormat="1" ht="12" customHeight="1" x14ac:dyDescent="0.2">
      <c r="A57" s="438"/>
      <c r="B57" s="809" t="s">
        <v>1041</v>
      </c>
      <c r="C57" s="810"/>
      <c r="D57" s="810"/>
      <c r="E57" s="810"/>
      <c r="F57" s="810"/>
      <c r="G57" s="810"/>
      <c r="H57" s="810"/>
      <c r="I57" s="810"/>
      <c r="J57" s="810"/>
      <c r="K57" s="810"/>
      <c r="L57" s="810"/>
      <c r="M57" s="810"/>
      <c r="N57" s="810"/>
      <c r="O57" s="810"/>
      <c r="P57" s="810"/>
      <c r="Q57" s="806"/>
      <c r="AY57" s="538"/>
      <c r="AZ57" s="538"/>
      <c r="BA57" s="538"/>
      <c r="BB57" s="538"/>
      <c r="BC57" s="538"/>
      <c r="BD57" s="652"/>
      <c r="BE57" s="652"/>
      <c r="BF57" s="652"/>
      <c r="BG57" s="538"/>
      <c r="BH57" s="538"/>
      <c r="BI57" s="538"/>
      <c r="BJ57" s="538"/>
    </row>
    <row r="58" spans="1:74" s="439" customFormat="1" ht="12.75" x14ac:dyDescent="0.2">
      <c r="A58" s="438"/>
      <c r="B58" s="834" t="s">
        <v>1064</v>
      </c>
      <c r="C58" s="806"/>
      <c r="D58" s="806"/>
      <c r="E58" s="806"/>
      <c r="F58" s="806"/>
      <c r="G58" s="806"/>
      <c r="H58" s="806"/>
      <c r="I58" s="806"/>
      <c r="J58" s="806"/>
      <c r="K58" s="806"/>
      <c r="L58" s="806"/>
      <c r="M58" s="806"/>
      <c r="N58" s="806"/>
      <c r="O58" s="806"/>
      <c r="P58" s="806"/>
      <c r="Q58" s="806"/>
      <c r="AY58" s="538"/>
      <c r="AZ58" s="538"/>
      <c r="BA58" s="538"/>
      <c r="BB58" s="538"/>
      <c r="BC58" s="538"/>
      <c r="BD58" s="652"/>
      <c r="BE58" s="652"/>
      <c r="BF58" s="652"/>
      <c r="BG58" s="538"/>
      <c r="BH58" s="538"/>
      <c r="BI58" s="538"/>
      <c r="BJ58" s="538"/>
    </row>
    <row r="59" spans="1:74" s="439" customFormat="1" ht="12" customHeight="1" x14ac:dyDescent="0.2">
      <c r="A59" s="438"/>
      <c r="B59" s="804" t="s">
        <v>1045</v>
      </c>
      <c r="C59" s="805"/>
      <c r="D59" s="805"/>
      <c r="E59" s="805"/>
      <c r="F59" s="805"/>
      <c r="G59" s="805"/>
      <c r="H59" s="805"/>
      <c r="I59" s="805"/>
      <c r="J59" s="805"/>
      <c r="K59" s="805"/>
      <c r="L59" s="805"/>
      <c r="M59" s="805"/>
      <c r="N59" s="805"/>
      <c r="O59" s="805"/>
      <c r="P59" s="805"/>
      <c r="Q59" s="806"/>
      <c r="AY59" s="538"/>
      <c r="AZ59" s="538"/>
      <c r="BA59" s="538"/>
      <c r="BB59" s="538"/>
      <c r="BC59" s="538"/>
      <c r="BD59" s="652"/>
      <c r="BE59" s="652"/>
      <c r="BF59" s="652"/>
      <c r="BG59" s="538"/>
      <c r="BH59" s="538"/>
      <c r="BI59" s="538"/>
      <c r="BJ59" s="538"/>
    </row>
    <row r="60" spans="1:74" s="440" customFormat="1" ht="12" customHeight="1" x14ac:dyDescent="0.2">
      <c r="A60" s="436"/>
      <c r="B60" s="826" t="s">
        <v>1151</v>
      </c>
      <c r="C60" s="806"/>
      <c r="D60" s="806"/>
      <c r="E60" s="806"/>
      <c r="F60" s="806"/>
      <c r="G60" s="806"/>
      <c r="H60" s="806"/>
      <c r="I60" s="806"/>
      <c r="J60" s="806"/>
      <c r="K60" s="806"/>
      <c r="L60" s="806"/>
      <c r="M60" s="806"/>
      <c r="N60" s="806"/>
      <c r="O60" s="806"/>
      <c r="P60" s="806"/>
      <c r="Q60" s="806"/>
      <c r="AY60" s="537"/>
      <c r="AZ60" s="537"/>
      <c r="BA60" s="537"/>
      <c r="BB60" s="537"/>
      <c r="BC60" s="537"/>
      <c r="BD60" s="651"/>
      <c r="BE60" s="651"/>
      <c r="BF60" s="651"/>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14" activePane="bottomRight" state="frozen"/>
      <selection activeCell="BF63" sqref="BF63"/>
      <selection pane="topRight" activeCell="BF63" sqref="BF63"/>
      <selection pane="bottomLeft" activeCell="BF63" sqref="BF63"/>
      <selection pane="bottomRight" activeCell="B58" sqref="B58:Q5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2" t="s">
        <v>995</v>
      </c>
      <c r="B1" s="836" t="s">
        <v>1122</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row>
    <row r="2" spans="1:74"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6"/>
      <c r="BK5" s="411"/>
      <c r="BL5" s="411"/>
      <c r="BM5" s="411"/>
      <c r="BN5" s="411"/>
      <c r="BO5" s="411"/>
      <c r="BP5" s="411"/>
      <c r="BQ5" s="411"/>
      <c r="BR5" s="411"/>
      <c r="BS5" s="411"/>
      <c r="BT5" s="411"/>
      <c r="BU5" s="411"/>
      <c r="BV5" s="411"/>
    </row>
    <row r="6" spans="1:74" ht="11.1" customHeight="1" x14ac:dyDescent="0.2">
      <c r="A6" s="162" t="s">
        <v>498</v>
      </c>
      <c r="B6" s="172" t="s">
        <v>512</v>
      </c>
      <c r="C6" s="252">
        <v>18.666745386999999</v>
      </c>
      <c r="D6" s="252">
        <v>18.658205714000001</v>
      </c>
      <c r="E6" s="252">
        <v>18.923595097</v>
      </c>
      <c r="F6" s="252">
        <v>19.050979333000001</v>
      </c>
      <c r="G6" s="252">
        <v>18.712649226</v>
      </c>
      <c r="H6" s="252">
        <v>18.892409666999999</v>
      </c>
      <c r="I6" s="252">
        <v>19.372283805999999</v>
      </c>
      <c r="J6" s="252">
        <v>19.705782547999998</v>
      </c>
      <c r="K6" s="252">
        <v>19.889364</v>
      </c>
      <c r="L6" s="252">
        <v>19.818880129</v>
      </c>
      <c r="M6" s="252">
        <v>20.206364333</v>
      </c>
      <c r="N6" s="252">
        <v>20.324610516</v>
      </c>
      <c r="O6" s="252">
        <v>20.300517161999998</v>
      </c>
      <c r="P6" s="252">
        <v>20.389585176000001</v>
      </c>
      <c r="Q6" s="252">
        <v>20.650014549000002</v>
      </c>
      <c r="R6" s="252">
        <v>21.100465032999999</v>
      </c>
      <c r="S6" s="252">
        <v>20.908585581000001</v>
      </c>
      <c r="T6" s="252">
        <v>21.381001033</v>
      </c>
      <c r="U6" s="252">
        <v>21.468717420000001</v>
      </c>
      <c r="V6" s="252">
        <v>21.536979065000001</v>
      </c>
      <c r="W6" s="252">
        <v>21.639996032999999</v>
      </c>
      <c r="X6" s="252">
        <v>21.990201806999998</v>
      </c>
      <c r="Y6" s="252">
        <v>22.152457366</v>
      </c>
      <c r="Z6" s="252">
        <v>22.460413258999999</v>
      </c>
      <c r="AA6" s="252">
        <v>22.087171282</v>
      </c>
      <c r="AB6" s="252">
        <v>22.424150037</v>
      </c>
      <c r="AC6" s="252">
        <v>22.385768314</v>
      </c>
      <c r="AD6" s="252">
        <v>22.174076894999999</v>
      </c>
      <c r="AE6" s="252">
        <v>21.758998184999999</v>
      </c>
      <c r="AF6" s="252">
        <v>21.843735560999999</v>
      </c>
      <c r="AG6" s="252">
        <v>22.453308572000001</v>
      </c>
      <c r="AH6" s="252">
        <v>22.576156313999999</v>
      </c>
      <c r="AI6" s="252">
        <v>22.116647561000001</v>
      </c>
      <c r="AJ6" s="252">
        <v>22.217736185</v>
      </c>
      <c r="AK6" s="252">
        <v>22.517631561000002</v>
      </c>
      <c r="AL6" s="252">
        <v>22.482160926999999</v>
      </c>
      <c r="AM6" s="252">
        <v>22.410664349000001</v>
      </c>
      <c r="AN6" s="252">
        <v>22.164873019000002</v>
      </c>
      <c r="AO6" s="252">
        <v>22.277596768999999</v>
      </c>
      <c r="AP6" s="252">
        <v>21.724188305999999</v>
      </c>
      <c r="AQ6" s="252">
        <v>21.248623736999999</v>
      </c>
      <c r="AR6" s="252">
        <v>21.370222640000001</v>
      </c>
      <c r="AS6" s="252">
        <v>21.991441188</v>
      </c>
      <c r="AT6" s="252">
        <v>21.919605316999998</v>
      </c>
      <c r="AU6" s="252">
        <v>21.669359972999999</v>
      </c>
      <c r="AV6" s="252">
        <v>21.998043543000001</v>
      </c>
      <c r="AW6" s="252">
        <v>22.506312973</v>
      </c>
      <c r="AX6" s="252">
        <v>21.982745027</v>
      </c>
      <c r="AY6" s="252">
        <v>22.156918801</v>
      </c>
      <c r="AZ6" s="252">
        <v>22.560868783</v>
      </c>
      <c r="BA6" s="252">
        <v>22.530256640000001</v>
      </c>
      <c r="BB6" s="252">
        <v>22.015773973000002</v>
      </c>
      <c r="BC6" s="747">
        <v>22.33453364</v>
      </c>
      <c r="BD6" s="252">
        <v>22.745716305999998</v>
      </c>
      <c r="BE6" s="252">
        <v>22.610177349000001</v>
      </c>
      <c r="BF6" s="252">
        <v>22.514030898000001</v>
      </c>
      <c r="BG6" s="252">
        <v>22.986170353999999</v>
      </c>
      <c r="BH6" s="252">
        <v>22.583896096</v>
      </c>
      <c r="BI6" s="252">
        <v>23.234302305</v>
      </c>
      <c r="BJ6" s="409">
        <v>23.233447315999999</v>
      </c>
      <c r="BK6" s="409">
        <v>23.339614665999999</v>
      </c>
      <c r="BL6" s="409">
        <v>23.510050069999998</v>
      </c>
      <c r="BM6" s="409">
        <v>23.670588592000001</v>
      </c>
      <c r="BN6" s="409">
        <v>23.828902403000001</v>
      </c>
      <c r="BO6" s="409">
        <v>24.090399243</v>
      </c>
      <c r="BP6" s="409">
        <v>24.170799859999999</v>
      </c>
      <c r="BQ6" s="409">
        <v>24.278192149999999</v>
      </c>
      <c r="BR6" s="409">
        <v>24.326672857999998</v>
      </c>
      <c r="BS6" s="409">
        <v>24.328277801999999</v>
      </c>
      <c r="BT6" s="409">
        <v>24.525721152999999</v>
      </c>
      <c r="BU6" s="409">
        <v>24.832007624999999</v>
      </c>
      <c r="BV6" s="409">
        <v>24.798847878</v>
      </c>
    </row>
    <row r="7" spans="1:74" ht="11.1" customHeight="1" x14ac:dyDescent="0.2">
      <c r="A7" s="162" t="s">
        <v>262</v>
      </c>
      <c r="B7" s="173" t="s">
        <v>356</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4.3787635041000001</v>
      </c>
      <c r="P7" s="252">
        <v>4.4097635040999998</v>
      </c>
      <c r="Q7" s="252">
        <v>4.4677635040999997</v>
      </c>
      <c r="R7" s="252">
        <v>4.3407635040999999</v>
      </c>
      <c r="S7" s="252">
        <v>4.1817635041000001</v>
      </c>
      <c r="T7" s="252">
        <v>4.3037635041</v>
      </c>
      <c r="U7" s="252">
        <v>4.3557635040999996</v>
      </c>
      <c r="V7" s="252">
        <v>4.2947635040999996</v>
      </c>
      <c r="W7" s="252">
        <v>4.3327635040999999</v>
      </c>
      <c r="X7" s="252">
        <v>4.5147635041000003</v>
      </c>
      <c r="Y7" s="252">
        <v>4.5217635040999999</v>
      </c>
      <c r="Z7" s="252">
        <v>4.6277635040999998</v>
      </c>
      <c r="AA7" s="252">
        <v>4.7024868944999998</v>
      </c>
      <c r="AB7" s="252">
        <v>4.7434868945000002</v>
      </c>
      <c r="AC7" s="252">
        <v>4.6324868945000004</v>
      </c>
      <c r="AD7" s="252">
        <v>4.3004868944999997</v>
      </c>
      <c r="AE7" s="252">
        <v>3.9994868944999999</v>
      </c>
      <c r="AF7" s="252">
        <v>4.2044868944999996</v>
      </c>
      <c r="AG7" s="252">
        <v>4.6184868945000002</v>
      </c>
      <c r="AH7" s="252">
        <v>4.7594868945000002</v>
      </c>
      <c r="AI7" s="252">
        <v>4.2994868945000002</v>
      </c>
      <c r="AJ7" s="252">
        <v>4.4194868945000003</v>
      </c>
      <c r="AK7" s="252">
        <v>4.6864868944999998</v>
      </c>
      <c r="AL7" s="252">
        <v>4.7734868945000004</v>
      </c>
      <c r="AM7" s="252">
        <v>4.8144868944999999</v>
      </c>
      <c r="AN7" s="252">
        <v>4.7344868944999998</v>
      </c>
      <c r="AO7" s="252">
        <v>4.6544868944999997</v>
      </c>
      <c r="AP7" s="252">
        <v>4.3164868944999997</v>
      </c>
      <c r="AQ7" s="252">
        <v>3.6784868945000002</v>
      </c>
      <c r="AR7" s="252">
        <v>3.9794868944999999</v>
      </c>
      <c r="AS7" s="252">
        <v>4.6044868944999999</v>
      </c>
      <c r="AT7" s="252">
        <v>4.7424868944999998</v>
      </c>
      <c r="AU7" s="252">
        <v>4.7464868945000003</v>
      </c>
      <c r="AV7" s="252">
        <v>4.8104868945000003</v>
      </c>
      <c r="AW7" s="252">
        <v>5.1324868945000004</v>
      </c>
      <c r="AX7" s="252">
        <v>4.9154868944999999</v>
      </c>
      <c r="AY7" s="252">
        <v>5.1144868944999997</v>
      </c>
      <c r="AZ7" s="252">
        <v>5.1344868945000002</v>
      </c>
      <c r="BA7" s="252">
        <v>4.9144868945000004</v>
      </c>
      <c r="BB7" s="252">
        <v>4.4844868944999998</v>
      </c>
      <c r="BC7" s="747">
        <v>4.6244868945000004</v>
      </c>
      <c r="BD7" s="252">
        <v>5.0244868944999999</v>
      </c>
      <c r="BE7" s="252">
        <v>4.8694868944999996</v>
      </c>
      <c r="BF7" s="252">
        <v>4.7784868945000003</v>
      </c>
      <c r="BG7" s="252">
        <v>5.4114943614</v>
      </c>
      <c r="BH7" s="252">
        <v>4.8284365859999996</v>
      </c>
      <c r="BI7" s="252">
        <v>4.8346277307000003</v>
      </c>
      <c r="BJ7" s="409">
        <v>4.8352812362000002</v>
      </c>
      <c r="BK7" s="409">
        <v>4.8915111607000004</v>
      </c>
      <c r="BL7" s="409">
        <v>5.0161258719999999</v>
      </c>
      <c r="BM7" s="409">
        <v>5.0470883760999996</v>
      </c>
      <c r="BN7" s="409">
        <v>5.1048210748000002</v>
      </c>
      <c r="BO7" s="409">
        <v>5.1496756960000001</v>
      </c>
      <c r="BP7" s="409">
        <v>5.2075237843000002</v>
      </c>
      <c r="BQ7" s="409">
        <v>5.1969564575999998</v>
      </c>
      <c r="BR7" s="409">
        <v>5.2639524158000004</v>
      </c>
      <c r="BS7" s="409">
        <v>5.3263769136999999</v>
      </c>
      <c r="BT7" s="409">
        <v>5.3420537123000003</v>
      </c>
      <c r="BU7" s="409">
        <v>5.3818820822999998</v>
      </c>
      <c r="BV7" s="409">
        <v>5.3616024908000002</v>
      </c>
    </row>
    <row r="8" spans="1:74" ht="11.1" customHeight="1" x14ac:dyDescent="0.2">
      <c r="A8" s="162" t="s">
        <v>263</v>
      </c>
      <c r="B8" s="173" t="s">
        <v>357</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2.8895345288000001</v>
      </c>
      <c r="P8" s="252">
        <v>2.8985345288</v>
      </c>
      <c r="Q8" s="252">
        <v>2.8795345287999998</v>
      </c>
      <c r="R8" s="252">
        <v>2.8725345288000002</v>
      </c>
      <c r="S8" s="252">
        <v>2.8885345288000002</v>
      </c>
      <c r="T8" s="252">
        <v>2.8285345288000001</v>
      </c>
      <c r="U8" s="252">
        <v>2.7745345287999998</v>
      </c>
      <c r="V8" s="252">
        <v>2.8085345288000001</v>
      </c>
      <c r="W8" s="252">
        <v>2.7825345287999999</v>
      </c>
      <c r="X8" s="252">
        <v>2.7515345288000002</v>
      </c>
      <c r="Y8" s="252">
        <v>2.7435345288000001</v>
      </c>
      <c r="Z8" s="252">
        <v>2.7375345287999999</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2.6093707452000001</v>
      </c>
      <c r="AN8" s="252">
        <v>2.5463707452</v>
      </c>
      <c r="AO8" s="252">
        <v>2.5383707451999999</v>
      </c>
      <c r="AP8" s="252">
        <v>2.5093707452</v>
      </c>
      <c r="AQ8" s="252">
        <v>2.5073707451999998</v>
      </c>
      <c r="AR8" s="252">
        <v>2.5313707451999998</v>
      </c>
      <c r="AS8" s="252">
        <v>2.5073707451999998</v>
      </c>
      <c r="AT8" s="252">
        <v>2.4953707451999998</v>
      </c>
      <c r="AU8" s="252">
        <v>2.4463707451999999</v>
      </c>
      <c r="AV8" s="252">
        <v>2.4233707452000002</v>
      </c>
      <c r="AW8" s="252">
        <v>2.4003707452</v>
      </c>
      <c r="AX8" s="252">
        <v>2.3603707452</v>
      </c>
      <c r="AY8" s="252">
        <v>2.3513707452000001</v>
      </c>
      <c r="AZ8" s="252">
        <v>2.3583707451999998</v>
      </c>
      <c r="BA8" s="252">
        <v>2.3593707452000001</v>
      </c>
      <c r="BB8" s="252">
        <v>2.3393707452000001</v>
      </c>
      <c r="BC8" s="747">
        <v>2.3443707452</v>
      </c>
      <c r="BD8" s="252">
        <v>2.3303707452000002</v>
      </c>
      <c r="BE8" s="252">
        <v>2.2893707451999998</v>
      </c>
      <c r="BF8" s="252">
        <v>2.2833707452000001</v>
      </c>
      <c r="BG8" s="252">
        <v>2.0264026596</v>
      </c>
      <c r="BH8" s="252">
        <v>2.2244301442999999</v>
      </c>
      <c r="BI8" s="252">
        <v>2.2789860068999999</v>
      </c>
      <c r="BJ8" s="409">
        <v>2.2744901794999999</v>
      </c>
      <c r="BK8" s="409">
        <v>2.2694988054</v>
      </c>
      <c r="BL8" s="409">
        <v>2.2656527985000001</v>
      </c>
      <c r="BM8" s="409">
        <v>2.2606773159000002</v>
      </c>
      <c r="BN8" s="409">
        <v>2.2560570277999998</v>
      </c>
      <c r="BO8" s="409">
        <v>2.251590947</v>
      </c>
      <c r="BP8" s="409">
        <v>2.2476661758000001</v>
      </c>
      <c r="BQ8" s="409">
        <v>2.2431654920000001</v>
      </c>
      <c r="BR8" s="409">
        <v>2.2387433418999998</v>
      </c>
      <c r="BS8" s="409">
        <v>2.2342777879</v>
      </c>
      <c r="BT8" s="409">
        <v>2.2355857405999999</v>
      </c>
      <c r="BU8" s="409">
        <v>2.2312030423999998</v>
      </c>
      <c r="BV8" s="409">
        <v>2.2269541869</v>
      </c>
    </row>
    <row r="9" spans="1:74" ht="11.1" customHeight="1" x14ac:dyDescent="0.2">
      <c r="A9" s="162" t="s">
        <v>264</v>
      </c>
      <c r="B9" s="173" t="s">
        <v>358</v>
      </c>
      <c r="C9" s="252">
        <v>11.590454386999999</v>
      </c>
      <c r="D9" s="252">
        <v>11.679914714000001</v>
      </c>
      <c r="E9" s="252">
        <v>11.833304096999999</v>
      </c>
      <c r="F9" s="252">
        <v>12.162688333</v>
      </c>
      <c r="G9" s="252">
        <v>12.112358226</v>
      </c>
      <c r="H9" s="252">
        <v>12.104118667</v>
      </c>
      <c r="I9" s="252">
        <v>12.454992806</v>
      </c>
      <c r="J9" s="252">
        <v>12.580491547999999</v>
      </c>
      <c r="K9" s="252">
        <v>12.900073000000001</v>
      </c>
      <c r="L9" s="252">
        <v>12.821589128999999</v>
      </c>
      <c r="M9" s="252">
        <v>13.053073333</v>
      </c>
      <c r="N9" s="252">
        <v>13.076319516</v>
      </c>
      <c r="O9" s="252">
        <v>13.032219129</v>
      </c>
      <c r="P9" s="252">
        <v>13.081287143000001</v>
      </c>
      <c r="Q9" s="252">
        <v>13.302716516</v>
      </c>
      <c r="R9" s="252">
        <v>13.887167</v>
      </c>
      <c r="S9" s="252">
        <v>13.838287548</v>
      </c>
      <c r="T9" s="252">
        <v>14.248703000000001</v>
      </c>
      <c r="U9" s="252">
        <v>14.338419387</v>
      </c>
      <c r="V9" s="252">
        <v>14.433681032000001</v>
      </c>
      <c r="W9" s="252">
        <v>14.524698000000001</v>
      </c>
      <c r="X9" s="252">
        <v>14.723903774</v>
      </c>
      <c r="Y9" s="252">
        <v>14.887159333</v>
      </c>
      <c r="Z9" s="252">
        <v>15.095115226000001</v>
      </c>
      <c r="AA9" s="252">
        <v>14.749041387</v>
      </c>
      <c r="AB9" s="252">
        <v>14.969020143</v>
      </c>
      <c r="AC9" s="252">
        <v>15.060638419</v>
      </c>
      <c r="AD9" s="252">
        <v>15.327947</v>
      </c>
      <c r="AE9" s="252">
        <v>15.17586829</v>
      </c>
      <c r="AF9" s="252">
        <v>15.033605667</v>
      </c>
      <c r="AG9" s="252">
        <v>15.200178677</v>
      </c>
      <c r="AH9" s="252">
        <v>15.199026419000001</v>
      </c>
      <c r="AI9" s="252">
        <v>15.195517667000001</v>
      </c>
      <c r="AJ9" s="252">
        <v>15.169606290000001</v>
      </c>
      <c r="AK9" s="252">
        <v>15.219501666999999</v>
      </c>
      <c r="AL9" s="252">
        <v>15.097031032</v>
      </c>
      <c r="AM9" s="252">
        <v>14.98680671</v>
      </c>
      <c r="AN9" s="252">
        <v>14.884015378999999</v>
      </c>
      <c r="AO9" s="252">
        <v>15.084739129000001</v>
      </c>
      <c r="AP9" s="252">
        <v>14.898330667</v>
      </c>
      <c r="AQ9" s="252">
        <v>15.062766097000001</v>
      </c>
      <c r="AR9" s="252">
        <v>14.859365</v>
      </c>
      <c r="AS9" s="252">
        <v>14.879583547999999</v>
      </c>
      <c r="AT9" s="252">
        <v>14.681747677000001</v>
      </c>
      <c r="AU9" s="252">
        <v>14.476502332999999</v>
      </c>
      <c r="AV9" s="252">
        <v>14.764185903</v>
      </c>
      <c r="AW9" s="252">
        <v>14.973455333</v>
      </c>
      <c r="AX9" s="252">
        <v>14.706887387</v>
      </c>
      <c r="AY9" s="252">
        <v>14.691061161</v>
      </c>
      <c r="AZ9" s="252">
        <v>15.068011143</v>
      </c>
      <c r="BA9" s="252">
        <v>15.256399</v>
      </c>
      <c r="BB9" s="252">
        <v>15.191916333</v>
      </c>
      <c r="BC9" s="747">
        <v>15.365676000000001</v>
      </c>
      <c r="BD9" s="252">
        <v>15.390858667</v>
      </c>
      <c r="BE9" s="252">
        <v>15.45131971</v>
      </c>
      <c r="BF9" s="252">
        <v>15.452173258</v>
      </c>
      <c r="BG9" s="252">
        <v>15.548273332999999</v>
      </c>
      <c r="BH9" s="252">
        <v>15.531029366</v>
      </c>
      <c r="BI9" s="252">
        <v>16.120688567999998</v>
      </c>
      <c r="BJ9" s="409">
        <v>16.123675899999999</v>
      </c>
      <c r="BK9" s="409">
        <v>16.178604700000001</v>
      </c>
      <c r="BL9" s="409">
        <v>16.228271400000001</v>
      </c>
      <c r="BM9" s="409">
        <v>16.362822900000001</v>
      </c>
      <c r="BN9" s="409">
        <v>16.4680243</v>
      </c>
      <c r="BO9" s="409">
        <v>16.689132600000001</v>
      </c>
      <c r="BP9" s="409">
        <v>16.7156099</v>
      </c>
      <c r="BQ9" s="409">
        <v>16.838070200000001</v>
      </c>
      <c r="BR9" s="409">
        <v>16.8239771</v>
      </c>
      <c r="BS9" s="409">
        <v>16.767623100000002</v>
      </c>
      <c r="BT9" s="409">
        <v>16.948081699999999</v>
      </c>
      <c r="BU9" s="409">
        <v>17.218922500000001</v>
      </c>
      <c r="BV9" s="409">
        <v>17.2102912</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6"/>
      <c r="AZ10" s="746"/>
      <c r="BA10" s="746"/>
      <c r="BB10" s="746"/>
      <c r="BC10" s="748"/>
      <c r="BD10" s="746"/>
      <c r="BE10" s="746"/>
      <c r="BF10" s="746"/>
      <c r="BG10" s="746"/>
      <c r="BH10" s="746"/>
      <c r="BI10" s="746"/>
      <c r="BJ10" s="492"/>
      <c r="BK10" s="410"/>
      <c r="BL10" s="410"/>
      <c r="BM10" s="410"/>
      <c r="BN10" s="410"/>
      <c r="BO10" s="410"/>
      <c r="BP10" s="410"/>
      <c r="BQ10" s="410"/>
      <c r="BR10" s="410"/>
      <c r="BS10" s="410"/>
      <c r="BT10" s="410"/>
      <c r="BU10" s="410"/>
      <c r="BV10" s="410"/>
    </row>
    <row r="11" spans="1:74" ht="11.1" customHeight="1" x14ac:dyDescent="0.2">
      <c r="A11" s="162" t="s">
        <v>497</v>
      </c>
      <c r="B11" s="172" t="s">
        <v>513</v>
      </c>
      <c r="C11" s="252">
        <v>4.5222281155999999</v>
      </c>
      <c r="D11" s="252">
        <v>4.4531258666999998</v>
      </c>
      <c r="E11" s="252">
        <v>4.2776645127000004</v>
      </c>
      <c r="F11" s="252">
        <v>4.6794168625000001</v>
      </c>
      <c r="G11" s="252">
        <v>5.0588830992</v>
      </c>
      <c r="H11" s="252">
        <v>5.0898634549999997</v>
      </c>
      <c r="I11" s="252">
        <v>5.1895086839999998</v>
      </c>
      <c r="J11" s="252">
        <v>5.2911242504000002</v>
      </c>
      <c r="K11" s="252">
        <v>5.2728357900000002</v>
      </c>
      <c r="L11" s="252">
        <v>5.1535095000000002</v>
      </c>
      <c r="M11" s="252">
        <v>5.0990418000000002</v>
      </c>
      <c r="N11" s="252">
        <v>4.8010678866000003</v>
      </c>
      <c r="O11" s="252">
        <v>4.5158262528000002</v>
      </c>
      <c r="P11" s="252">
        <v>4.5795730667000001</v>
      </c>
      <c r="Q11" s="252">
        <v>4.5415685618000001</v>
      </c>
      <c r="R11" s="252">
        <v>4.8050133396000003</v>
      </c>
      <c r="S11" s="252">
        <v>5.2220821064000003</v>
      </c>
      <c r="T11" s="252">
        <v>5.4596900003000002</v>
      </c>
      <c r="U11" s="252">
        <v>5.4123555922</v>
      </c>
      <c r="V11" s="252">
        <v>5.6653307657000003</v>
      </c>
      <c r="W11" s="252">
        <v>5.5840341262999997</v>
      </c>
      <c r="X11" s="252">
        <v>5.7386347206000003</v>
      </c>
      <c r="Y11" s="252">
        <v>5.2722338409000002</v>
      </c>
      <c r="Z11" s="252">
        <v>5.1538914482999996</v>
      </c>
      <c r="AA11" s="252">
        <v>5.0148018055000003</v>
      </c>
      <c r="AB11" s="252">
        <v>4.9408958055000003</v>
      </c>
      <c r="AC11" s="252">
        <v>4.9056158055000001</v>
      </c>
      <c r="AD11" s="252">
        <v>5.1896938055000001</v>
      </c>
      <c r="AE11" s="252">
        <v>5.4175538054999999</v>
      </c>
      <c r="AF11" s="252">
        <v>5.6592468054999996</v>
      </c>
      <c r="AG11" s="252">
        <v>5.5570098054999999</v>
      </c>
      <c r="AH11" s="252">
        <v>5.8222618055000002</v>
      </c>
      <c r="AI11" s="252">
        <v>5.5856468054999997</v>
      </c>
      <c r="AJ11" s="252">
        <v>5.7236568055000001</v>
      </c>
      <c r="AK11" s="252">
        <v>5.3088998055000003</v>
      </c>
      <c r="AL11" s="252">
        <v>5.2497478055000002</v>
      </c>
      <c r="AM11" s="252">
        <v>4.8278378054999997</v>
      </c>
      <c r="AN11" s="252">
        <v>4.7238708054999998</v>
      </c>
      <c r="AO11" s="252">
        <v>4.6798088054999996</v>
      </c>
      <c r="AP11" s="252">
        <v>5.2034698055000002</v>
      </c>
      <c r="AQ11" s="252">
        <v>5.5566168055</v>
      </c>
      <c r="AR11" s="252">
        <v>5.4738548055000003</v>
      </c>
      <c r="AS11" s="252">
        <v>5.6338118054999997</v>
      </c>
      <c r="AT11" s="252">
        <v>5.5912818055000004</v>
      </c>
      <c r="AU11" s="252">
        <v>5.7068108055</v>
      </c>
      <c r="AV11" s="252">
        <v>5.4852968055</v>
      </c>
      <c r="AW11" s="252">
        <v>5.3604558055</v>
      </c>
      <c r="AX11" s="252">
        <v>5.1131658055000004</v>
      </c>
      <c r="AY11" s="252">
        <v>4.9728948055000002</v>
      </c>
      <c r="AZ11" s="252">
        <v>4.9518948055000003</v>
      </c>
      <c r="BA11" s="252">
        <v>4.8228948054999998</v>
      </c>
      <c r="BB11" s="252">
        <v>5.1018948054999997</v>
      </c>
      <c r="BC11" s="747">
        <v>5.4568948055000002</v>
      </c>
      <c r="BD11" s="252">
        <v>5.5978948055000002</v>
      </c>
      <c r="BE11" s="252">
        <v>5.6858948055000003</v>
      </c>
      <c r="BF11" s="252">
        <v>5.6018948054999997</v>
      </c>
      <c r="BG11" s="252">
        <v>5.9434422693000002</v>
      </c>
      <c r="BH11" s="252">
        <v>5.5769811945000001</v>
      </c>
      <c r="BI11" s="252">
        <v>5.4352301011000002</v>
      </c>
      <c r="BJ11" s="409">
        <v>5.1885530468000001</v>
      </c>
      <c r="BK11" s="409">
        <v>5.0570151989000003</v>
      </c>
      <c r="BL11" s="409">
        <v>5.0427987031999999</v>
      </c>
      <c r="BM11" s="409">
        <v>4.9192947764000001</v>
      </c>
      <c r="BN11" s="409">
        <v>5.1893928684999997</v>
      </c>
      <c r="BO11" s="409">
        <v>5.5526801325999999</v>
      </c>
      <c r="BP11" s="409">
        <v>5.7432578473999998</v>
      </c>
      <c r="BQ11" s="409">
        <v>5.7926794927999996</v>
      </c>
      <c r="BR11" s="409">
        <v>5.7078946231999996</v>
      </c>
      <c r="BS11" s="409">
        <v>5.9205404160999997</v>
      </c>
      <c r="BT11" s="409">
        <v>5.7006525906999999</v>
      </c>
      <c r="BU11" s="409">
        <v>5.5622911013999996</v>
      </c>
      <c r="BV11" s="409">
        <v>5.3240056296000002</v>
      </c>
    </row>
    <row r="12" spans="1:74" ht="11.1" customHeight="1" x14ac:dyDescent="0.2">
      <c r="A12" s="162" t="s">
        <v>265</v>
      </c>
      <c r="B12" s="173" t="s">
        <v>359</v>
      </c>
      <c r="C12" s="252">
        <v>0.69504900000000003</v>
      </c>
      <c r="D12" s="252">
        <v>0.68736799999999998</v>
      </c>
      <c r="E12" s="252">
        <v>0.68849000000000005</v>
      </c>
      <c r="F12" s="252">
        <v>0.696936</v>
      </c>
      <c r="G12" s="252">
        <v>0.69571499999999997</v>
      </c>
      <c r="H12" s="252">
        <v>0.70230300000000001</v>
      </c>
      <c r="I12" s="252">
        <v>0.71930899999999998</v>
      </c>
      <c r="J12" s="252">
        <v>0.71944799999999998</v>
      </c>
      <c r="K12" s="252">
        <v>0.72985900000000004</v>
      </c>
      <c r="L12" s="252">
        <v>0.73365499999999995</v>
      </c>
      <c r="M12" s="252">
        <v>0.72547899999999998</v>
      </c>
      <c r="N12" s="252">
        <v>0.69445599999999996</v>
      </c>
      <c r="O12" s="252">
        <v>0.70273391613000002</v>
      </c>
      <c r="P12" s="252">
        <v>0.70419141928999995</v>
      </c>
      <c r="Q12" s="252">
        <v>0.69369665225999999</v>
      </c>
      <c r="R12" s="252">
        <v>0.68198243000000003</v>
      </c>
      <c r="S12" s="252">
        <v>0.71514619677000002</v>
      </c>
      <c r="T12" s="252">
        <v>0.72609709066999994</v>
      </c>
      <c r="U12" s="252">
        <v>0.72428668257999995</v>
      </c>
      <c r="V12" s="252">
        <v>0.72947885612999996</v>
      </c>
      <c r="W12" s="252">
        <v>0.74607421666999996</v>
      </c>
      <c r="X12" s="252">
        <v>0.74864181097000004</v>
      </c>
      <c r="Y12" s="252">
        <v>0.73086793133000005</v>
      </c>
      <c r="Z12" s="252">
        <v>0.70862953871000001</v>
      </c>
      <c r="AA12" s="252">
        <v>0.70062800000000003</v>
      </c>
      <c r="AB12" s="252">
        <v>0.69121500000000002</v>
      </c>
      <c r="AC12" s="252">
        <v>0.69386899999999996</v>
      </c>
      <c r="AD12" s="252">
        <v>0.70366499999999998</v>
      </c>
      <c r="AE12" s="252">
        <v>0.70474300000000001</v>
      </c>
      <c r="AF12" s="252">
        <v>0.723001</v>
      </c>
      <c r="AG12" s="252">
        <v>0.71855999999999998</v>
      </c>
      <c r="AH12" s="252">
        <v>0.72160400000000002</v>
      </c>
      <c r="AI12" s="252">
        <v>0.71865100000000004</v>
      </c>
      <c r="AJ12" s="252">
        <v>0.72899899999999995</v>
      </c>
      <c r="AK12" s="252">
        <v>0.72254399999999996</v>
      </c>
      <c r="AL12" s="252">
        <v>0.69659700000000002</v>
      </c>
      <c r="AM12" s="252">
        <v>0.69238</v>
      </c>
      <c r="AN12" s="252">
        <v>0.70038</v>
      </c>
      <c r="AO12" s="252">
        <v>0.70038</v>
      </c>
      <c r="AP12" s="252">
        <v>0.71138000000000001</v>
      </c>
      <c r="AQ12" s="252">
        <v>0.70138</v>
      </c>
      <c r="AR12" s="252">
        <v>0.70638000000000001</v>
      </c>
      <c r="AS12" s="252">
        <v>0.71638000000000002</v>
      </c>
      <c r="AT12" s="252">
        <v>0.72738000000000003</v>
      </c>
      <c r="AU12" s="252">
        <v>0.73638000000000003</v>
      </c>
      <c r="AV12" s="252">
        <v>0.73038000000000003</v>
      </c>
      <c r="AW12" s="252">
        <v>0.72138000000000002</v>
      </c>
      <c r="AX12" s="252">
        <v>0.68237999999999999</v>
      </c>
      <c r="AY12" s="252">
        <v>0.67937999999999998</v>
      </c>
      <c r="AZ12" s="252">
        <v>0.66737999999999997</v>
      </c>
      <c r="BA12" s="252">
        <v>0.66437999999999997</v>
      </c>
      <c r="BB12" s="252">
        <v>0.65337999999999996</v>
      </c>
      <c r="BC12" s="747">
        <v>0.67837999999999998</v>
      </c>
      <c r="BD12" s="252">
        <v>0.67237999999999998</v>
      </c>
      <c r="BE12" s="252">
        <v>0.66437999999999997</v>
      </c>
      <c r="BF12" s="252">
        <v>0.70838000000000001</v>
      </c>
      <c r="BG12" s="252">
        <v>0.71488050133000003</v>
      </c>
      <c r="BH12" s="252">
        <v>0.71039815088000002</v>
      </c>
      <c r="BI12" s="252">
        <v>0.70227810398000001</v>
      </c>
      <c r="BJ12" s="409">
        <v>0.66399548365000005</v>
      </c>
      <c r="BK12" s="409">
        <v>0.67420151540999995</v>
      </c>
      <c r="BL12" s="409">
        <v>0.66189670653999999</v>
      </c>
      <c r="BM12" s="409">
        <v>0.6581273795</v>
      </c>
      <c r="BN12" s="409">
        <v>0.64569693026999997</v>
      </c>
      <c r="BO12" s="409">
        <v>0.67030641643</v>
      </c>
      <c r="BP12" s="409">
        <v>0.66444041268999998</v>
      </c>
      <c r="BQ12" s="409">
        <v>0.65775459905</v>
      </c>
      <c r="BR12" s="409">
        <v>0.70034504911999995</v>
      </c>
      <c r="BS12" s="409">
        <v>0.70908328237999996</v>
      </c>
      <c r="BT12" s="409">
        <v>0.70250448263999998</v>
      </c>
      <c r="BU12" s="409">
        <v>0.69450748402999996</v>
      </c>
      <c r="BV12" s="409">
        <v>0.65777307709999999</v>
      </c>
    </row>
    <row r="13" spans="1:74" ht="11.1" customHeight="1" x14ac:dyDescent="0.2">
      <c r="A13" s="162" t="s">
        <v>266</v>
      </c>
      <c r="B13" s="173" t="s">
        <v>360</v>
      </c>
      <c r="C13" s="252">
        <v>2.3225288655999998</v>
      </c>
      <c r="D13" s="252">
        <v>2.2653616166999999</v>
      </c>
      <c r="E13" s="252">
        <v>2.0833525327000002</v>
      </c>
      <c r="F13" s="252">
        <v>2.4816898924999999</v>
      </c>
      <c r="G13" s="252">
        <v>2.8604748392000001</v>
      </c>
      <c r="H13" s="252">
        <v>2.923112105</v>
      </c>
      <c r="I13" s="252">
        <v>2.9643455940000001</v>
      </c>
      <c r="J13" s="252">
        <v>3.0459788404000001</v>
      </c>
      <c r="K13" s="252">
        <v>3.0698089999999998</v>
      </c>
      <c r="L13" s="252">
        <v>2.9598800000000001</v>
      </c>
      <c r="M13" s="252">
        <v>2.8940600000000001</v>
      </c>
      <c r="N13" s="252">
        <v>2.6308858865999998</v>
      </c>
      <c r="O13" s="252">
        <v>2.3283934271</v>
      </c>
      <c r="P13" s="252">
        <v>2.3706317378000001</v>
      </c>
      <c r="Q13" s="252">
        <v>2.3639019999999999</v>
      </c>
      <c r="R13" s="252">
        <v>2.6888619999999999</v>
      </c>
      <c r="S13" s="252">
        <v>3.062214</v>
      </c>
      <c r="T13" s="252">
        <v>3.2368549999999998</v>
      </c>
      <c r="U13" s="252">
        <v>3.2198690000000001</v>
      </c>
      <c r="V13" s="252">
        <v>3.448747</v>
      </c>
      <c r="W13" s="252">
        <v>3.3522150000000002</v>
      </c>
      <c r="X13" s="252">
        <v>3.4905330000000001</v>
      </c>
      <c r="Y13" s="252">
        <v>3.0489190000000002</v>
      </c>
      <c r="Z13" s="252">
        <v>2.943378</v>
      </c>
      <c r="AA13" s="252">
        <v>2.791712</v>
      </c>
      <c r="AB13" s="252">
        <v>2.7408380000000001</v>
      </c>
      <c r="AC13" s="252">
        <v>2.710658</v>
      </c>
      <c r="AD13" s="252">
        <v>3.0023369999999998</v>
      </c>
      <c r="AE13" s="252">
        <v>3.2437930000000001</v>
      </c>
      <c r="AF13" s="252">
        <v>3.4571529999999999</v>
      </c>
      <c r="AG13" s="252">
        <v>3.422231</v>
      </c>
      <c r="AH13" s="252">
        <v>3.674566</v>
      </c>
      <c r="AI13" s="252">
        <v>3.3986170000000002</v>
      </c>
      <c r="AJ13" s="252">
        <v>3.5206840000000001</v>
      </c>
      <c r="AK13" s="252">
        <v>3.1207880000000001</v>
      </c>
      <c r="AL13" s="252">
        <v>3.079615</v>
      </c>
      <c r="AM13" s="252">
        <v>2.718216</v>
      </c>
      <c r="AN13" s="252">
        <v>2.6182159999999999</v>
      </c>
      <c r="AO13" s="252">
        <v>2.6112160000000002</v>
      </c>
      <c r="AP13" s="252">
        <v>3.125216</v>
      </c>
      <c r="AQ13" s="252">
        <v>3.492216</v>
      </c>
      <c r="AR13" s="252">
        <v>3.4452159999999998</v>
      </c>
      <c r="AS13" s="252">
        <v>3.6312160000000002</v>
      </c>
      <c r="AT13" s="252">
        <v>3.5902159999999999</v>
      </c>
      <c r="AU13" s="252">
        <v>3.673216</v>
      </c>
      <c r="AV13" s="252">
        <v>3.4702160000000002</v>
      </c>
      <c r="AW13" s="252">
        <v>3.3402159999999999</v>
      </c>
      <c r="AX13" s="252">
        <v>3.1402160000000001</v>
      </c>
      <c r="AY13" s="252">
        <v>2.984216</v>
      </c>
      <c r="AZ13" s="252">
        <v>2.9672160000000001</v>
      </c>
      <c r="BA13" s="252">
        <v>2.9132159999999998</v>
      </c>
      <c r="BB13" s="252">
        <v>3.1512159999999998</v>
      </c>
      <c r="BC13" s="747">
        <v>3.4902160000000002</v>
      </c>
      <c r="BD13" s="252">
        <v>3.6192160000000002</v>
      </c>
      <c r="BE13" s="252">
        <v>3.7402160000000002</v>
      </c>
      <c r="BF13" s="252">
        <v>3.617216</v>
      </c>
      <c r="BG13" s="252">
        <v>3.9394216622</v>
      </c>
      <c r="BH13" s="252">
        <v>3.5952213386</v>
      </c>
      <c r="BI13" s="252">
        <v>3.4459905426000002</v>
      </c>
      <c r="BJ13" s="409">
        <v>3.2461403883000002</v>
      </c>
      <c r="BK13" s="409">
        <v>3.0832783471999998</v>
      </c>
      <c r="BL13" s="409">
        <v>3.0734462022</v>
      </c>
      <c r="BM13" s="409">
        <v>3.0241001380000001</v>
      </c>
      <c r="BN13" s="409">
        <v>3.2542358252999999</v>
      </c>
      <c r="BO13" s="409">
        <v>3.5993385061000001</v>
      </c>
      <c r="BP13" s="409">
        <v>3.7787763001000001</v>
      </c>
      <c r="BQ13" s="409">
        <v>3.8583113465999999</v>
      </c>
      <c r="BR13" s="409">
        <v>3.7481001857999998</v>
      </c>
      <c r="BS13" s="409">
        <v>3.9315515726000001</v>
      </c>
      <c r="BT13" s="409">
        <v>3.7263943473999999</v>
      </c>
      <c r="BU13" s="409">
        <v>3.5796809854</v>
      </c>
      <c r="BV13" s="409">
        <v>3.3857028914999998</v>
      </c>
    </row>
    <row r="14" spans="1:74" ht="11.1" customHeight="1" x14ac:dyDescent="0.2">
      <c r="A14" s="162" t="s">
        <v>267</v>
      </c>
      <c r="B14" s="173" t="s">
        <v>361</v>
      </c>
      <c r="C14" s="252">
        <v>1.0379510000000001</v>
      </c>
      <c r="D14" s="252">
        <v>1.0219510000000001</v>
      </c>
      <c r="E14" s="252">
        <v>1.0359510000000001</v>
      </c>
      <c r="F14" s="252">
        <v>1.0319510000000001</v>
      </c>
      <c r="G14" s="252">
        <v>1.0379510000000001</v>
      </c>
      <c r="H14" s="252">
        <v>0.99995100000000003</v>
      </c>
      <c r="I14" s="252">
        <v>1.0459510000000001</v>
      </c>
      <c r="J14" s="252">
        <v>1.0559510000000001</v>
      </c>
      <c r="K14" s="252">
        <v>1.0199510000000001</v>
      </c>
      <c r="L14" s="252">
        <v>1.0109509999999999</v>
      </c>
      <c r="M14" s="252">
        <v>1.022151</v>
      </c>
      <c r="N14" s="252">
        <v>1.0128509999999999</v>
      </c>
      <c r="O14" s="252">
        <v>1.0394410000000001</v>
      </c>
      <c r="P14" s="252">
        <v>1.0284279999999999</v>
      </c>
      <c r="Q14" s="252">
        <v>1.003039</v>
      </c>
      <c r="R14" s="252">
        <v>0.96050899999999995</v>
      </c>
      <c r="S14" s="252">
        <v>0.97455099999999995</v>
      </c>
      <c r="T14" s="252">
        <v>1.0342610000000001</v>
      </c>
      <c r="U14" s="252">
        <v>0.99405100000000002</v>
      </c>
      <c r="V14" s="252">
        <v>1.0249509999999999</v>
      </c>
      <c r="W14" s="252">
        <v>1.0189509999999999</v>
      </c>
      <c r="X14" s="252">
        <v>1.0279510000000001</v>
      </c>
      <c r="Y14" s="252">
        <v>1.0274529999999999</v>
      </c>
      <c r="Z14" s="252">
        <v>1.0334840000000001</v>
      </c>
      <c r="AA14" s="252">
        <v>1.0609109999999999</v>
      </c>
      <c r="AB14" s="252">
        <v>1.052951</v>
      </c>
      <c r="AC14" s="252">
        <v>1.046951</v>
      </c>
      <c r="AD14" s="252">
        <v>1.050951</v>
      </c>
      <c r="AE14" s="252">
        <v>1.050951</v>
      </c>
      <c r="AF14" s="252">
        <v>1.032951</v>
      </c>
      <c r="AG14" s="252">
        <v>0.97095100000000001</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0.88495100000000004</v>
      </c>
      <c r="AV14" s="252">
        <v>0.87295100000000003</v>
      </c>
      <c r="AW14" s="252">
        <v>0.88095100000000004</v>
      </c>
      <c r="AX14" s="252">
        <v>0.86295100000000002</v>
      </c>
      <c r="AY14" s="252">
        <v>0.88595100000000004</v>
      </c>
      <c r="AZ14" s="252">
        <v>0.88995100000000005</v>
      </c>
      <c r="BA14" s="252">
        <v>0.82995099999999999</v>
      </c>
      <c r="BB14" s="252">
        <v>0.88295100000000004</v>
      </c>
      <c r="BC14" s="747">
        <v>0.87695100000000004</v>
      </c>
      <c r="BD14" s="252">
        <v>0.88295100000000004</v>
      </c>
      <c r="BE14" s="252">
        <v>0.86095100000000002</v>
      </c>
      <c r="BF14" s="252">
        <v>0.84495100000000001</v>
      </c>
      <c r="BG14" s="252">
        <v>0.87825290870999995</v>
      </c>
      <c r="BH14" s="252">
        <v>0.86459010244000001</v>
      </c>
      <c r="BI14" s="252">
        <v>0.87251236097999996</v>
      </c>
      <c r="BJ14" s="409">
        <v>0.85472023792999996</v>
      </c>
      <c r="BK14" s="409">
        <v>0.87999620067999995</v>
      </c>
      <c r="BL14" s="409">
        <v>0.88411380512000004</v>
      </c>
      <c r="BM14" s="409">
        <v>0.82445333343000005</v>
      </c>
      <c r="BN14" s="409">
        <v>0.87706672593000001</v>
      </c>
      <c r="BO14" s="409">
        <v>0.87111862637000004</v>
      </c>
      <c r="BP14" s="409">
        <v>0.87709953462000001</v>
      </c>
      <c r="BQ14" s="409">
        <v>0.85490870327000001</v>
      </c>
      <c r="BR14" s="409">
        <v>0.83918412256999997</v>
      </c>
      <c r="BS14" s="409">
        <v>0.87063379196000001</v>
      </c>
      <c r="BT14" s="409">
        <v>0.85882659746000001</v>
      </c>
      <c r="BU14" s="409">
        <v>0.86668968759999998</v>
      </c>
      <c r="BV14" s="409">
        <v>0.84901465390999997</v>
      </c>
    </row>
    <row r="15" spans="1:74" ht="11.1" customHeight="1" x14ac:dyDescent="0.2">
      <c r="A15" s="162" t="s">
        <v>268</v>
      </c>
      <c r="B15" s="173" t="s">
        <v>362</v>
      </c>
      <c r="C15" s="252">
        <v>0.46669925000000001</v>
      </c>
      <c r="D15" s="252">
        <v>0.47844524999999999</v>
      </c>
      <c r="E15" s="252">
        <v>0.46987097999999999</v>
      </c>
      <c r="F15" s="252">
        <v>0.46883996999999999</v>
      </c>
      <c r="G15" s="252">
        <v>0.46474226000000002</v>
      </c>
      <c r="H15" s="252">
        <v>0.46449734999999998</v>
      </c>
      <c r="I15" s="252">
        <v>0.45990309000000001</v>
      </c>
      <c r="J15" s="252">
        <v>0.46974641</v>
      </c>
      <c r="K15" s="252">
        <v>0.45321678999999998</v>
      </c>
      <c r="L15" s="252">
        <v>0.44902350000000002</v>
      </c>
      <c r="M15" s="252">
        <v>0.45735179999999998</v>
      </c>
      <c r="N15" s="252">
        <v>0.46287499999999998</v>
      </c>
      <c r="O15" s="252">
        <v>0.44525790959</v>
      </c>
      <c r="P15" s="252">
        <v>0.47632190958999998</v>
      </c>
      <c r="Q15" s="252">
        <v>0.48093090959000001</v>
      </c>
      <c r="R15" s="252">
        <v>0.47365990958999998</v>
      </c>
      <c r="S15" s="252">
        <v>0.47017090959000002</v>
      </c>
      <c r="T15" s="252">
        <v>0.46247690958999998</v>
      </c>
      <c r="U15" s="252">
        <v>0.47414890959</v>
      </c>
      <c r="V15" s="252">
        <v>0.46215390959000002</v>
      </c>
      <c r="W15" s="252">
        <v>0.46679390959</v>
      </c>
      <c r="X15" s="252">
        <v>0.47150890959000002</v>
      </c>
      <c r="Y15" s="252">
        <v>0.46499390958999998</v>
      </c>
      <c r="Z15" s="252">
        <v>0.46839990959</v>
      </c>
      <c r="AA15" s="252">
        <v>0.46155080547999999</v>
      </c>
      <c r="AB15" s="252">
        <v>0.45589180548000002</v>
      </c>
      <c r="AC15" s="252">
        <v>0.45413780547999999</v>
      </c>
      <c r="AD15" s="252">
        <v>0.43274080547999999</v>
      </c>
      <c r="AE15" s="252">
        <v>0.41806680548000003</v>
      </c>
      <c r="AF15" s="252">
        <v>0.44614180547999999</v>
      </c>
      <c r="AG15" s="252">
        <v>0.44526780548</v>
      </c>
      <c r="AH15" s="252">
        <v>0.43414080548</v>
      </c>
      <c r="AI15" s="252">
        <v>0.43542780547999999</v>
      </c>
      <c r="AJ15" s="252">
        <v>0.44902280548000001</v>
      </c>
      <c r="AK15" s="252">
        <v>0.45161680547999999</v>
      </c>
      <c r="AL15" s="252">
        <v>0.45358480548000002</v>
      </c>
      <c r="AM15" s="252">
        <v>0.40529080548000002</v>
      </c>
      <c r="AN15" s="252">
        <v>0.42432380547999998</v>
      </c>
      <c r="AO15" s="252">
        <v>0.42526180547999998</v>
      </c>
      <c r="AP15" s="252">
        <v>0.42592280548</v>
      </c>
      <c r="AQ15" s="252">
        <v>0.43106980548000001</v>
      </c>
      <c r="AR15" s="252">
        <v>0.40830780548000001</v>
      </c>
      <c r="AS15" s="252">
        <v>0.41726480548</v>
      </c>
      <c r="AT15" s="252">
        <v>0.42073480547999997</v>
      </c>
      <c r="AU15" s="252">
        <v>0.41226380548000002</v>
      </c>
      <c r="AV15" s="252">
        <v>0.41174980548000001</v>
      </c>
      <c r="AW15" s="252">
        <v>0.41790880547999998</v>
      </c>
      <c r="AX15" s="252">
        <v>0.42761880547999997</v>
      </c>
      <c r="AY15" s="252">
        <v>0.42334780548000001</v>
      </c>
      <c r="AZ15" s="252">
        <v>0.42734780548000001</v>
      </c>
      <c r="BA15" s="252">
        <v>0.41534780548</v>
      </c>
      <c r="BB15" s="252">
        <v>0.41434780548</v>
      </c>
      <c r="BC15" s="747">
        <v>0.41134780548</v>
      </c>
      <c r="BD15" s="252">
        <v>0.42334780548000001</v>
      </c>
      <c r="BE15" s="252">
        <v>0.42034780548</v>
      </c>
      <c r="BF15" s="252">
        <v>0.43134780548000001</v>
      </c>
      <c r="BG15" s="252">
        <v>0.41088719714999999</v>
      </c>
      <c r="BH15" s="252">
        <v>0.40677160252</v>
      </c>
      <c r="BI15" s="252">
        <v>0.41444909358999998</v>
      </c>
      <c r="BJ15" s="409">
        <v>0.42369693691999999</v>
      </c>
      <c r="BK15" s="409">
        <v>0.41953913568000001</v>
      </c>
      <c r="BL15" s="409">
        <v>0.42334198926</v>
      </c>
      <c r="BM15" s="409">
        <v>0.41261392542000003</v>
      </c>
      <c r="BN15" s="409">
        <v>0.41239338703</v>
      </c>
      <c r="BO15" s="409">
        <v>0.41191658373000001</v>
      </c>
      <c r="BP15" s="409">
        <v>0.42294159999999997</v>
      </c>
      <c r="BQ15" s="409">
        <v>0.42170484385000001</v>
      </c>
      <c r="BR15" s="409">
        <v>0.42026526560999999</v>
      </c>
      <c r="BS15" s="409">
        <v>0.40927176914000002</v>
      </c>
      <c r="BT15" s="409">
        <v>0.41292716327000001</v>
      </c>
      <c r="BU15" s="409">
        <v>0.42141294429999998</v>
      </c>
      <c r="BV15" s="409">
        <v>0.43151500710000001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6"/>
      <c r="AZ16" s="746"/>
      <c r="BA16" s="746"/>
      <c r="BB16" s="746"/>
      <c r="BC16" s="748"/>
      <c r="BD16" s="746"/>
      <c r="BE16" s="746"/>
      <c r="BF16" s="746"/>
      <c r="BG16" s="746"/>
      <c r="BH16" s="746"/>
      <c r="BI16" s="746"/>
      <c r="BJ16" s="492"/>
      <c r="BK16" s="410"/>
      <c r="BL16" s="410"/>
      <c r="BM16" s="410"/>
      <c r="BN16" s="410"/>
      <c r="BO16" s="410"/>
      <c r="BP16" s="410"/>
      <c r="BQ16" s="410"/>
      <c r="BR16" s="410"/>
      <c r="BS16" s="410"/>
      <c r="BT16" s="410"/>
      <c r="BU16" s="410"/>
      <c r="BV16" s="410"/>
    </row>
    <row r="17" spans="1:74" ht="11.1" customHeight="1" x14ac:dyDescent="0.2">
      <c r="A17" s="162" t="s">
        <v>364</v>
      </c>
      <c r="B17" s="172" t="s">
        <v>514</v>
      </c>
      <c r="C17" s="252">
        <v>3.8940334980000002</v>
      </c>
      <c r="D17" s="252">
        <v>3.8726606899</v>
      </c>
      <c r="E17" s="252">
        <v>3.8268994006999999</v>
      </c>
      <c r="F17" s="252">
        <v>3.9135464007</v>
      </c>
      <c r="G17" s="252">
        <v>3.9637014007000002</v>
      </c>
      <c r="H17" s="252">
        <v>3.6788211562000002</v>
      </c>
      <c r="I17" s="252">
        <v>3.9687179276000002</v>
      </c>
      <c r="J17" s="252">
        <v>3.6458649312000002</v>
      </c>
      <c r="K17" s="252">
        <v>3.4648251272000001</v>
      </c>
      <c r="L17" s="252">
        <v>3.7084861562000002</v>
      </c>
      <c r="M17" s="252">
        <v>3.9040281561999999</v>
      </c>
      <c r="N17" s="252">
        <v>4.0651611562000003</v>
      </c>
      <c r="O17" s="252">
        <v>3.9724566253</v>
      </c>
      <c r="P17" s="252">
        <v>4.0840726253000001</v>
      </c>
      <c r="Q17" s="252">
        <v>4.0676796253000003</v>
      </c>
      <c r="R17" s="252">
        <v>3.9681746253000001</v>
      </c>
      <c r="S17" s="252">
        <v>3.7311286252999998</v>
      </c>
      <c r="T17" s="252">
        <v>3.6499136253</v>
      </c>
      <c r="U17" s="252">
        <v>3.8042546253</v>
      </c>
      <c r="V17" s="252">
        <v>3.4955856252999999</v>
      </c>
      <c r="W17" s="252">
        <v>3.7209966253000002</v>
      </c>
      <c r="X17" s="252">
        <v>3.9463226253000001</v>
      </c>
      <c r="Y17" s="252">
        <v>3.9832916253000001</v>
      </c>
      <c r="Z17" s="252">
        <v>4.0551276252999999</v>
      </c>
      <c r="AA17" s="252">
        <v>3.9922911348999999</v>
      </c>
      <c r="AB17" s="252">
        <v>3.9236461348999998</v>
      </c>
      <c r="AC17" s="252">
        <v>4.0086421348999997</v>
      </c>
      <c r="AD17" s="252">
        <v>4.0719001348999999</v>
      </c>
      <c r="AE17" s="252">
        <v>4.1262861349</v>
      </c>
      <c r="AF17" s="252">
        <v>4.0172171349000001</v>
      </c>
      <c r="AG17" s="252">
        <v>3.9907341348999998</v>
      </c>
      <c r="AH17" s="252">
        <v>3.8999111349</v>
      </c>
      <c r="AI17" s="252">
        <v>3.8979401348999998</v>
      </c>
      <c r="AJ17" s="252">
        <v>4.1231531348999999</v>
      </c>
      <c r="AK17" s="252">
        <v>4.1748501348999998</v>
      </c>
      <c r="AL17" s="252">
        <v>4.2240551349000004</v>
      </c>
      <c r="AM17" s="252">
        <v>4.2274048510000002</v>
      </c>
      <c r="AN17" s="252">
        <v>4.2187741510999999</v>
      </c>
      <c r="AO17" s="252">
        <v>4.1856161705000003</v>
      </c>
      <c r="AP17" s="252">
        <v>4.1465560872999996</v>
      </c>
      <c r="AQ17" s="252">
        <v>4.0763490819000001</v>
      </c>
      <c r="AR17" s="252">
        <v>3.8218101341000001</v>
      </c>
      <c r="AS17" s="252">
        <v>4.2197177868000004</v>
      </c>
      <c r="AT17" s="252">
        <v>3.9197980767999998</v>
      </c>
      <c r="AU17" s="252">
        <v>3.5791869811999999</v>
      </c>
      <c r="AV17" s="252">
        <v>4.0714348774999998</v>
      </c>
      <c r="AW17" s="252">
        <v>4.3006024343</v>
      </c>
      <c r="AX17" s="252">
        <v>4.2027264098000003</v>
      </c>
      <c r="AY17" s="252">
        <v>4.1803971348999998</v>
      </c>
      <c r="AZ17" s="252">
        <v>4.2183971349</v>
      </c>
      <c r="BA17" s="252">
        <v>4.2673971349000004</v>
      </c>
      <c r="BB17" s="252">
        <v>4.1883971348999998</v>
      </c>
      <c r="BC17" s="747">
        <v>4.0423971348999999</v>
      </c>
      <c r="BD17" s="252">
        <v>3.9363971349</v>
      </c>
      <c r="BE17" s="252">
        <v>4.0233971348999997</v>
      </c>
      <c r="BF17" s="252">
        <v>3.9003971349</v>
      </c>
      <c r="BG17" s="252">
        <v>3.7912323810999999</v>
      </c>
      <c r="BH17" s="252">
        <v>4.0483522230000002</v>
      </c>
      <c r="BI17" s="252">
        <v>4.2486468514000002</v>
      </c>
      <c r="BJ17" s="409">
        <v>4.2667276773999996</v>
      </c>
      <c r="BK17" s="409">
        <v>4.3137334264999998</v>
      </c>
      <c r="BL17" s="409">
        <v>4.3304930865999998</v>
      </c>
      <c r="BM17" s="409">
        <v>4.3325784651000001</v>
      </c>
      <c r="BN17" s="409">
        <v>4.3339390990000002</v>
      </c>
      <c r="BO17" s="409">
        <v>4.2148572999000002</v>
      </c>
      <c r="BP17" s="409">
        <v>4.2086884393000004</v>
      </c>
      <c r="BQ17" s="409">
        <v>4.2924753423000004</v>
      </c>
      <c r="BR17" s="409">
        <v>4.0364008474000004</v>
      </c>
      <c r="BS17" s="409">
        <v>3.8828260823999998</v>
      </c>
      <c r="BT17" s="409">
        <v>4.2683432548000004</v>
      </c>
      <c r="BU17" s="409">
        <v>4.2609838497999997</v>
      </c>
      <c r="BV17" s="409">
        <v>4.2529376188999999</v>
      </c>
    </row>
    <row r="18" spans="1:74" ht="11.1" customHeight="1" x14ac:dyDescent="0.2">
      <c r="A18" s="162" t="s">
        <v>269</v>
      </c>
      <c r="B18" s="173" t="s">
        <v>363</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1.9742995862999999</v>
      </c>
      <c r="P18" s="252">
        <v>1.9602995862999999</v>
      </c>
      <c r="Q18" s="252">
        <v>1.9632995863</v>
      </c>
      <c r="R18" s="252">
        <v>1.9522995862999999</v>
      </c>
      <c r="S18" s="252">
        <v>1.6522995863000001</v>
      </c>
      <c r="T18" s="252">
        <v>1.7832995863000001</v>
      </c>
      <c r="U18" s="252">
        <v>1.9232995863</v>
      </c>
      <c r="V18" s="252">
        <v>1.8492995862999999</v>
      </c>
      <c r="W18" s="252">
        <v>1.8032995863000001</v>
      </c>
      <c r="X18" s="252">
        <v>1.9552995863</v>
      </c>
      <c r="Y18" s="252">
        <v>1.9602995862999999</v>
      </c>
      <c r="Z18" s="252">
        <v>1.9902995862999999</v>
      </c>
      <c r="AA18" s="252">
        <v>1.9318426603000001</v>
      </c>
      <c r="AB18" s="252">
        <v>1.9318426603000001</v>
      </c>
      <c r="AC18" s="252">
        <v>1.9548426603</v>
      </c>
      <c r="AD18" s="252">
        <v>1.9518426603000001</v>
      </c>
      <c r="AE18" s="252">
        <v>1.9088426602999999</v>
      </c>
      <c r="AF18" s="252">
        <v>1.9588426603</v>
      </c>
      <c r="AG18" s="252">
        <v>1.9628426603</v>
      </c>
      <c r="AH18" s="252">
        <v>1.9318426603000001</v>
      </c>
      <c r="AI18" s="252">
        <v>1.8718426603</v>
      </c>
      <c r="AJ18" s="252">
        <v>2.0328426603</v>
      </c>
      <c r="AK18" s="252">
        <v>1.9958426602999999</v>
      </c>
      <c r="AL18" s="252">
        <v>2.0568426603000001</v>
      </c>
      <c r="AM18" s="252">
        <v>2.0428426602999998</v>
      </c>
      <c r="AN18" s="252">
        <v>2.0728426603000001</v>
      </c>
      <c r="AO18" s="252">
        <v>2.0178426602999999</v>
      </c>
      <c r="AP18" s="252">
        <v>2.0428426602999998</v>
      </c>
      <c r="AQ18" s="252">
        <v>1.9708426603</v>
      </c>
      <c r="AR18" s="252">
        <v>1.8238426603</v>
      </c>
      <c r="AS18" s="252">
        <v>2.1398426602999998</v>
      </c>
      <c r="AT18" s="252">
        <v>1.9448426603</v>
      </c>
      <c r="AU18" s="252">
        <v>1.6218426603</v>
      </c>
      <c r="AV18" s="252">
        <v>2.1248426603000001</v>
      </c>
      <c r="AW18" s="252">
        <v>2.1648426603000002</v>
      </c>
      <c r="AX18" s="252">
        <v>2.0738426603</v>
      </c>
      <c r="AY18" s="252">
        <v>2.0458426602999999</v>
      </c>
      <c r="AZ18" s="252">
        <v>2.0908426602999999</v>
      </c>
      <c r="BA18" s="252">
        <v>2.1398426602999998</v>
      </c>
      <c r="BB18" s="252">
        <v>2.1168426603000001</v>
      </c>
      <c r="BC18" s="747">
        <v>2.0088426603</v>
      </c>
      <c r="BD18" s="252">
        <v>1.9038426603</v>
      </c>
      <c r="BE18" s="252">
        <v>1.9818426602999999</v>
      </c>
      <c r="BF18" s="252">
        <v>1.9518426603000001</v>
      </c>
      <c r="BG18" s="252">
        <v>1.7708576051</v>
      </c>
      <c r="BH18" s="252">
        <v>1.9114942868</v>
      </c>
      <c r="BI18" s="252">
        <v>2.0743244099</v>
      </c>
      <c r="BJ18" s="409">
        <v>2.0864452773000002</v>
      </c>
      <c r="BK18" s="409">
        <v>2.1248392672</v>
      </c>
      <c r="BL18" s="409">
        <v>2.1207169353999999</v>
      </c>
      <c r="BM18" s="409">
        <v>2.1163403672999999</v>
      </c>
      <c r="BN18" s="409">
        <v>2.1121549422000001</v>
      </c>
      <c r="BO18" s="409">
        <v>2.0081158406999999</v>
      </c>
      <c r="BP18" s="409">
        <v>2.0043614133999998</v>
      </c>
      <c r="BQ18" s="409">
        <v>2.1005287043999998</v>
      </c>
      <c r="BR18" s="409">
        <v>2.0968288761</v>
      </c>
      <c r="BS18" s="409">
        <v>1.8472215102</v>
      </c>
      <c r="BT18" s="409">
        <v>2.0970380086999998</v>
      </c>
      <c r="BU18" s="409">
        <v>2.0942359126999999</v>
      </c>
      <c r="BV18" s="409">
        <v>2.0865810486999998</v>
      </c>
    </row>
    <row r="19" spans="1:74" ht="11.1" customHeight="1" x14ac:dyDescent="0.2">
      <c r="A19" s="162" t="s">
        <v>1267</v>
      </c>
      <c r="B19" s="173" t="s">
        <v>1268</v>
      </c>
      <c r="C19" s="252">
        <v>0.93730909728</v>
      </c>
      <c r="D19" s="252">
        <v>0.94731628921</v>
      </c>
      <c r="E19" s="252">
        <v>0.92563899999999999</v>
      </c>
      <c r="F19" s="252">
        <v>0.95367599999999997</v>
      </c>
      <c r="G19" s="252">
        <v>0.99024400000000001</v>
      </c>
      <c r="H19" s="252">
        <v>0.89806775547999995</v>
      </c>
      <c r="I19" s="252">
        <v>0.91126152694999996</v>
      </c>
      <c r="J19" s="252">
        <v>0.73533553052</v>
      </c>
      <c r="K19" s="252">
        <v>0.83083272646999995</v>
      </c>
      <c r="L19" s="252">
        <v>0.83936075548</v>
      </c>
      <c r="M19" s="252">
        <v>0.93105875548000006</v>
      </c>
      <c r="N19" s="252">
        <v>1.0588997554999999</v>
      </c>
      <c r="O19" s="252">
        <v>0.94449696233000002</v>
      </c>
      <c r="P19" s="252">
        <v>1.0567319623</v>
      </c>
      <c r="Q19" s="252">
        <v>1.0281559623000001</v>
      </c>
      <c r="R19" s="252">
        <v>0.94703296233000001</v>
      </c>
      <c r="S19" s="252">
        <v>0.98911296233000001</v>
      </c>
      <c r="T19" s="252">
        <v>0.86029696232999997</v>
      </c>
      <c r="U19" s="252">
        <v>0.81862396233000001</v>
      </c>
      <c r="V19" s="252">
        <v>0.56387796232999998</v>
      </c>
      <c r="W19" s="252">
        <v>0.84071296233000004</v>
      </c>
      <c r="X19" s="252">
        <v>0.89283596232999995</v>
      </c>
      <c r="Y19" s="252">
        <v>0.91533096233</v>
      </c>
      <c r="Z19" s="252">
        <v>0.96395196233000002</v>
      </c>
      <c r="AA19" s="252">
        <v>0.98750640478999996</v>
      </c>
      <c r="AB19" s="252">
        <v>0.91904340479000002</v>
      </c>
      <c r="AC19" s="252">
        <v>0.97072740478999997</v>
      </c>
      <c r="AD19" s="252">
        <v>1.0356814048</v>
      </c>
      <c r="AE19" s="252">
        <v>1.1397834048</v>
      </c>
      <c r="AF19" s="252">
        <v>0.98911440479000001</v>
      </c>
      <c r="AG19" s="252">
        <v>0.95674440479</v>
      </c>
      <c r="AH19" s="252">
        <v>0.88699940478999995</v>
      </c>
      <c r="AI19" s="252">
        <v>0.95191940479000003</v>
      </c>
      <c r="AJ19" s="252">
        <v>1.0107684048000001</v>
      </c>
      <c r="AK19" s="252">
        <v>1.0977854048</v>
      </c>
      <c r="AL19" s="252">
        <v>1.1040094048</v>
      </c>
      <c r="AM19" s="252">
        <v>1.1297991209</v>
      </c>
      <c r="AN19" s="252">
        <v>1.1431684209999999</v>
      </c>
      <c r="AO19" s="252">
        <v>1.1130104404000001</v>
      </c>
      <c r="AP19" s="252">
        <v>1.1179503572</v>
      </c>
      <c r="AQ19" s="252">
        <v>1.1227433518000001</v>
      </c>
      <c r="AR19" s="252">
        <v>1.0192044039999999</v>
      </c>
      <c r="AS19" s="252">
        <v>1.1141120567</v>
      </c>
      <c r="AT19" s="252">
        <v>0.96019234666999997</v>
      </c>
      <c r="AU19" s="252">
        <v>0.94258125110000002</v>
      </c>
      <c r="AV19" s="252">
        <v>0.89682914735999997</v>
      </c>
      <c r="AW19" s="252">
        <v>1.0889967041999999</v>
      </c>
      <c r="AX19" s="252">
        <v>1.0971206795999999</v>
      </c>
      <c r="AY19" s="252">
        <v>1.1057914047999999</v>
      </c>
      <c r="AZ19" s="252">
        <v>1.0867914048</v>
      </c>
      <c r="BA19" s="252">
        <v>1.0917914047999999</v>
      </c>
      <c r="BB19" s="252">
        <v>1.0557914048000001</v>
      </c>
      <c r="BC19" s="747">
        <v>1.0817914047999999</v>
      </c>
      <c r="BD19" s="252">
        <v>1.0827914048</v>
      </c>
      <c r="BE19" s="252">
        <v>1.0517914048000001</v>
      </c>
      <c r="BF19" s="252">
        <v>0.94879140479000001</v>
      </c>
      <c r="BG19" s="252">
        <v>1.0055481545</v>
      </c>
      <c r="BH19" s="252">
        <v>1.1480680997999999</v>
      </c>
      <c r="BI19" s="252">
        <v>1.1560449191</v>
      </c>
      <c r="BJ19" s="409">
        <v>1.1617064869</v>
      </c>
      <c r="BK19" s="409">
        <v>1.1765150662999999</v>
      </c>
      <c r="BL19" s="409">
        <v>1.1926179441</v>
      </c>
      <c r="BM19" s="409">
        <v>1.2034300332000001</v>
      </c>
      <c r="BN19" s="409">
        <v>1.2180457360000001</v>
      </c>
      <c r="BO19" s="409">
        <v>1.2121726771000001</v>
      </c>
      <c r="BP19" s="409">
        <v>1.2033850099000001</v>
      </c>
      <c r="BQ19" s="409">
        <v>1.1908200694</v>
      </c>
      <c r="BR19" s="409">
        <v>0.95802744753000002</v>
      </c>
      <c r="BS19" s="409">
        <v>1.0303363776000001</v>
      </c>
      <c r="BT19" s="409">
        <v>1.1652405931000001</v>
      </c>
      <c r="BU19" s="409">
        <v>1.1595399412</v>
      </c>
      <c r="BV19" s="409">
        <v>1.1594085116999999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46"/>
      <c r="AZ20" s="746"/>
      <c r="BA20" s="746"/>
      <c r="BB20" s="746"/>
      <c r="BC20" s="748"/>
      <c r="BD20" s="746"/>
      <c r="BE20" s="746"/>
      <c r="BF20" s="746"/>
      <c r="BG20" s="746"/>
      <c r="BH20" s="746"/>
      <c r="BI20" s="746"/>
      <c r="BJ20" s="492"/>
      <c r="BK20" s="410"/>
      <c r="BL20" s="410"/>
      <c r="BM20" s="410"/>
      <c r="BN20" s="410"/>
      <c r="BO20" s="410"/>
      <c r="BP20" s="410"/>
      <c r="BQ20" s="410"/>
      <c r="BR20" s="410"/>
      <c r="BS20" s="410"/>
      <c r="BT20" s="410"/>
      <c r="BU20" s="410"/>
      <c r="BV20" s="410"/>
    </row>
    <row r="21" spans="1:74" ht="11.1" customHeight="1" x14ac:dyDescent="0.2">
      <c r="A21" s="162" t="s">
        <v>503</v>
      </c>
      <c r="B21" s="172" t="s">
        <v>1149</v>
      </c>
      <c r="C21" s="252">
        <v>13.737611336000001</v>
      </c>
      <c r="D21" s="252">
        <v>13.748654336</v>
      </c>
      <c r="E21" s="252">
        <v>13.731013336</v>
      </c>
      <c r="F21" s="252">
        <v>13.714296336</v>
      </c>
      <c r="G21" s="252">
        <v>13.619323336000001</v>
      </c>
      <c r="H21" s="252">
        <v>13.685146336000001</v>
      </c>
      <c r="I21" s="252">
        <v>13.798841336000001</v>
      </c>
      <c r="J21" s="252">
        <v>13.598980336</v>
      </c>
      <c r="K21" s="252">
        <v>13.756456335999999</v>
      </c>
      <c r="L21" s="252">
        <v>13.869577336000001</v>
      </c>
      <c r="M21" s="252">
        <v>13.974893335999999</v>
      </c>
      <c r="N21" s="252">
        <v>13.982123336000001</v>
      </c>
      <c r="O21" s="252">
        <v>13.920486</v>
      </c>
      <c r="P21" s="252">
        <v>13.941578</v>
      </c>
      <c r="Q21" s="252">
        <v>13.813513</v>
      </c>
      <c r="R21" s="252">
        <v>13.837903000000001</v>
      </c>
      <c r="S21" s="252">
        <v>13.798977000000001</v>
      </c>
      <c r="T21" s="252">
        <v>13.849309</v>
      </c>
      <c r="U21" s="252">
        <v>13.826580999999999</v>
      </c>
      <c r="V21" s="252">
        <v>13.91614</v>
      </c>
      <c r="W21" s="252">
        <v>13.79487</v>
      </c>
      <c r="X21" s="252">
        <v>13.86834</v>
      </c>
      <c r="Y21" s="252">
        <v>13.963659</v>
      </c>
      <c r="Z21" s="252">
        <v>14.125135</v>
      </c>
      <c r="AA21" s="252">
        <v>14.174548</v>
      </c>
      <c r="AB21" s="252">
        <v>14.092426</v>
      </c>
      <c r="AC21" s="252">
        <v>14.275539</v>
      </c>
      <c r="AD21" s="252">
        <v>13.966346</v>
      </c>
      <c r="AE21" s="252">
        <v>14.131092000000001</v>
      </c>
      <c r="AF21" s="252">
        <v>13.941679000000001</v>
      </c>
      <c r="AG21" s="252">
        <v>14.064621000000001</v>
      </c>
      <c r="AH21" s="252">
        <v>14.030115</v>
      </c>
      <c r="AI21" s="252">
        <v>13.939457000000001</v>
      </c>
      <c r="AJ21" s="252">
        <v>14.058749000000001</v>
      </c>
      <c r="AK21" s="252">
        <v>14.198058</v>
      </c>
      <c r="AL21" s="252">
        <v>14.252176</v>
      </c>
      <c r="AM21" s="252">
        <v>14.313528</v>
      </c>
      <c r="AN21" s="252">
        <v>14.330527999999999</v>
      </c>
      <c r="AO21" s="252">
        <v>14.373528</v>
      </c>
      <c r="AP21" s="252">
        <v>14.126528</v>
      </c>
      <c r="AQ21" s="252">
        <v>14.019527999999999</v>
      </c>
      <c r="AR21" s="252">
        <v>14.161528000000001</v>
      </c>
      <c r="AS21" s="252">
        <v>13.934528</v>
      </c>
      <c r="AT21" s="252">
        <v>13.611528</v>
      </c>
      <c r="AU21" s="252">
        <v>14.218527999999999</v>
      </c>
      <c r="AV21" s="252">
        <v>14.513528000000001</v>
      </c>
      <c r="AW21" s="252">
        <v>14.494528000000001</v>
      </c>
      <c r="AX21" s="252">
        <v>14.563528</v>
      </c>
      <c r="AY21" s="252">
        <v>14.462528000000001</v>
      </c>
      <c r="AZ21" s="252">
        <v>14.452527999999999</v>
      </c>
      <c r="BA21" s="252">
        <v>14.386528</v>
      </c>
      <c r="BB21" s="252">
        <v>14.354528</v>
      </c>
      <c r="BC21" s="747">
        <v>14.266527999999999</v>
      </c>
      <c r="BD21" s="252">
        <v>14.302528000000001</v>
      </c>
      <c r="BE21" s="252">
        <v>14.318528000000001</v>
      </c>
      <c r="BF21" s="252">
        <v>14.134528</v>
      </c>
      <c r="BG21" s="252">
        <v>14.271687678999999</v>
      </c>
      <c r="BH21" s="252">
        <v>14.262491347999999</v>
      </c>
      <c r="BI21" s="252">
        <v>14.377470438</v>
      </c>
      <c r="BJ21" s="409">
        <v>14.402444113</v>
      </c>
      <c r="BK21" s="409">
        <v>14.400890480999999</v>
      </c>
      <c r="BL21" s="409">
        <v>14.417505874</v>
      </c>
      <c r="BM21" s="409">
        <v>14.440559243999999</v>
      </c>
      <c r="BN21" s="409">
        <v>14.395007814</v>
      </c>
      <c r="BO21" s="409">
        <v>14.392075798</v>
      </c>
      <c r="BP21" s="409">
        <v>14.398751390999999</v>
      </c>
      <c r="BQ21" s="409">
        <v>14.323126627000001</v>
      </c>
      <c r="BR21" s="409">
        <v>14.221916103</v>
      </c>
      <c r="BS21" s="409">
        <v>14.381667523000001</v>
      </c>
      <c r="BT21" s="409">
        <v>14.389578028000001</v>
      </c>
      <c r="BU21" s="409">
        <v>14.410290077999999</v>
      </c>
      <c r="BV21" s="409">
        <v>14.428036106</v>
      </c>
    </row>
    <row r="22" spans="1:74" ht="11.1" customHeight="1" x14ac:dyDescent="0.2">
      <c r="A22" s="162" t="s">
        <v>270</v>
      </c>
      <c r="B22" s="173" t="s">
        <v>499</v>
      </c>
      <c r="C22" s="252">
        <v>0.919929</v>
      </c>
      <c r="D22" s="252">
        <v>0.91288499999999995</v>
      </c>
      <c r="E22" s="252">
        <v>0.87988500000000003</v>
      </c>
      <c r="F22" s="252">
        <v>0.86987400000000004</v>
      </c>
      <c r="G22" s="252">
        <v>0.87987400000000004</v>
      </c>
      <c r="H22" s="252">
        <v>0.91487399999999997</v>
      </c>
      <c r="I22" s="252">
        <v>0.89987399999999995</v>
      </c>
      <c r="J22" s="252">
        <v>0.80987399999999998</v>
      </c>
      <c r="K22" s="252">
        <v>0.87987400000000004</v>
      </c>
      <c r="L22" s="252">
        <v>0.86487400000000003</v>
      </c>
      <c r="M22" s="252">
        <v>0.87987400000000004</v>
      </c>
      <c r="N22" s="252">
        <v>0.85787400000000003</v>
      </c>
      <c r="O22" s="252">
        <v>0.85687400000000002</v>
      </c>
      <c r="P22" s="252">
        <v>0.93387399999999998</v>
      </c>
      <c r="Q22" s="252">
        <v>0.75387400000000004</v>
      </c>
      <c r="R22" s="252">
        <v>0.84687400000000002</v>
      </c>
      <c r="S22" s="252">
        <v>0.88187400000000005</v>
      </c>
      <c r="T22" s="252">
        <v>0.86187400000000003</v>
      </c>
      <c r="U22" s="252">
        <v>0.88075099999999995</v>
      </c>
      <c r="V22" s="252">
        <v>0.92275099999999999</v>
      </c>
      <c r="W22" s="252">
        <v>0.83275100000000002</v>
      </c>
      <c r="X22" s="252">
        <v>0.85275100000000004</v>
      </c>
      <c r="Y22" s="252">
        <v>0.80475099999999999</v>
      </c>
      <c r="Z22" s="252">
        <v>0.85475100000000004</v>
      </c>
      <c r="AA22" s="252">
        <v>0.89175099999999996</v>
      </c>
      <c r="AB22" s="252">
        <v>0.88475099999999995</v>
      </c>
      <c r="AC22" s="252">
        <v>0.90475099999999997</v>
      </c>
      <c r="AD22" s="252">
        <v>0.89075099999999996</v>
      </c>
      <c r="AE22" s="252">
        <v>0.83275100000000002</v>
      </c>
      <c r="AF22" s="252">
        <v>0.83275100000000002</v>
      </c>
      <c r="AG22" s="252">
        <v>0.85775100000000004</v>
      </c>
      <c r="AH22" s="252">
        <v>0.82375100000000001</v>
      </c>
      <c r="AI22" s="252">
        <v>0.87875099999999995</v>
      </c>
      <c r="AJ22" s="252">
        <v>0.86375100000000005</v>
      </c>
      <c r="AK22" s="252">
        <v>0.82273300000000005</v>
      </c>
      <c r="AL22" s="252">
        <v>0.81672400000000001</v>
      </c>
      <c r="AM22" s="252">
        <v>0.85205200000000003</v>
      </c>
      <c r="AN22" s="252">
        <v>0.86405200000000004</v>
      </c>
      <c r="AO22" s="252">
        <v>0.88305199999999995</v>
      </c>
      <c r="AP22" s="252">
        <v>0.86805200000000005</v>
      </c>
      <c r="AQ22" s="252">
        <v>0.86405200000000004</v>
      </c>
      <c r="AR22" s="252">
        <v>0.88405199999999995</v>
      </c>
      <c r="AS22" s="252">
        <v>0.88405199999999995</v>
      </c>
      <c r="AT22" s="252">
        <v>0.84905200000000003</v>
      </c>
      <c r="AU22" s="252">
        <v>0.78205199999999997</v>
      </c>
      <c r="AV22" s="252">
        <v>0.83105200000000001</v>
      </c>
      <c r="AW22" s="252">
        <v>0.75405199999999994</v>
      </c>
      <c r="AX22" s="252">
        <v>0.80605199999999999</v>
      </c>
      <c r="AY22" s="252">
        <v>0.819052</v>
      </c>
      <c r="AZ22" s="252">
        <v>0.80205199999999999</v>
      </c>
      <c r="BA22" s="252">
        <v>0.75805199999999995</v>
      </c>
      <c r="BB22" s="252">
        <v>0.80105199999999999</v>
      </c>
      <c r="BC22" s="747">
        <v>0.80105199999999999</v>
      </c>
      <c r="BD22" s="252">
        <v>0.811052</v>
      </c>
      <c r="BE22" s="252">
        <v>0.812052</v>
      </c>
      <c r="BF22" s="252">
        <v>0.75405199999999994</v>
      </c>
      <c r="BG22" s="252">
        <v>0.80883121066999997</v>
      </c>
      <c r="BH22" s="252">
        <v>0.80969816296999997</v>
      </c>
      <c r="BI22" s="252">
        <v>0.80464615111000004</v>
      </c>
      <c r="BJ22" s="409">
        <v>0.81366655778999997</v>
      </c>
      <c r="BK22" s="409">
        <v>0.81036727742000003</v>
      </c>
      <c r="BL22" s="409">
        <v>0.80725870953000001</v>
      </c>
      <c r="BM22" s="409">
        <v>0.80395598074999997</v>
      </c>
      <c r="BN22" s="409">
        <v>0.80074620547999997</v>
      </c>
      <c r="BO22" s="409">
        <v>0.79758494425000004</v>
      </c>
      <c r="BP22" s="409">
        <v>0.79453625136999995</v>
      </c>
      <c r="BQ22" s="409">
        <v>0.79128615284000003</v>
      </c>
      <c r="BR22" s="409">
        <v>0.78816067323000005</v>
      </c>
      <c r="BS22" s="409">
        <v>0.75753547474000005</v>
      </c>
      <c r="BT22" s="409">
        <v>0.75692201102000001</v>
      </c>
      <c r="BU22" s="409">
        <v>0.75633028496999999</v>
      </c>
      <c r="BV22" s="409">
        <v>0.78577443591999996</v>
      </c>
    </row>
    <row r="23" spans="1:74" ht="11.1" customHeight="1" x14ac:dyDescent="0.2">
      <c r="A23" s="162" t="s">
        <v>271</v>
      </c>
      <c r="B23" s="173" t="s">
        <v>500</v>
      </c>
      <c r="C23" s="252">
        <v>1.655133</v>
      </c>
      <c r="D23" s="252">
        <v>1.6741330000000001</v>
      </c>
      <c r="E23" s="252">
        <v>1.679133</v>
      </c>
      <c r="F23" s="252">
        <v>1.663133</v>
      </c>
      <c r="G23" s="252">
        <v>1.5411330000000001</v>
      </c>
      <c r="H23" s="252">
        <v>1.6381330000000001</v>
      </c>
      <c r="I23" s="252">
        <v>1.669133</v>
      </c>
      <c r="J23" s="252">
        <v>1.5491330000000001</v>
      </c>
      <c r="K23" s="252">
        <v>1.6131329999999999</v>
      </c>
      <c r="L23" s="252">
        <v>1.7161329999999999</v>
      </c>
      <c r="M23" s="252">
        <v>1.717133</v>
      </c>
      <c r="N23" s="252">
        <v>1.782133</v>
      </c>
      <c r="O23" s="252">
        <v>1.7381329999999999</v>
      </c>
      <c r="P23" s="252">
        <v>1.7261329999999999</v>
      </c>
      <c r="Q23" s="252">
        <v>1.725133</v>
      </c>
      <c r="R23" s="252">
        <v>1.727133</v>
      </c>
      <c r="S23" s="252">
        <v>1.6521330000000001</v>
      </c>
      <c r="T23" s="252">
        <v>1.6051329999999999</v>
      </c>
      <c r="U23" s="252">
        <v>1.729133</v>
      </c>
      <c r="V23" s="252">
        <v>1.737133</v>
      </c>
      <c r="W23" s="252">
        <v>1.6501330000000001</v>
      </c>
      <c r="X23" s="252">
        <v>1.671133</v>
      </c>
      <c r="Y23" s="252">
        <v>1.804133</v>
      </c>
      <c r="Z23" s="252">
        <v>1.8611329999999999</v>
      </c>
      <c r="AA23" s="252">
        <v>1.7871330000000001</v>
      </c>
      <c r="AB23" s="252">
        <v>1.7871330000000001</v>
      </c>
      <c r="AC23" s="252">
        <v>1.834133</v>
      </c>
      <c r="AD23" s="252">
        <v>1.7571330000000001</v>
      </c>
      <c r="AE23" s="252">
        <v>1.8051330000000001</v>
      </c>
      <c r="AF23" s="252">
        <v>1.701133</v>
      </c>
      <c r="AG23" s="252">
        <v>1.7571330000000001</v>
      </c>
      <c r="AH23" s="252">
        <v>1.705133</v>
      </c>
      <c r="AI23" s="252">
        <v>1.624133</v>
      </c>
      <c r="AJ23" s="252">
        <v>1.6401330000000001</v>
      </c>
      <c r="AK23" s="252">
        <v>1.8011330000000001</v>
      </c>
      <c r="AL23" s="252">
        <v>1.8171330000000001</v>
      </c>
      <c r="AM23" s="252">
        <v>1.7611330000000001</v>
      </c>
      <c r="AN23" s="252">
        <v>1.7651330000000001</v>
      </c>
      <c r="AO23" s="252">
        <v>1.7531330000000001</v>
      </c>
      <c r="AP23" s="252">
        <v>1.6171329999999999</v>
      </c>
      <c r="AQ23" s="252">
        <v>1.570133</v>
      </c>
      <c r="AR23" s="252">
        <v>1.7061329999999999</v>
      </c>
      <c r="AS23" s="252">
        <v>1.7021329999999999</v>
      </c>
      <c r="AT23" s="252">
        <v>1.3781330000000001</v>
      </c>
      <c r="AU23" s="252">
        <v>1.6361330000000001</v>
      </c>
      <c r="AV23" s="252">
        <v>1.794133</v>
      </c>
      <c r="AW23" s="252">
        <v>1.8431329999999999</v>
      </c>
      <c r="AX23" s="252">
        <v>1.858133</v>
      </c>
      <c r="AY23" s="252">
        <v>1.844133</v>
      </c>
      <c r="AZ23" s="252">
        <v>1.870133</v>
      </c>
      <c r="BA23" s="252">
        <v>1.9081330000000001</v>
      </c>
      <c r="BB23" s="252">
        <v>1.8831329999999999</v>
      </c>
      <c r="BC23" s="747">
        <v>1.854133</v>
      </c>
      <c r="BD23" s="252">
        <v>1.8771329999999999</v>
      </c>
      <c r="BE23" s="252">
        <v>1.897133</v>
      </c>
      <c r="BF23" s="252">
        <v>1.8111330000000001</v>
      </c>
      <c r="BG23" s="252">
        <v>1.8704513407000001</v>
      </c>
      <c r="BH23" s="252">
        <v>1.8384100275999999</v>
      </c>
      <c r="BI23" s="252">
        <v>1.946927984</v>
      </c>
      <c r="BJ23" s="409">
        <v>1.9546237569</v>
      </c>
      <c r="BK23" s="409">
        <v>1.9716552452</v>
      </c>
      <c r="BL23" s="409">
        <v>1.9852328704</v>
      </c>
      <c r="BM23" s="409">
        <v>1.9989635654</v>
      </c>
      <c r="BN23" s="409">
        <v>1.967260904</v>
      </c>
      <c r="BO23" s="409">
        <v>1.9809303402</v>
      </c>
      <c r="BP23" s="409">
        <v>1.9930261977999999</v>
      </c>
      <c r="BQ23" s="409">
        <v>2.0064916102999999</v>
      </c>
      <c r="BR23" s="409">
        <v>1.9285243305999999</v>
      </c>
      <c r="BS23" s="409">
        <v>2.0303582317000002</v>
      </c>
      <c r="BT23" s="409">
        <v>2.0439412845999998</v>
      </c>
      <c r="BU23" s="409">
        <v>2.0406559180000001</v>
      </c>
      <c r="BV23" s="409">
        <v>2.0373929231000001</v>
      </c>
    </row>
    <row r="24" spans="1:74" ht="11.1" customHeight="1" x14ac:dyDescent="0.2">
      <c r="A24" s="162" t="s">
        <v>272</v>
      </c>
      <c r="B24" s="173" t="s">
        <v>501</v>
      </c>
      <c r="C24" s="252">
        <v>10.698185</v>
      </c>
      <c r="D24" s="252">
        <v>10.692185</v>
      </c>
      <c r="E24" s="252">
        <v>10.698185</v>
      </c>
      <c r="F24" s="252">
        <v>10.705185</v>
      </c>
      <c r="G24" s="252">
        <v>10.722185</v>
      </c>
      <c r="H24" s="252">
        <v>10.656185000000001</v>
      </c>
      <c r="I24" s="252">
        <v>10.757185</v>
      </c>
      <c r="J24" s="252">
        <v>10.770185</v>
      </c>
      <c r="K24" s="252">
        <v>10.788185</v>
      </c>
      <c r="L24" s="252">
        <v>10.817185</v>
      </c>
      <c r="M24" s="252">
        <v>10.904185</v>
      </c>
      <c r="N24" s="252">
        <v>10.880185000000001</v>
      </c>
      <c r="O24" s="252">
        <v>10.872185</v>
      </c>
      <c r="P24" s="252">
        <v>10.845185000000001</v>
      </c>
      <c r="Q24" s="252">
        <v>10.842185000000001</v>
      </c>
      <c r="R24" s="252">
        <v>10.821185</v>
      </c>
      <c r="S24" s="252">
        <v>10.821185</v>
      </c>
      <c r="T24" s="252">
        <v>10.834185</v>
      </c>
      <c r="U24" s="252">
        <v>10.725185</v>
      </c>
      <c r="V24" s="252">
        <v>10.798185</v>
      </c>
      <c r="W24" s="252">
        <v>10.820185</v>
      </c>
      <c r="X24" s="252">
        <v>10.922185000000001</v>
      </c>
      <c r="Y24" s="252">
        <v>10.919185000000001</v>
      </c>
      <c r="Z24" s="252">
        <v>10.944184999999999</v>
      </c>
      <c r="AA24" s="252">
        <v>11.015185000000001</v>
      </c>
      <c r="AB24" s="252">
        <v>10.954185000000001</v>
      </c>
      <c r="AC24" s="252">
        <v>11.037184999999999</v>
      </c>
      <c r="AD24" s="252">
        <v>10.884185</v>
      </c>
      <c r="AE24" s="252">
        <v>11.045185</v>
      </c>
      <c r="AF24" s="252">
        <v>10.956185</v>
      </c>
      <c r="AG24" s="252">
        <v>10.993185</v>
      </c>
      <c r="AH24" s="252">
        <v>11.043184999999999</v>
      </c>
      <c r="AI24" s="252">
        <v>10.984185</v>
      </c>
      <c r="AJ24" s="252">
        <v>11.115185</v>
      </c>
      <c r="AK24" s="252">
        <v>11.135185</v>
      </c>
      <c r="AL24" s="252">
        <v>11.181184999999999</v>
      </c>
      <c r="AM24" s="252">
        <v>11.255185000000001</v>
      </c>
      <c r="AN24" s="252">
        <v>11.255185000000001</v>
      </c>
      <c r="AO24" s="252">
        <v>11.292185</v>
      </c>
      <c r="AP24" s="252">
        <v>11.195185</v>
      </c>
      <c r="AQ24" s="252">
        <v>11.160185</v>
      </c>
      <c r="AR24" s="252">
        <v>11.148185</v>
      </c>
      <c r="AS24" s="252">
        <v>10.924185</v>
      </c>
      <c r="AT24" s="252">
        <v>10.961185</v>
      </c>
      <c r="AU24" s="252">
        <v>11.349185</v>
      </c>
      <c r="AV24" s="252">
        <v>11.446185</v>
      </c>
      <c r="AW24" s="252">
        <v>11.452185</v>
      </c>
      <c r="AX24" s="252">
        <v>11.450184999999999</v>
      </c>
      <c r="AY24" s="252">
        <v>11.353185</v>
      </c>
      <c r="AZ24" s="252">
        <v>11.333185</v>
      </c>
      <c r="BA24" s="252">
        <v>11.274184999999999</v>
      </c>
      <c r="BB24" s="252">
        <v>11.223185000000001</v>
      </c>
      <c r="BC24" s="747">
        <v>11.163185</v>
      </c>
      <c r="BD24" s="252">
        <v>11.163185</v>
      </c>
      <c r="BE24" s="252">
        <v>11.166185</v>
      </c>
      <c r="BF24" s="252">
        <v>11.127185000000001</v>
      </c>
      <c r="BG24" s="252">
        <v>11.123550478</v>
      </c>
      <c r="BH24" s="252">
        <v>11.147904982</v>
      </c>
      <c r="BI24" s="252">
        <v>11.158367745</v>
      </c>
      <c r="BJ24" s="409">
        <v>11.167827569</v>
      </c>
      <c r="BK24" s="409">
        <v>11.156825567</v>
      </c>
      <c r="BL24" s="409">
        <v>11.161735582</v>
      </c>
      <c r="BM24" s="409">
        <v>11.17704483</v>
      </c>
      <c r="BN24" s="409">
        <v>11.166785887</v>
      </c>
      <c r="BO24" s="409">
        <v>11.151780906000001</v>
      </c>
      <c r="BP24" s="409">
        <v>11.14976019</v>
      </c>
      <c r="BQ24" s="409">
        <v>11.063518305000001</v>
      </c>
      <c r="BR24" s="409">
        <v>11.044489372999999</v>
      </c>
      <c r="BS24" s="409">
        <v>11.133591522</v>
      </c>
      <c r="BT24" s="409">
        <v>11.130862259000001</v>
      </c>
      <c r="BU24" s="409">
        <v>11.154336867</v>
      </c>
      <c r="BV24" s="409">
        <v>11.147057903</v>
      </c>
    </row>
    <row r="25" spans="1:74" ht="11.1" customHeight="1" x14ac:dyDescent="0.2">
      <c r="A25" s="162" t="s">
        <v>1073</v>
      </c>
      <c r="B25" s="173" t="s">
        <v>1074</v>
      </c>
      <c r="C25" s="252">
        <v>0.25167800000000001</v>
      </c>
      <c r="D25" s="252">
        <v>0.25767800000000002</v>
      </c>
      <c r="E25" s="252">
        <v>0.26067800000000002</v>
      </c>
      <c r="F25" s="252">
        <v>0.26167800000000002</v>
      </c>
      <c r="G25" s="252">
        <v>0.26367800000000002</v>
      </c>
      <c r="H25" s="252">
        <v>0.26567800000000003</v>
      </c>
      <c r="I25" s="252">
        <v>0.26167800000000002</v>
      </c>
      <c r="J25" s="252">
        <v>0.25967800000000002</v>
      </c>
      <c r="K25" s="252">
        <v>0.26467800000000002</v>
      </c>
      <c r="L25" s="252">
        <v>0.26267800000000002</v>
      </c>
      <c r="M25" s="252">
        <v>0.26267800000000002</v>
      </c>
      <c r="N25" s="252">
        <v>0.25267800000000001</v>
      </c>
      <c r="O25" s="252">
        <v>0.27367799999999998</v>
      </c>
      <c r="P25" s="252">
        <v>0.233678</v>
      </c>
      <c r="Q25" s="252">
        <v>0.31367800000000001</v>
      </c>
      <c r="R25" s="252">
        <v>0.25367800000000001</v>
      </c>
      <c r="S25" s="252">
        <v>0.24567800000000001</v>
      </c>
      <c r="T25" s="252">
        <v>0.35067799999999999</v>
      </c>
      <c r="U25" s="252">
        <v>0.28467799999999999</v>
      </c>
      <c r="V25" s="252">
        <v>0.27767799999999998</v>
      </c>
      <c r="W25" s="252">
        <v>0.294678</v>
      </c>
      <c r="X25" s="252">
        <v>0.24667800000000001</v>
      </c>
      <c r="Y25" s="252">
        <v>0.235678</v>
      </c>
      <c r="Z25" s="252">
        <v>0.27067799999999997</v>
      </c>
      <c r="AA25" s="252">
        <v>0.295678</v>
      </c>
      <c r="AB25" s="252">
        <v>0.27067799999999997</v>
      </c>
      <c r="AC25" s="252">
        <v>0.31567800000000001</v>
      </c>
      <c r="AD25" s="252">
        <v>0.25667800000000002</v>
      </c>
      <c r="AE25" s="252">
        <v>0.27167799999999998</v>
      </c>
      <c r="AF25" s="252">
        <v>0.27667799999999998</v>
      </c>
      <c r="AG25" s="252">
        <v>0.28167799999999998</v>
      </c>
      <c r="AH25" s="252">
        <v>0.28667799999999999</v>
      </c>
      <c r="AI25" s="252">
        <v>0.28167799999999998</v>
      </c>
      <c r="AJ25" s="252">
        <v>0.27167799999999998</v>
      </c>
      <c r="AK25" s="252">
        <v>0.27167799999999998</v>
      </c>
      <c r="AL25" s="252">
        <v>0.27167799999999998</v>
      </c>
      <c r="AM25" s="252">
        <v>0.27167799999999998</v>
      </c>
      <c r="AN25" s="252">
        <v>0.27167799999999998</v>
      </c>
      <c r="AO25" s="252">
        <v>0.27167799999999998</v>
      </c>
      <c r="AP25" s="252">
        <v>0.27167799999999998</v>
      </c>
      <c r="AQ25" s="252">
        <v>0.25167800000000001</v>
      </c>
      <c r="AR25" s="252">
        <v>0.25167800000000001</v>
      </c>
      <c r="AS25" s="252">
        <v>0.25167800000000001</v>
      </c>
      <c r="AT25" s="252">
        <v>0.25167800000000001</v>
      </c>
      <c r="AU25" s="252">
        <v>0.28167799999999998</v>
      </c>
      <c r="AV25" s="252">
        <v>0.27667799999999998</v>
      </c>
      <c r="AW25" s="252">
        <v>0.27667799999999998</v>
      </c>
      <c r="AX25" s="252">
        <v>0.28167799999999998</v>
      </c>
      <c r="AY25" s="252">
        <v>0.28167799999999998</v>
      </c>
      <c r="AZ25" s="252">
        <v>0.28167799999999998</v>
      </c>
      <c r="BA25" s="252">
        <v>0.28167799999999998</v>
      </c>
      <c r="BB25" s="252">
        <v>0.28167799999999998</v>
      </c>
      <c r="BC25" s="747">
        <v>0.28167799999999998</v>
      </c>
      <c r="BD25" s="252">
        <v>0.28567799999999999</v>
      </c>
      <c r="BE25" s="252">
        <v>0.28567799999999999</v>
      </c>
      <c r="BF25" s="252">
        <v>0.28567799999999999</v>
      </c>
      <c r="BG25" s="252">
        <v>0.28565618156</v>
      </c>
      <c r="BH25" s="252">
        <v>0.28569650554999998</v>
      </c>
      <c r="BI25" s="252">
        <v>0.28573612938999998</v>
      </c>
      <c r="BJ25" s="409">
        <v>0.28578301684000001</v>
      </c>
      <c r="BK25" s="409">
        <v>0.28576214059999999</v>
      </c>
      <c r="BL25" s="409">
        <v>0.28580319659999998</v>
      </c>
      <c r="BM25" s="409">
        <v>0.28578050603999999</v>
      </c>
      <c r="BN25" s="409">
        <v>0.28577610520000002</v>
      </c>
      <c r="BO25" s="409">
        <v>0.28577889682000002</v>
      </c>
      <c r="BP25" s="409">
        <v>0.28581027586000002</v>
      </c>
      <c r="BQ25" s="409">
        <v>0.28580852247999999</v>
      </c>
      <c r="BR25" s="409">
        <v>0.28580980241999998</v>
      </c>
      <c r="BS25" s="409">
        <v>0.28580738576999998</v>
      </c>
      <c r="BT25" s="409">
        <v>0.28580446611999999</v>
      </c>
      <c r="BU25" s="409">
        <v>0.28580405166</v>
      </c>
      <c r="BV25" s="409">
        <v>0.28580975485999999</v>
      </c>
    </row>
    <row r="26" spans="1:74" ht="11.1" customHeight="1" x14ac:dyDescent="0.2">
      <c r="A26" s="162" t="s">
        <v>502</v>
      </c>
      <c r="B26" s="173" t="s">
        <v>1150</v>
      </c>
      <c r="C26" s="252">
        <v>0.21268633616999999</v>
      </c>
      <c r="D26" s="252">
        <v>0.21177333616999999</v>
      </c>
      <c r="E26" s="252">
        <v>0.21313233616999999</v>
      </c>
      <c r="F26" s="252">
        <v>0.21442633617000001</v>
      </c>
      <c r="G26" s="252">
        <v>0.21245333617000001</v>
      </c>
      <c r="H26" s="252">
        <v>0.21027633616999999</v>
      </c>
      <c r="I26" s="252">
        <v>0.21097133617</v>
      </c>
      <c r="J26" s="252">
        <v>0.21011033616999999</v>
      </c>
      <c r="K26" s="252">
        <v>0.21058633617</v>
      </c>
      <c r="L26" s="252">
        <v>0.20870733617000001</v>
      </c>
      <c r="M26" s="252">
        <v>0.21102333616999999</v>
      </c>
      <c r="N26" s="252">
        <v>0.20925333617</v>
      </c>
      <c r="O26" s="252">
        <v>0.179616</v>
      </c>
      <c r="P26" s="252">
        <v>0.202708</v>
      </c>
      <c r="Q26" s="252">
        <v>0.178643</v>
      </c>
      <c r="R26" s="252">
        <v>0.18903300000000001</v>
      </c>
      <c r="S26" s="252">
        <v>0.19810700000000001</v>
      </c>
      <c r="T26" s="252">
        <v>0.197439</v>
      </c>
      <c r="U26" s="252">
        <v>0.20683399999999999</v>
      </c>
      <c r="V26" s="252">
        <v>0.180393</v>
      </c>
      <c r="W26" s="252">
        <v>0.19712299999999999</v>
      </c>
      <c r="X26" s="252">
        <v>0.175593</v>
      </c>
      <c r="Y26" s="252">
        <v>0.19991200000000001</v>
      </c>
      <c r="Z26" s="252">
        <v>0.19438800000000001</v>
      </c>
      <c r="AA26" s="252">
        <v>0.18480099999999999</v>
      </c>
      <c r="AB26" s="252">
        <v>0.19567899999999999</v>
      </c>
      <c r="AC26" s="252">
        <v>0.18379200000000001</v>
      </c>
      <c r="AD26" s="252">
        <v>0.17759900000000001</v>
      </c>
      <c r="AE26" s="252">
        <v>0.176345</v>
      </c>
      <c r="AF26" s="252">
        <v>0.174932</v>
      </c>
      <c r="AG26" s="252">
        <v>0.174874</v>
      </c>
      <c r="AH26" s="252">
        <v>0.17136799999999999</v>
      </c>
      <c r="AI26" s="252">
        <v>0.17071</v>
      </c>
      <c r="AJ26" s="252">
        <v>0.16800200000000001</v>
      </c>
      <c r="AK26" s="252">
        <v>0.16732900000000001</v>
      </c>
      <c r="AL26" s="252">
        <v>0.16545599999999999</v>
      </c>
      <c r="AM26" s="252">
        <v>0.17348</v>
      </c>
      <c r="AN26" s="252">
        <v>0.17448</v>
      </c>
      <c r="AO26" s="252">
        <v>0.17348</v>
      </c>
      <c r="AP26" s="252">
        <v>0.17448</v>
      </c>
      <c r="AQ26" s="252">
        <v>0.17348</v>
      </c>
      <c r="AR26" s="252">
        <v>0.17147999999999999</v>
      </c>
      <c r="AS26" s="252">
        <v>0.17247999999999999</v>
      </c>
      <c r="AT26" s="252">
        <v>0.17147999999999999</v>
      </c>
      <c r="AU26" s="252">
        <v>0.16947999999999999</v>
      </c>
      <c r="AV26" s="252">
        <v>0.16547999999999999</v>
      </c>
      <c r="AW26" s="252">
        <v>0.16847999999999999</v>
      </c>
      <c r="AX26" s="252">
        <v>0.16747999999999999</v>
      </c>
      <c r="AY26" s="252">
        <v>0.16447999999999999</v>
      </c>
      <c r="AZ26" s="252">
        <v>0.16547999999999999</v>
      </c>
      <c r="BA26" s="252">
        <v>0.16447999999999999</v>
      </c>
      <c r="BB26" s="252">
        <v>0.16547999999999999</v>
      </c>
      <c r="BC26" s="747">
        <v>0.16647999999999999</v>
      </c>
      <c r="BD26" s="252">
        <v>0.16547999999999999</v>
      </c>
      <c r="BE26" s="252">
        <v>0.15748000000000001</v>
      </c>
      <c r="BF26" s="252">
        <v>0.15648000000000001</v>
      </c>
      <c r="BG26" s="252">
        <v>0.18319846812999999</v>
      </c>
      <c r="BH26" s="252">
        <v>0.18078166997</v>
      </c>
      <c r="BI26" s="252">
        <v>0.18179242841000001</v>
      </c>
      <c r="BJ26" s="409">
        <v>0.18054321176999999</v>
      </c>
      <c r="BK26" s="409">
        <v>0.17628025026999999</v>
      </c>
      <c r="BL26" s="409">
        <v>0.17747551574000001</v>
      </c>
      <c r="BM26" s="409">
        <v>0.17481436127</v>
      </c>
      <c r="BN26" s="409">
        <v>0.17443871209</v>
      </c>
      <c r="BO26" s="409">
        <v>0.17600071111000001</v>
      </c>
      <c r="BP26" s="409">
        <v>0.17561847572</v>
      </c>
      <c r="BQ26" s="409">
        <v>0.17602203616000001</v>
      </c>
      <c r="BR26" s="409">
        <v>0.17493192400999999</v>
      </c>
      <c r="BS26" s="409">
        <v>0.17437490905</v>
      </c>
      <c r="BT26" s="409">
        <v>0.17204800723999999</v>
      </c>
      <c r="BU26" s="409">
        <v>0.17316295642999999</v>
      </c>
      <c r="BV26" s="409">
        <v>0.17200108866</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46"/>
      <c r="AZ27" s="746"/>
      <c r="BA27" s="746"/>
      <c r="BB27" s="746"/>
      <c r="BC27" s="748"/>
      <c r="BD27" s="746"/>
      <c r="BE27" s="746"/>
      <c r="BF27" s="746"/>
      <c r="BG27" s="746"/>
      <c r="BH27" s="746"/>
      <c r="BI27" s="746"/>
      <c r="BJ27" s="492"/>
      <c r="BK27" s="410"/>
      <c r="BL27" s="410"/>
      <c r="BM27" s="410"/>
      <c r="BN27" s="410"/>
      <c r="BO27" s="410"/>
      <c r="BP27" s="410"/>
      <c r="BQ27" s="410"/>
      <c r="BR27" s="410"/>
      <c r="BS27" s="410"/>
      <c r="BT27" s="410"/>
      <c r="BU27" s="410"/>
      <c r="BV27" s="410"/>
    </row>
    <row r="28" spans="1:74" ht="11.1" customHeight="1" x14ac:dyDescent="0.2">
      <c r="A28" s="162" t="s">
        <v>505</v>
      </c>
      <c r="B28" s="172" t="s">
        <v>515</v>
      </c>
      <c r="C28" s="252">
        <v>1.2779611506999999</v>
      </c>
      <c r="D28" s="252">
        <v>1.2899881506999999</v>
      </c>
      <c r="E28" s="252">
        <v>1.2885381507</v>
      </c>
      <c r="F28" s="252">
        <v>1.1525667506999999</v>
      </c>
      <c r="G28" s="252">
        <v>1.1612451506999999</v>
      </c>
      <c r="H28" s="252">
        <v>1.2307191506999999</v>
      </c>
      <c r="I28" s="252">
        <v>1.2105881507</v>
      </c>
      <c r="J28" s="252">
        <v>1.2168651506999999</v>
      </c>
      <c r="K28" s="252">
        <v>1.1990551507</v>
      </c>
      <c r="L28" s="252">
        <v>1.2096171507</v>
      </c>
      <c r="M28" s="252">
        <v>1.1999681507</v>
      </c>
      <c r="N28" s="252">
        <v>1.1702101507</v>
      </c>
      <c r="O28" s="252">
        <v>1.1904136685</v>
      </c>
      <c r="P28" s="252">
        <v>1.1895776684999999</v>
      </c>
      <c r="Q28" s="252">
        <v>1.1792646684999999</v>
      </c>
      <c r="R28" s="252">
        <v>1.1560126685000001</v>
      </c>
      <c r="S28" s="252">
        <v>1.1656406685</v>
      </c>
      <c r="T28" s="252">
        <v>1.1925106685</v>
      </c>
      <c r="U28" s="252">
        <v>1.1955196685</v>
      </c>
      <c r="V28" s="252">
        <v>1.1911916684999999</v>
      </c>
      <c r="W28" s="252">
        <v>1.1929596684999999</v>
      </c>
      <c r="X28" s="252">
        <v>1.1692976685000001</v>
      </c>
      <c r="Y28" s="252">
        <v>1.1532426684999999</v>
      </c>
      <c r="Z28" s="252">
        <v>1.1508396685</v>
      </c>
      <c r="AA28" s="252">
        <v>1.1865266410999999</v>
      </c>
      <c r="AB28" s="252">
        <v>1.1837766410999999</v>
      </c>
      <c r="AC28" s="252">
        <v>1.1818426411</v>
      </c>
      <c r="AD28" s="252">
        <v>1.1495166411</v>
      </c>
      <c r="AE28" s="252">
        <v>1.1162046411</v>
      </c>
      <c r="AF28" s="252">
        <v>1.1339406410999999</v>
      </c>
      <c r="AG28" s="252">
        <v>1.1372986410999999</v>
      </c>
      <c r="AH28" s="252">
        <v>1.1260306411000001</v>
      </c>
      <c r="AI28" s="252">
        <v>1.1217106411</v>
      </c>
      <c r="AJ28" s="252">
        <v>1.1162166411000001</v>
      </c>
      <c r="AK28" s="252">
        <v>1.1319246410999999</v>
      </c>
      <c r="AL28" s="252">
        <v>1.1431216411</v>
      </c>
      <c r="AM28" s="252">
        <v>1.1426246411000001</v>
      </c>
      <c r="AN28" s="252">
        <v>1.1492166411</v>
      </c>
      <c r="AO28" s="252">
        <v>1.1432166411</v>
      </c>
      <c r="AP28" s="252">
        <v>1.1302166411000001</v>
      </c>
      <c r="AQ28" s="252">
        <v>1.1362166411000001</v>
      </c>
      <c r="AR28" s="252">
        <v>1.1492166411</v>
      </c>
      <c r="AS28" s="252">
        <v>1.1472166411</v>
      </c>
      <c r="AT28" s="252">
        <v>1.1492166411</v>
      </c>
      <c r="AU28" s="252">
        <v>1.1342166411000001</v>
      </c>
      <c r="AV28" s="252">
        <v>1.1432166411</v>
      </c>
      <c r="AW28" s="252">
        <v>1.1462166411000001</v>
      </c>
      <c r="AX28" s="252">
        <v>1.1262166411000001</v>
      </c>
      <c r="AY28" s="252">
        <v>1.0692166410999999</v>
      </c>
      <c r="AZ28" s="252">
        <v>1.0722166411</v>
      </c>
      <c r="BA28" s="252">
        <v>1.0692166410999999</v>
      </c>
      <c r="BB28" s="252">
        <v>1.0692166410999999</v>
      </c>
      <c r="BC28" s="747">
        <v>1.0722166411</v>
      </c>
      <c r="BD28" s="252">
        <v>1.0702166411</v>
      </c>
      <c r="BE28" s="252">
        <v>1.0682166411</v>
      </c>
      <c r="BF28" s="252">
        <v>1.0662166411</v>
      </c>
      <c r="BG28" s="252">
        <v>1.1162439029</v>
      </c>
      <c r="BH28" s="252">
        <v>1.1175712402</v>
      </c>
      <c r="BI28" s="252">
        <v>1.1145069831000001</v>
      </c>
      <c r="BJ28" s="409">
        <v>1.1112832721999999</v>
      </c>
      <c r="BK28" s="409">
        <v>1.1082946028</v>
      </c>
      <c r="BL28" s="409">
        <v>1.1086652541999999</v>
      </c>
      <c r="BM28" s="409">
        <v>1.1016329292</v>
      </c>
      <c r="BN28" s="409">
        <v>1.0947438756000001</v>
      </c>
      <c r="BO28" s="409">
        <v>1.0881906201</v>
      </c>
      <c r="BP28" s="409">
        <v>1.0821018308999999</v>
      </c>
      <c r="BQ28" s="409">
        <v>1.0757462842000001</v>
      </c>
      <c r="BR28" s="409">
        <v>1.0697465477999999</v>
      </c>
      <c r="BS28" s="409">
        <v>1.0634934455</v>
      </c>
      <c r="BT28" s="409">
        <v>1.0567929275000001</v>
      </c>
      <c r="BU28" s="409">
        <v>1.0507153077</v>
      </c>
      <c r="BV28" s="409">
        <v>1.0444728025000001</v>
      </c>
    </row>
    <row r="29" spans="1:74" ht="11.1" customHeight="1" x14ac:dyDescent="0.2">
      <c r="A29" s="162" t="s">
        <v>273</v>
      </c>
      <c r="B29" s="173" t="s">
        <v>504</v>
      </c>
      <c r="C29" s="252">
        <v>0.94560299999999997</v>
      </c>
      <c r="D29" s="252">
        <v>0.94962999999999997</v>
      </c>
      <c r="E29" s="252">
        <v>0.94018000000000002</v>
      </c>
      <c r="F29" s="252">
        <v>0.91620860000000004</v>
      </c>
      <c r="G29" s="252">
        <v>0.92588700000000002</v>
      </c>
      <c r="H29" s="252">
        <v>0.95436100000000001</v>
      </c>
      <c r="I29" s="252">
        <v>0.93723000000000001</v>
      </c>
      <c r="J29" s="252">
        <v>0.95350699999999999</v>
      </c>
      <c r="K29" s="252">
        <v>0.96369700000000003</v>
      </c>
      <c r="L29" s="252">
        <v>0.95925899999999997</v>
      </c>
      <c r="M29" s="252">
        <v>0.95660999999999996</v>
      </c>
      <c r="N29" s="252">
        <v>0.95085200000000003</v>
      </c>
      <c r="O29" s="252">
        <v>0.96695600000000004</v>
      </c>
      <c r="P29" s="252">
        <v>0.95411999999999997</v>
      </c>
      <c r="Q29" s="252">
        <v>0.94880699999999996</v>
      </c>
      <c r="R29" s="252">
        <v>0.93255500000000002</v>
      </c>
      <c r="S29" s="252">
        <v>0.94418299999999999</v>
      </c>
      <c r="T29" s="252">
        <v>0.96505300000000005</v>
      </c>
      <c r="U29" s="252">
        <v>0.96506199999999998</v>
      </c>
      <c r="V29" s="252">
        <v>0.96173399999999998</v>
      </c>
      <c r="W29" s="252">
        <v>0.96650199999999997</v>
      </c>
      <c r="X29" s="252">
        <v>0.94584000000000001</v>
      </c>
      <c r="Y29" s="252">
        <v>0.92978499999999997</v>
      </c>
      <c r="Z29" s="252">
        <v>0.94038200000000005</v>
      </c>
      <c r="AA29" s="252">
        <v>0.96859499999999998</v>
      </c>
      <c r="AB29" s="252">
        <v>0.96584499999999995</v>
      </c>
      <c r="AC29" s="252">
        <v>0.98491099999999998</v>
      </c>
      <c r="AD29" s="252">
        <v>0.96858500000000003</v>
      </c>
      <c r="AE29" s="252">
        <v>0.98327299999999995</v>
      </c>
      <c r="AF29" s="252">
        <v>1.001009</v>
      </c>
      <c r="AG29" s="252">
        <v>1.0093669999999999</v>
      </c>
      <c r="AH29" s="252">
        <v>0.99809899999999996</v>
      </c>
      <c r="AI29" s="252">
        <v>0.99377899999999997</v>
      </c>
      <c r="AJ29" s="252">
        <v>0.98828499999999997</v>
      </c>
      <c r="AK29" s="252">
        <v>1.0039929999999999</v>
      </c>
      <c r="AL29" s="252">
        <v>1.01519</v>
      </c>
      <c r="AM29" s="252">
        <v>1.0146930000000001</v>
      </c>
      <c r="AN29" s="252">
        <v>1.021285</v>
      </c>
      <c r="AO29" s="252">
        <v>1.015285</v>
      </c>
      <c r="AP29" s="252">
        <v>1.0022850000000001</v>
      </c>
      <c r="AQ29" s="252">
        <v>1.0082850000000001</v>
      </c>
      <c r="AR29" s="252">
        <v>1.021285</v>
      </c>
      <c r="AS29" s="252">
        <v>1.019285</v>
      </c>
      <c r="AT29" s="252">
        <v>1.021285</v>
      </c>
      <c r="AU29" s="252">
        <v>1.011285</v>
      </c>
      <c r="AV29" s="252">
        <v>1.0202850000000001</v>
      </c>
      <c r="AW29" s="252">
        <v>1.023285</v>
      </c>
      <c r="AX29" s="252">
        <v>1.003285</v>
      </c>
      <c r="AY29" s="252">
        <v>0.97528499999999996</v>
      </c>
      <c r="AZ29" s="252">
        <v>0.97928499999999996</v>
      </c>
      <c r="BA29" s="252">
        <v>0.97728499999999996</v>
      </c>
      <c r="BB29" s="252">
        <v>0.97728499999999996</v>
      </c>
      <c r="BC29" s="747">
        <v>0.98028499999999996</v>
      </c>
      <c r="BD29" s="252">
        <v>0.97828499999999996</v>
      </c>
      <c r="BE29" s="252">
        <v>0.97628499999999996</v>
      </c>
      <c r="BF29" s="252">
        <v>0.97728499999999996</v>
      </c>
      <c r="BG29" s="252">
        <v>1.0117740451999999</v>
      </c>
      <c r="BH29" s="252">
        <v>1.0087372582</v>
      </c>
      <c r="BI29" s="252">
        <v>1.0057012116999999</v>
      </c>
      <c r="BJ29" s="409">
        <v>1.0027806476000001</v>
      </c>
      <c r="BK29" s="409">
        <v>0.99678271777000005</v>
      </c>
      <c r="BL29" s="409">
        <v>0.99071255877999997</v>
      </c>
      <c r="BM29" s="409">
        <v>0.98465570170000005</v>
      </c>
      <c r="BN29" s="409">
        <v>0.97858361627000001</v>
      </c>
      <c r="BO29" s="409">
        <v>0.97255732268999995</v>
      </c>
      <c r="BP29" s="409">
        <v>0.96653663837000003</v>
      </c>
      <c r="BQ29" s="409">
        <v>0.96050469026999996</v>
      </c>
      <c r="BR29" s="409">
        <v>0.95446739317999996</v>
      </c>
      <c r="BS29" s="409">
        <v>0.94849346649999999</v>
      </c>
      <c r="BT29" s="409">
        <v>0.94246357838999995</v>
      </c>
      <c r="BU29" s="409">
        <v>0.93643651735</v>
      </c>
      <c r="BV29" s="409">
        <v>0.93052371003000001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46"/>
      <c r="AZ30" s="746"/>
      <c r="BA30" s="746"/>
      <c r="BB30" s="746"/>
      <c r="BC30" s="748"/>
      <c r="BD30" s="746"/>
      <c r="BE30" s="746"/>
      <c r="BF30" s="746"/>
      <c r="BG30" s="746"/>
      <c r="BH30" s="746"/>
      <c r="BI30" s="746"/>
      <c r="BJ30" s="492"/>
      <c r="BK30" s="410"/>
      <c r="BL30" s="410"/>
      <c r="BM30" s="410"/>
      <c r="BN30" s="410"/>
      <c r="BO30" s="410"/>
      <c r="BP30" s="410"/>
      <c r="BQ30" s="410"/>
      <c r="BR30" s="410"/>
      <c r="BS30" s="410"/>
      <c r="BT30" s="410"/>
      <c r="BU30" s="410"/>
      <c r="BV30" s="410"/>
    </row>
    <row r="31" spans="1:74" ht="11.1" customHeight="1" x14ac:dyDescent="0.2">
      <c r="A31" s="162" t="s">
        <v>506</v>
      </c>
      <c r="B31" s="172" t="s">
        <v>516</v>
      </c>
      <c r="C31" s="252">
        <v>9.5926226438000004</v>
      </c>
      <c r="D31" s="252">
        <v>9.5050646438000008</v>
      </c>
      <c r="E31" s="252">
        <v>9.5513006437999994</v>
      </c>
      <c r="F31" s="252">
        <v>9.5051666438000009</v>
      </c>
      <c r="G31" s="252">
        <v>9.5474246437999994</v>
      </c>
      <c r="H31" s="252">
        <v>9.6158826437999991</v>
      </c>
      <c r="I31" s="252">
        <v>9.3754442245000007</v>
      </c>
      <c r="J31" s="252">
        <v>9.3960964503</v>
      </c>
      <c r="K31" s="252">
        <v>9.3633133105000006</v>
      </c>
      <c r="L31" s="252">
        <v>9.4031899663999994</v>
      </c>
      <c r="M31" s="252">
        <v>9.5499146437999993</v>
      </c>
      <c r="N31" s="252">
        <v>9.5388663534999996</v>
      </c>
      <c r="O31" s="252">
        <v>9.5678706075999997</v>
      </c>
      <c r="P31" s="252">
        <v>9.6910462646000006</v>
      </c>
      <c r="Q31" s="252">
        <v>9.5802099430999998</v>
      </c>
      <c r="R31" s="252">
        <v>9.5465629639999996</v>
      </c>
      <c r="S31" s="252">
        <v>9.5890687792999998</v>
      </c>
      <c r="T31" s="252">
        <v>9.7416885880000006</v>
      </c>
      <c r="U31" s="252">
        <v>9.4595704812000001</v>
      </c>
      <c r="V31" s="252">
        <v>9.4808649533999994</v>
      </c>
      <c r="W31" s="252">
        <v>9.5926063320000008</v>
      </c>
      <c r="X31" s="252">
        <v>9.6598468514999993</v>
      </c>
      <c r="Y31" s="252">
        <v>9.8825845586999996</v>
      </c>
      <c r="Z31" s="252">
        <v>9.8774337109000001</v>
      </c>
      <c r="AA31" s="252">
        <v>9.7761871698</v>
      </c>
      <c r="AB31" s="252">
        <v>9.7316791806000005</v>
      </c>
      <c r="AC31" s="252">
        <v>9.7171063982000003</v>
      </c>
      <c r="AD31" s="252">
        <v>9.7818935145000001</v>
      </c>
      <c r="AE31" s="252">
        <v>9.7270799479000001</v>
      </c>
      <c r="AF31" s="252">
        <v>9.8961401492000007</v>
      </c>
      <c r="AG31" s="252">
        <v>9.7405158176000004</v>
      </c>
      <c r="AH31" s="252">
        <v>9.7132536318000007</v>
      </c>
      <c r="AI31" s="252">
        <v>9.8450623198000002</v>
      </c>
      <c r="AJ31" s="252">
        <v>9.7176880329999999</v>
      </c>
      <c r="AK31" s="252">
        <v>9.8611130692</v>
      </c>
      <c r="AL31" s="252">
        <v>9.8237760691999991</v>
      </c>
      <c r="AM31" s="252">
        <v>9.7720848547999992</v>
      </c>
      <c r="AN31" s="252">
        <v>9.7590848547999993</v>
      </c>
      <c r="AO31" s="252">
        <v>9.6540848548000007</v>
      </c>
      <c r="AP31" s="252">
        <v>9.5340848547999997</v>
      </c>
      <c r="AQ31" s="252">
        <v>9.4450848547999993</v>
      </c>
      <c r="AR31" s="252">
        <v>9.5820848547999997</v>
      </c>
      <c r="AS31" s="252">
        <v>9.4960848547999994</v>
      </c>
      <c r="AT31" s="252">
        <v>9.3420848547999995</v>
      </c>
      <c r="AU31" s="252">
        <v>9.3600848548000002</v>
      </c>
      <c r="AV31" s="252">
        <v>9.2980848548000008</v>
      </c>
      <c r="AW31" s="252">
        <v>9.4030848547999994</v>
      </c>
      <c r="AX31" s="252">
        <v>9.4010848548000006</v>
      </c>
      <c r="AY31" s="252">
        <v>9.3260848547999995</v>
      </c>
      <c r="AZ31" s="252">
        <v>9.4020848548</v>
      </c>
      <c r="BA31" s="252">
        <v>9.3710848547999994</v>
      </c>
      <c r="BB31" s="252">
        <v>9.2540848548000003</v>
      </c>
      <c r="BC31" s="747">
        <v>9.2390848547999997</v>
      </c>
      <c r="BD31" s="252">
        <v>9.3970848547999992</v>
      </c>
      <c r="BE31" s="252">
        <v>9.2830848548000002</v>
      </c>
      <c r="BF31" s="252">
        <v>9.1720848547999996</v>
      </c>
      <c r="BG31" s="252">
        <v>9.1904533903000001</v>
      </c>
      <c r="BH31" s="252">
        <v>9.2099735265000007</v>
      </c>
      <c r="BI31" s="252">
        <v>9.3313206079000004</v>
      </c>
      <c r="BJ31" s="409">
        <v>9.2933851571999995</v>
      </c>
      <c r="BK31" s="409">
        <v>9.2338013545000006</v>
      </c>
      <c r="BL31" s="409">
        <v>9.2360139605999994</v>
      </c>
      <c r="BM31" s="409">
        <v>9.2139523729999997</v>
      </c>
      <c r="BN31" s="409">
        <v>9.2072912424000002</v>
      </c>
      <c r="BO31" s="409">
        <v>9.2449278938999999</v>
      </c>
      <c r="BP31" s="409">
        <v>9.2944697970999997</v>
      </c>
      <c r="BQ31" s="409">
        <v>9.2305230571999992</v>
      </c>
      <c r="BR31" s="409">
        <v>9.2603069996999992</v>
      </c>
      <c r="BS31" s="409">
        <v>9.2765974178999997</v>
      </c>
      <c r="BT31" s="409">
        <v>9.2972028138000002</v>
      </c>
      <c r="BU31" s="409">
        <v>9.3191181563000001</v>
      </c>
      <c r="BV31" s="409">
        <v>9.2843905892999992</v>
      </c>
    </row>
    <row r="32" spans="1:74" ht="11.1" customHeight="1" x14ac:dyDescent="0.2">
      <c r="A32" s="162" t="s">
        <v>274</v>
      </c>
      <c r="B32" s="173" t="s">
        <v>351</v>
      </c>
      <c r="C32" s="252">
        <v>0.37632100000000002</v>
      </c>
      <c r="D32" s="252">
        <v>0.40432099999999999</v>
      </c>
      <c r="E32" s="252">
        <v>0.420321</v>
      </c>
      <c r="F32" s="252">
        <v>0.44532100000000002</v>
      </c>
      <c r="G32" s="252">
        <v>0.44132100000000002</v>
      </c>
      <c r="H32" s="252">
        <v>0.46632099999999999</v>
      </c>
      <c r="I32" s="252">
        <v>0.487321</v>
      </c>
      <c r="J32" s="252">
        <v>0.482321</v>
      </c>
      <c r="K32" s="252">
        <v>0.46332099999999998</v>
      </c>
      <c r="L32" s="252">
        <v>0.39432099999999998</v>
      </c>
      <c r="M32" s="252">
        <v>0.43732100000000002</v>
      </c>
      <c r="N32" s="252">
        <v>0.43732100000000002</v>
      </c>
      <c r="O32" s="252">
        <v>0.43538127602999999</v>
      </c>
      <c r="P32" s="252">
        <v>0.46838127603000002</v>
      </c>
      <c r="Q32" s="252">
        <v>0.44838127603</v>
      </c>
      <c r="R32" s="252">
        <v>0.45638127603</v>
      </c>
      <c r="S32" s="252">
        <v>0.45138127603</v>
      </c>
      <c r="T32" s="252">
        <v>0.49338127602999998</v>
      </c>
      <c r="U32" s="252">
        <v>0.47938127603000003</v>
      </c>
      <c r="V32" s="252">
        <v>0.48038127603000003</v>
      </c>
      <c r="W32" s="252">
        <v>0.47538127603000002</v>
      </c>
      <c r="X32" s="252">
        <v>0.46538127603000001</v>
      </c>
      <c r="Y32" s="252">
        <v>0.45038127603</v>
      </c>
      <c r="Z32" s="252">
        <v>0.44838127603</v>
      </c>
      <c r="AA32" s="252">
        <v>0.42216627329</v>
      </c>
      <c r="AB32" s="252">
        <v>0.39016627328999998</v>
      </c>
      <c r="AC32" s="252">
        <v>0.31716627329000002</v>
      </c>
      <c r="AD32" s="252">
        <v>0.38816627328999997</v>
      </c>
      <c r="AE32" s="252">
        <v>0.33816627328999999</v>
      </c>
      <c r="AF32" s="252">
        <v>0.43216627329000001</v>
      </c>
      <c r="AG32" s="252">
        <v>0.45816627328999998</v>
      </c>
      <c r="AH32" s="252">
        <v>0.45216627328999998</v>
      </c>
      <c r="AI32" s="252">
        <v>0.42616627329000001</v>
      </c>
      <c r="AJ32" s="252">
        <v>0.40916627328999999</v>
      </c>
      <c r="AK32" s="252">
        <v>0.42916627329000001</v>
      </c>
      <c r="AL32" s="252">
        <v>0.42216627329</v>
      </c>
      <c r="AM32" s="252">
        <v>0.39900000000000002</v>
      </c>
      <c r="AN32" s="252">
        <v>0.39300000000000002</v>
      </c>
      <c r="AO32" s="252">
        <v>0.38200000000000001</v>
      </c>
      <c r="AP32" s="252">
        <v>0.373</v>
      </c>
      <c r="AQ32" s="252">
        <v>0.35799999999999998</v>
      </c>
      <c r="AR32" s="252">
        <v>0.38300000000000001</v>
      </c>
      <c r="AS32" s="252">
        <v>0.40799999999999997</v>
      </c>
      <c r="AT32" s="252">
        <v>0.41</v>
      </c>
      <c r="AU32" s="252">
        <v>0.39700000000000002</v>
      </c>
      <c r="AV32" s="252">
        <v>0.39200000000000002</v>
      </c>
      <c r="AW32" s="252">
        <v>0.38200000000000001</v>
      </c>
      <c r="AX32" s="252">
        <v>0.35099999999999998</v>
      </c>
      <c r="AY32" s="252">
        <v>0.34399999999999997</v>
      </c>
      <c r="AZ32" s="252">
        <v>0.34100000000000003</v>
      </c>
      <c r="BA32" s="252">
        <v>0.35799999999999998</v>
      </c>
      <c r="BB32" s="252">
        <v>0.34300000000000003</v>
      </c>
      <c r="BC32" s="747">
        <v>0.36599999999999999</v>
      </c>
      <c r="BD32" s="252">
        <v>0.36799999999999999</v>
      </c>
      <c r="BE32" s="252">
        <v>0.378</v>
      </c>
      <c r="BF32" s="252">
        <v>0.38</v>
      </c>
      <c r="BG32" s="252">
        <v>0.35419524193000002</v>
      </c>
      <c r="BH32" s="252">
        <v>0.35651745666000001</v>
      </c>
      <c r="BI32" s="252">
        <v>0.35424793200999999</v>
      </c>
      <c r="BJ32" s="409">
        <v>0.35433085322000002</v>
      </c>
      <c r="BK32" s="409">
        <v>0.36121630450999997</v>
      </c>
      <c r="BL32" s="409">
        <v>0.36204147608999998</v>
      </c>
      <c r="BM32" s="409">
        <v>0.36172611770000002</v>
      </c>
      <c r="BN32" s="409">
        <v>0.36173693033999998</v>
      </c>
      <c r="BO32" s="409">
        <v>0.36487553359000002</v>
      </c>
      <c r="BP32" s="409">
        <v>0.37052445610000001</v>
      </c>
      <c r="BQ32" s="409">
        <v>0.37358026429000002</v>
      </c>
      <c r="BR32" s="409">
        <v>0.37868956431</v>
      </c>
      <c r="BS32" s="409">
        <v>0.38373205465999999</v>
      </c>
      <c r="BT32" s="409">
        <v>0.38876485027000002</v>
      </c>
      <c r="BU32" s="409">
        <v>0.39384175095000001</v>
      </c>
      <c r="BV32" s="409">
        <v>0.39902735938</v>
      </c>
    </row>
    <row r="33" spans="1:74" ht="11.1" customHeight="1" x14ac:dyDescent="0.2">
      <c r="A33" s="162" t="s">
        <v>275</v>
      </c>
      <c r="B33" s="173" t="s">
        <v>352</v>
      </c>
      <c r="C33" s="252">
        <v>4.8921000000000001</v>
      </c>
      <c r="D33" s="252">
        <v>4.8459000000000003</v>
      </c>
      <c r="E33" s="252">
        <v>4.8822000000000001</v>
      </c>
      <c r="F33" s="252">
        <v>4.8731</v>
      </c>
      <c r="G33" s="252">
        <v>4.8970000000000002</v>
      </c>
      <c r="H33" s="252">
        <v>4.9786999999999999</v>
      </c>
      <c r="I33" s="252">
        <v>4.7641999999999998</v>
      </c>
      <c r="J33" s="252">
        <v>4.8060999999999998</v>
      </c>
      <c r="K33" s="252">
        <v>4.8598999999999997</v>
      </c>
      <c r="L33" s="252">
        <v>4.9462000000000002</v>
      </c>
      <c r="M33" s="252">
        <v>4.9560000000000004</v>
      </c>
      <c r="N33" s="252">
        <v>4.9520999999999997</v>
      </c>
      <c r="O33" s="252">
        <v>4.9877000000000002</v>
      </c>
      <c r="P33" s="252">
        <v>5.0209999999999999</v>
      </c>
      <c r="Q33" s="252">
        <v>4.9729000000000001</v>
      </c>
      <c r="R33" s="252">
        <v>4.9480000000000004</v>
      </c>
      <c r="S33" s="252">
        <v>4.9947999999999997</v>
      </c>
      <c r="T33" s="252">
        <v>5.0780000000000003</v>
      </c>
      <c r="U33" s="252">
        <v>4.8966000000000003</v>
      </c>
      <c r="V33" s="252">
        <v>4.9349999999999996</v>
      </c>
      <c r="W33" s="252">
        <v>5.008</v>
      </c>
      <c r="X33" s="252">
        <v>5.0579999999999998</v>
      </c>
      <c r="Y33" s="252">
        <v>5.125</v>
      </c>
      <c r="Z33" s="252">
        <v>5.15</v>
      </c>
      <c r="AA33" s="252">
        <v>5.1050000000000004</v>
      </c>
      <c r="AB33" s="252">
        <v>5.0910000000000002</v>
      </c>
      <c r="AC33" s="252">
        <v>5.1289999999999996</v>
      </c>
      <c r="AD33" s="252">
        <v>5.1310000000000002</v>
      </c>
      <c r="AE33" s="252">
        <v>5.1440000000000001</v>
      </c>
      <c r="AF33" s="252">
        <v>5.2809999999999997</v>
      </c>
      <c r="AG33" s="252">
        <v>5.1360000000000001</v>
      </c>
      <c r="AH33" s="252">
        <v>5.1509999999999998</v>
      </c>
      <c r="AI33" s="252">
        <v>5.19</v>
      </c>
      <c r="AJ33" s="252">
        <v>5.1319999999999997</v>
      </c>
      <c r="AK33" s="252">
        <v>5.17</v>
      </c>
      <c r="AL33" s="252">
        <v>5.1479999999999997</v>
      </c>
      <c r="AM33" s="252">
        <v>5.0529999999999999</v>
      </c>
      <c r="AN33" s="252">
        <v>5.0199999999999996</v>
      </c>
      <c r="AO33" s="252">
        <v>4.9779999999999998</v>
      </c>
      <c r="AP33" s="252">
        <v>4.923</v>
      </c>
      <c r="AQ33" s="252">
        <v>4.8600000000000003</v>
      </c>
      <c r="AR33" s="252">
        <v>4.9210000000000003</v>
      </c>
      <c r="AS33" s="252">
        <v>4.8250000000000002</v>
      </c>
      <c r="AT33" s="252">
        <v>4.7610000000000001</v>
      </c>
      <c r="AU33" s="252">
        <v>4.774</v>
      </c>
      <c r="AV33" s="252">
        <v>4.6669999999999998</v>
      </c>
      <c r="AW33" s="252">
        <v>4.8019999999999996</v>
      </c>
      <c r="AX33" s="252">
        <v>4.8360000000000003</v>
      </c>
      <c r="AY33" s="252">
        <v>4.7720000000000002</v>
      </c>
      <c r="AZ33" s="252">
        <v>4.8499999999999996</v>
      </c>
      <c r="BA33" s="252">
        <v>4.8280000000000003</v>
      </c>
      <c r="BB33" s="252">
        <v>4.82</v>
      </c>
      <c r="BC33" s="747">
        <v>4.7619999999999996</v>
      </c>
      <c r="BD33" s="252">
        <v>4.8810000000000002</v>
      </c>
      <c r="BE33" s="252">
        <v>4.7679999999999998</v>
      </c>
      <c r="BF33" s="252">
        <v>4.7030000000000003</v>
      </c>
      <c r="BG33" s="252">
        <v>4.7236044924999998</v>
      </c>
      <c r="BH33" s="252">
        <v>4.7188667081000002</v>
      </c>
      <c r="BI33" s="252">
        <v>4.8444224411999999</v>
      </c>
      <c r="BJ33" s="409">
        <v>4.8002732581999998</v>
      </c>
      <c r="BK33" s="409">
        <v>4.7197071754</v>
      </c>
      <c r="BL33" s="409">
        <v>4.7137270992999998</v>
      </c>
      <c r="BM33" s="409">
        <v>4.7085080588999997</v>
      </c>
      <c r="BN33" s="409">
        <v>4.7160733255</v>
      </c>
      <c r="BO33" s="409">
        <v>4.7378790926000001</v>
      </c>
      <c r="BP33" s="409">
        <v>4.7729616797999999</v>
      </c>
      <c r="BQ33" s="409">
        <v>4.7128578448000003</v>
      </c>
      <c r="BR33" s="409">
        <v>4.7474808206999999</v>
      </c>
      <c r="BS33" s="409">
        <v>4.7669749669000003</v>
      </c>
      <c r="BT33" s="409">
        <v>4.7864044276</v>
      </c>
      <c r="BU33" s="409">
        <v>4.8017471274999997</v>
      </c>
      <c r="BV33" s="409">
        <v>4.7603239503000001</v>
      </c>
    </row>
    <row r="34" spans="1:74" ht="11.1" customHeight="1" x14ac:dyDescent="0.2">
      <c r="A34" s="162" t="s">
        <v>276</v>
      </c>
      <c r="B34" s="173" t="s">
        <v>353</v>
      </c>
      <c r="C34" s="252">
        <v>1.0074516</v>
      </c>
      <c r="D34" s="252">
        <v>1.0120126</v>
      </c>
      <c r="E34" s="252">
        <v>1.0268816000000001</v>
      </c>
      <c r="F34" s="252">
        <v>1.0180746000000001</v>
      </c>
      <c r="G34" s="252">
        <v>1.0156506000000001</v>
      </c>
      <c r="H34" s="252">
        <v>1.0201906000000001</v>
      </c>
      <c r="I34" s="252">
        <v>1.0202091806</v>
      </c>
      <c r="J34" s="252">
        <v>1.0182324064999999</v>
      </c>
      <c r="K34" s="252">
        <v>1.0202452666999999</v>
      </c>
      <c r="L34" s="252">
        <v>1.0152509225999999</v>
      </c>
      <c r="M34" s="252">
        <v>1.0337525999999999</v>
      </c>
      <c r="N34" s="252">
        <v>1.0376733096999999</v>
      </c>
      <c r="O34" s="252">
        <v>1.0333212316</v>
      </c>
      <c r="P34" s="252">
        <v>1.0356898886000001</v>
      </c>
      <c r="Q34" s="252">
        <v>1.0055955671000001</v>
      </c>
      <c r="R34" s="252">
        <v>1.013725588</v>
      </c>
      <c r="S34" s="252">
        <v>1.0078584032</v>
      </c>
      <c r="T34" s="252">
        <v>1.0258882119999999</v>
      </c>
      <c r="U34" s="252">
        <v>1.0006311052000001</v>
      </c>
      <c r="V34" s="252">
        <v>0.97124157741999995</v>
      </c>
      <c r="W34" s="252">
        <v>0.99860595600000002</v>
      </c>
      <c r="X34" s="252">
        <v>1.0196744755</v>
      </c>
      <c r="Y34" s="252">
        <v>1.0290641827</v>
      </c>
      <c r="Z34" s="252">
        <v>1.0179193348</v>
      </c>
      <c r="AA34" s="252">
        <v>1.0103626005999999</v>
      </c>
      <c r="AB34" s="252">
        <v>1.0029996113999999</v>
      </c>
      <c r="AC34" s="252">
        <v>1.0205338289999999</v>
      </c>
      <c r="AD34" s="252">
        <v>0.99127994532999997</v>
      </c>
      <c r="AE34" s="252">
        <v>1.0065203787000001</v>
      </c>
      <c r="AF34" s="252">
        <v>1.0032865799999999</v>
      </c>
      <c r="AG34" s="252">
        <v>0.98185924839000005</v>
      </c>
      <c r="AH34" s="252">
        <v>1.0265130626000001</v>
      </c>
      <c r="AI34" s="252">
        <v>1.0076957506999999</v>
      </c>
      <c r="AJ34" s="252">
        <v>1.0195764639</v>
      </c>
      <c r="AK34" s="252">
        <v>1.0233625</v>
      </c>
      <c r="AL34" s="252">
        <v>1.0002804999999999</v>
      </c>
      <c r="AM34" s="252">
        <v>0.99199999999999999</v>
      </c>
      <c r="AN34" s="252">
        <v>1.016</v>
      </c>
      <c r="AO34" s="252">
        <v>0.98299999999999998</v>
      </c>
      <c r="AP34" s="252">
        <v>0.98099999999999998</v>
      </c>
      <c r="AQ34" s="252">
        <v>0.997</v>
      </c>
      <c r="AR34" s="252">
        <v>0.99099999999999999</v>
      </c>
      <c r="AS34" s="252">
        <v>0.999</v>
      </c>
      <c r="AT34" s="252">
        <v>0.996</v>
      </c>
      <c r="AU34" s="252">
        <v>0.98099999999999998</v>
      </c>
      <c r="AV34" s="252">
        <v>0.99099999999999999</v>
      </c>
      <c r="AW34" s="252">
        <v>0.97499999999999998</v>
      </c>
      <c r="AX34" s="252">
        <v>1.0069999999999999</v>
      </c>
      <c r="AY34" s="252">
        <v>1.0109999999999999</v>
      </c>
      <c r="AZ34" s="252">
        <v>1.0129999999999999</v>
      </c>
      <c r="BA34" s="252">
        <v>1.0109999999999999</v>
      </c>
      <c r="BB34" s="252">
        <v>0.98899999999999999</v>
      </c>
      <c r="BC34" s="747">
        <v>0.999</v>
      </c>
      <c r="BD34" s="252">
        <v>1.016</v>
      </c>
      <c r="BE34" s="252">
        <v>1.016</v>
      </c>
      <c r="BF34" s="252">
        <v>0.998</v>
      </c>
      <c r="BG34" s="252">
        <v>0.98612695631000002</v>
      </c>
      <c r="BH34" s="252">
        <v>0.99157049053000001</v>
      </c>
      <c r="BI34" s="252">
        <v>0.99371213226999999</v>
      </c>
      <c r="BJ34" s="409">
        <v>0.99988492805999996</v>
      </c>
      <c r="BK34" s="409">
        <v>0.99707377173</v>
      </c>
      <c r="BL34" s="409">
        <v>1.0001761589</v>
      </c>
      <c r="BM34" s="409">
        <v>0.99159198255000003</v>
      </c>
      <c r="BN34" s="409">
        <v>0.98232392662000001</v>
      </c>
      <c r="BO34" s="409">
        <v>0.99351400952000002</v>
      </c>
      <c r="BP34" s="409">
        <v>0.99124077621999995</v>
      </c>
      <c r="BQ34" s="409">
        <v>0.98818541729999998</v>
      </c>
      <c r="BR34" s="409">
        <v>0.98388382252999995</v>
      </c>
      <c r="BS34" s="409">
        <v>0.98162197179999999</v>
      </c>
      <c r="BT34" s="409">
        <v>0.97687789710999995</v>
      </c>
      <c r="BU34" s="409">
        <v>0.98385114974999999</v>
      </c>
      <c r="BV34" s="409">
        <v>0.98962140155</v>
      </c>
    </row>
    <row r="35" spans="1:74" ht="11.1" customHeight="1" x14ac:dyDescent="0.2">
      <c r="A35" s="162" t="s">
        <v>1261</v>
      </c>
      <c r="B35" s="173" t="s">
        <v>1260</v>
      </c>
      <c r="C35" s="252">
        <v>1.0026345999999999</v>
      </c>
      <c r="D35" s="252">
        <v>0.93863459999999999</v>
      </c>
      <c r="E35" s="252">
        <v>0.94363459999999999</v>
      </c>
      <c r="F35" s="252">
        <v>0.93963459999999999</v>
      </c>
      <c r="G35" s="252">
        <v>0.94463459999999999</v>
      </c>
      <c r="H35" s="252">
        <v>0.93863459999999999</v>
      </c>
      <c r="I35" s="252">
        <v>0.93063459999999998</v>
      </c>
      <c r="J35" s="252">
        <v>0.92963459999999998</v>
      </c>
      <c r="K35" s="252">
        <v>0.92563459999999997</v>
      </c>
      <c r="L35" s="252">
        <v>0.92663459999999997</v>
      </c>
      <c r="M35" s="252">
        <v>0.91863459999999997</v>
      </c>
      <c r="N35" s="252">
        <v>0.91463459999999996</v>
      </c>
      <c r="O35" s="252">
        <v>0.90208109999999997</v>
      </c>
      <c r="P35" s="252">
        <v>0.90208109999999997</v>
      </c>
      <c r="Q35" s="252">
        <v>0.90208109999999997</v>
      </c>
      <c r="R35" s="252">
        <v>0.90208109999999997</v>
      </c>
      <c r="S35" s="252">
        <v>0.90208109999999997</v>
      </c>
      <c r="T35" s="252">
        <v>0.90208109999999997</v>
      </c>
      <c r="U35" s="252">
        <v>0.90208109999999997</v>
      </c>
      <c r="V35" s="252">
        <v>0.90208109999999997</v>
      </c>
      <c r="W35" s="252">
        <v>0.90208109999999997</v>
      </c>
      <c r="X35" s="252">
        <v>0.90208109999999997</v>
      </c>
      <c r="Y35" s="252">
        <v>0.90208109999999997</v>
      </c>
      <c r="Z35" s="252">
        <v>0.90208109999999997</v>
      </c>
      <c r="AA35" s="252">
        <v>0.8707182</v>
      </c>
      <c r="AB35" s="252">
        <v>0.8707182</v>
      </c>
      <c r="AC35" s="252">
        <v>0.85971819999999999</v>
      </c>
      <c r="AD35" s="252">
        <v>0.88971820000000001</v>
      </c>
      <c r="AE35" s="252">
        <v>0.89171820000000002</v>
      </c>
      <c r="AF35" s="252">
        <v>0.84471819999999997</v>
      </c>
      <c r="AG35" s="252">
        <v>0.85371819999999998</v>
      </c>
      <c r="AH35" s="252">
        <v>0.86571819999999999</v>
      </c>
      <c r="AI35" s="252">
        <v>0.86171819999999999</v>
      </c>
      <c r="AJ35" s="252">
        <v>0.85771819999999999</v>
      </c>
      <c r="AK35" s="252">
        <v>0.85771819999999999</v>
      </c>
      <c r="AL35" s="252">
        <v>0.8727182</v>
      </c>
      <c r="AM35" s="252">
        <v>0.943384</v>
      </c>
      <c r="AN35" s="252">
        <v>0.96438400000000002</v>
      </c>
      <c r="AO35" s="252">
        <v>0.97138400000000003</v>
      </c>
      <c r="AP35" s="252">
        <v>0.945384</v>
      </c>
      <c r="AQ35" s="252">
        <v>0.96538400000000002</v>
      </c>
      <c r="AR35" s="252">
        <v>0.96338400000000002</v>
      </c>
      <c r="AS35" s="252">
        <v>0.95538400000000001</v>
      </c>
      <c r="AT35" s="252">
        <v>0.95738400000000001</v>
      </c>
      <c r="AU35" s="252">
        <v>0.95738400000000001</v>
      </c>
      <c r="AV35" s="252">
        <v>0.95838400000000001</v>
      </c>
      <c r="AW35" s="252">
        <v>0.94938400000000001</v>
      </c>
      <c r="AX35" s="252">
        <v>0.93538399999999999</v>
      </c>
      <c r="AY35" s="252">
        <v>0.92638399999999999</v>
      </c>
      <c r="AZ35" s="252">
        <v>0.92138399999999998</v>
      </c>
      <c r="BA35" s="252">
        <v>0.91838399999999998</v>
      </c>
      <c r="BB35" s="252">
        <v>0.91938399999999998</v>
      </c>
      <c r="BC35" s="747">
        <v>0.91738399999999998</v>
      </c>
      <c r="BD35" s="252">
        <v>0.91638399999999998</v>
      </c>
      <c r="BE35" s="252">
        <v>0.91238399999999997</v>
      </c>
      <c r="BF35" s="252">
        <v>0.90738399999999997</v>
      </c>
      <c r="BG35" s="252">
        <v>0.89090343597999999</v>
      </c>
      <c r="BH35" s="252">
        <v>0.88616604199000004</v>
      </c>
      <c r="BI35" s="252">
        <v>0.88342188057000004</v>
      </c>
      <c r="BJ35" s="409">
        <v>0.88274394560000002</v>
      </c>
      <c r="BK35" s="409">
        <v>0.88880255103000005</v>
      </c>
      <c r="BL35" s="409">
        <v>0.88842895478999995</v>
      </c>
      <c r="BM35" s="409">
        <v>0.88747092649000003</v>
      </c>
      <c r="BN35" s="409">
        <v>0.88668057935</v>
      </c>
      <c r="BO35" s="409">
        <v>0.88595617307999996</v>
      </c>
      <c r="BP35" s="409">
        <v>0.88549385789000001</v>
      </c>
      <c r="BQ35" s="409">
        <v>0.88472778276999997</v>
      </c>
      <c r="BR35" s="409">
        <v>0.88398951736999998</v>
      </c>
      <c r="BS35" s="409">
        <v>0.88321736137999995</v>
      </c>
      <c r="BT35" s="409">
        <v>0.88744059384999996</v>
      </c>
      <c r="BU35" s="409">
        <v>0.88668679408999995</v>
      </c>
      <c r="BV35" s="409">
        <v>0.88398908134999998</v>
      </c>
    </row>
    <row r="36" spans="1:74" ht="11.1" customHeight="1" x14ac:dyDescent="0.2">
      <c r="A36" s="162" t="s">
        <v>277</v>
      </c>
      <c r="B36" s="173" t="s">
        <v>354</v>
      </c>
      <c r="C36" s="252">
        <v>0.69799999999999995</v>
      </c>
      <c r="D36" s="252">
        <v>0.67900000000000005</v>
      </c>
      <c r="E36" s="252">
        <v>0.67</v>
      </c>
      <c r="F36" s="252">
        <v>0.64200000000000002</v>
      </c>
      <c r="G36" s="252">
        <v>0.65200000000000002</v>
      </c>
      <c r="H36" s="252">
        <v>0.65300000000000002</v>
      </c>
      <c r="I36" s="252">
        <v>0.64300000000000002</v>
      </c>
      <c r="J36" s="252">
        <v>0.64100000000000001</v>
      </c>
      <c r="K36" s="252">
        <v>0.61199999999999999</v>
      </c>
      <c r="L36" s="252">
        <v>0.60099999999999998</v>
      </c>
      <c r="M36" s="252">
        <v>0.66400000000000003</v>
      </c>
      <c r="N36" s="252">
        <v>0.66800000000000004</v>
      </c>
      <c r="O36" s="252">
        <v>0.65100000000000002</v>
      </c>
      <c r="P36" s="252">
        <v>0.65800000000000003</v>
      </c>
      <c r="Q36" s="252">
        <v>0.67100000000000004</v>
      </c>
      <c r="R36" s="252">
        <v>0.66800000000000004</v>
      </c>
      <c r="S36" s="252">
        <v>0.67400000000000004</v>
      </c>
      <c r="T36" s="252">
        <v>0.66100000000000003</v>
      </c>
      <c r="U36" s="252">
        <v>0.64</v>
      </c>
      <c r="V36" s="252">
        <v>0.64300000000000002</v>
      </c>
      <c r="W36" s="252">
        <v>0.65800000000000003</v>
      </c>
      <c r="X36" s="252">
        <v>0.69199999999999995</v>
      </c>
      <c r="Y36" s="252">
        <v>0.75600000000000001</v>
      </c>
      <c r="Z36" s="252">
        <v>0.751</v>
      </c>
      <c r="AA36" s="252">
        <v>0.75600000000000001</v>
      </c>
      <c r="AB36" s="252">
        <v>0.76900000000000002</v>
      </c>
      <c r="AC36" s="252">
        <v>0.77300000000000002</v>
      </c>
      <c r="AD36" s="252">
        <v>0.752</v>
      </c>
      <c r="AE36" s="252">
        <v>0.77</v>
      </c>
      <c r="AF36" s="252">
        <v>0.69599999999999995</v>
      </c>
      <c r="AG36" s="252">
        <v>0.67500000000000004</v>
      </c>
      <c r="AH36" s="252">
        <v>0.66700000000000004</v>
      </c>
      <c r="AI36" s="252">
        <v>0.72799999999999998</v>
      </c>
      <c r="AJ36" s="252">
        <v>0.69499999999999995</v>
      </c>
      <c r="AK36" s="252">
        <v>0.748</v>
      </c>
      <c r="AL36" s="252">
        <v>0.73699999999999999</v>
      </c>
      <c r="AM36" s="252">
        <v>0.75600000000000001</v>
      </c>
      <c r="AN36" s="252">
        <v>0.75600000000000001</v>
      </c>
      <c r="AO36" s="252">
        <v>0.749</v>
      </c>
      <c r="AP36" s="252">
        <v>0.73499999999999999</v>
      </c>
      <c r="AQ36" s="252">
        <v>0.72099999999999997</v>
      </c>
      <c r="AR36" s="252">
        <v>0.76500000000000001</v>
      </c>
      <c r="AS36" s="252">
        <v>0.76600000000000001</v>
      </c>
      <c r="AT36" s="252">
        <v>0.71</v>
      </c>
      <c r="AU36" s="252">
        <v>0.71099999999999997</v>
      </c>
      <c r="AV36" s="252">
        <v>0.72699999999999998</v>
      </c>
      <c r="AW36" s="252">
        <v>0.747</v>
      </c>
      <c r="AX36" s="252">
        <v>0.749</v>
      </c>
      <c r="AY36" s="252">
        <v>0.748</v>
      </c>
      <c r="AZ36" s="252">
        <v>0.74</v>
      </c>
      <c r="BA36" s="252">
        <v>0.73399999999999999</v>
      </c>
      <c r="BB36" s="252">
        <v>0.69599999999999995</v>
      </c>
      <c r="BC36" s="747">
        <v>0.69499999999999995</v>
      </c>
      <c r="BD36" s="252">
        <v>0.75600000000000001</v>
      </c>
      <c r="BE36" s="252">
        <v>0.73199999999999998</v>
      </c>
      <c r="BF36" s="252">
        <v>0.69399999999999995</v>
      </c>
      <c r="BG36" s="252">
        <v>0.71924809575000004</v>
      </c>
      <c r="BH36" s="252">
        <v>0.73247935611000003</v>
      </c>
      <c r="BI36" s="252">
        <v>0.73275588819000004</v>
      </c>
      <c r="BJ36" s="409">
        <v>0.73151082779999999</v>
      </c>
      <c r="BK36" s="409">
        <v>0.73800408104000004</v>
      </c>
      <c r="BL36" s="409">
        <v>0.73820259301000002</v>
      </c>
      <c r="BM36" s="409">
        <v>0.73548555667000004</v>
      </c>
      <c r="BN36" s="409">
        <v>0.73496129685</v>
      </c>
      <c r="BO36" s="409">
        <v>0.73504112494999996</v>
      </c>
      <c r="BP36" s="409">
        <v>0.73545840511000005</v>
      </c>
      <c r="BQ36" s="409">
        <v>0.73547759666000001</v>
      </c>
      <c r="BR36" s="409">
        <v>0.73252984964000001</v>
      </c>
      <c r="BS36" s="409">
        <v>0.72953504001000002</v>
      </c>
      <c r="BT36" s="409">
        <v>0.72653131907000001</v>
      </c>
      <c r="BU36" s="409">
        <v>0.72355462582999996</v>
      </c>
      <c r="BV36" s="409">
        <v>0.72064809907000005</v>
      </c>
    </row>
    <row r="37" spans="1:74" ht="11.1" customHeight="1" x14ac:dyDescent="0.2">
      <c r="A37" s="162" t="s">
        <v>278</v>
      </c>
      <c r="B37" s="173" t="s">
        <v>355</v>
      </c>
      <c r="C37" s="252">
        <v>0.36116900000000002</v>
      </c>
      <c r="D37" s="252">
        <v>0.36316900000000002</v>
      </c>
      <c r="E37" s="252">
        <v>0.35516900000000001</v>
      </c>
      <c r="F37" s="252">
        <v>0.34816900000000001</v>
      </c>
      <c r="G37" s="252">
        <v>0.35516900000000001</v>
      </c>
      <c r="H37" s="252">
        <v>0.34816900000000001</v>
      </c>
      <c r="I37" s="252">
        <v>0.344169</v>
      </c>
      <c r="J37" s="252">
        <v>0.32916899999999999</v>
      </c>
      <c r="K37" s="252">
        <v>0.337169</v>
      </c>
      <c r="L37" s="252">
        <v>0.343169</v>
      </c>
      <c r="M37" s="252">
        <v>0.35516900000000001</v>
      </c>
      <c r="N37" s="252">
        <v>0.35216900000000001</v>
      </c>
      <c r="O37" s="252">
        <v>0.32116899999999998</v>
      </c>
      <c r="P37" s="252">
        <v>0.35016900000000001</v>
      </c>
      <c r="Q37" s="252">
        <v>0.32816899999999999</v>
      </c>
      <c r="R37" s="252">
        <v>0.31916899999999998</v>
      </c>
      <c r="S37" s="252">
        <v>0.31416899999999998</v>
      </c>
      <c r="T37" s="252">
        <v>0.32216899999999998</v>
      </c>
      <c r="U37" s="252">
        <v>0.30516900000000002</v>
      </c>
      <c r="V37" s="252">
        <v>0.32216899999999998</v>
      </c>
      <c r="W37" s="252">
        <v>0.31016899999999997</v>
      </c>
      <c r="X37" s="252">
        <v>0.28616900000000001</v>
      </c>
      <c r="Y37" s="252">
        <v>0.36816900000000002</v>
      </c>
      <c r="Z37" s="252">
        <v>0.35616900000000001</v>
      </c>
      <c r="AA37" s="252">
        <v>0.36516900000000002</v>
      </c>
      <c r="AB37" s="252">
        <v>0.35816900000000002</v>
      </c>
      <c r="AC37" s="252">
        <v>0.35516900000000001</v>
      </c>
      <c r="AD37" s="252">
        <v>0.342169</v>
      </c>
      <c r="AE37" s="252">
        <v>0.31916899999999998</v>
      </c>
      <c r="AF37" s="252">
        <v>0.37316899999999997</v>
      </c>
      <c r="AG37" s="252">
        <v>0.36216900000000002</v>
      </c>
      <c r="AH37" s="252">
        <v>0.32616899999999999</v>
      </c>
      <c r="AI37" s="252">
        <v>0.36716900000000002</v>
      </c>
      <c r="AJ37" s="252">
        <v>0.35416900000000001</v>
      </c>
      <c r="AK37" s="252">
        <v>0.36416900000000002</v>
      </c>
      <c r="AL37" s="252">
        <v>0.34716900000000001</v>
      </c>
      <c r="AM37" s="252">
        <v>0.336169</v>
      </c>
      <c r="AN37" s="252">
        <v>0.33216899999999999</v>
      </c>
      <c r="AO37" s="252">
        <v>0.33116899999999999</v>
      </c>
      <c r="AP37" s="252">
        <v>0.337169</v>
      </c>
      <c r="AQ37" s="252">
        <v>0.32416899999999998</v>
      </c>
      <c r="AR37" s="252">
        <v>0.32716899999999999</v>
      </c>
      <c r="AS37" s="252">
        <v>0.31016899999999997</v>
      </c>
      <c r="AT37" s="252">
        <v>0.30316900000000002</v>
      </c>
      <c r="AU37" s="252">
        <v>0.30716900000000003</v>
      </c>
      <c r="AV37" s="252">
        <v>0.31716899999999998</v>
      </c>
      <c r="AW37" s="252">
        <v>0.31516899999999998</v>
      </c>
      <c r="AX37" s="252">
        <v>0.31216899999999997</v>
      </c>
      <c r="AY37" s="252">
        <v>0.30416900000000002</v>
      </c>
      <c r="AZ37" s="252">
        <v>0.30116900000000002</v>
      </c>
      <c r="BA37" s="252">
        <v>0.30016900000000002</v>
      </c>
      <c r="BB37" s="252">
        <v>0.30016900000000002</v>
      </c>
      <c r="BC37" s="747">
        <v>0.30116900000000002</v>
      </c>
      <c r="BD37" s="252">
        <v>0.28516900000000001</v>
      </c>
      <c r="BE37" s="252">
        <v>0.284169</v>
      </c>
      <c r="BF37" s="252">
        <v>0.282169</v>
      </c>
      <c r="BG37" s="252">
        <v>0.27034269797999999</v>
      </c>
      <c r="BH37" s="252">
        <v>0.27634954556000002</v>
      </c>
      <c r="BI37" s="252">
        <v>0.27468741477000003</v>
      </c>
      <c r="BJ37" s="409">
        <v>0.27324749863999998</v>
      </c>
      <c r="BK37" s="409">
        <v>0.27186459817999997</v>
      </c>
      <c r="BL37" s="409">
        <v>0.27182738522</v>
      </c>
      <c r="BM37" s="409">
        <v>0.27209376077000003</v>
      </c>
      <c r="BN37" s="409">
        <v>0.27241643431000001</v>
      </c>
      <c r="BO37" s="409">
        <v>0.27276122189000002</v>
      </c>
      <c r="BP37" s="409">
        <v>0.27319403028</v>
      </c>
      <c r="BQ37" s="409">
        <v>0.27352473502000002</v>
      </c>
      <c r="BR37" s="409">
        <v>0.27186474360000001</v>
      </c>
      <c r="BS37" s="409">
        <v>0.27019332538000002</v>
      </c>
      <c r="BT37" s="409">
        <v>0.26852031864999998</v>
      </c>
      <c r="BU37" s="409">
        <v>0.26685499058000001</v>
      </c>
      <c r="BV37" s="409">
        <v>0.26520846976000001</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46"/>
      <c r="AZ38" s="746"/>
      <c r="BA38" s="746"/>
      <c r="BB38" s="746"/>
      <c r="BC38" s="748"/>
      <c r="BD38" s="746"/>
      <c r="BE38" s="746"/>
      <c r="BF38" s="746"/>
      <c r="BG38" s="746"/>
      <c r="BH38" s="746"/>
      <c r="BI38" s="746"/>
      <c r="BJ38" s="492"/>
      <c r="BK38" s="410"/>
      <c r="BL38" s="410"/>
      <c r="BM38" s="410"/>
      <c r="BN38" s="410"/>
      <c r="BO38" s="410"/>
      <c r="BP38" s="410"/>
      <c r="BQ38" s="410"/>
      <c r="BR38" s="410"/>
      <c r="BS38" s="410"/>
      <c r="BT38" s="410"/>
      <c r="BU38" s="410"/>
      <c r="BV38" s="410"/>
    </row>
    <row r="39" spans="1:74" ht="11.1" customHeight="1" x14ac:dyDescent="0.2">
      <c r="A39" s="162" t="s">
        <v>508</v>
      </c>
      <c r="B39" s="172" t="s">
        <v>517</v>
      </c>
      <c r="C39" s="252">
        <v>1.6776723899999999</v>
      </c>
      <c r="D39" s="252">
        <v>1.66961739</v>
      </c>
      <c r="E39" s="252">
        <v>1.67844339</v>
      </c>
      <c r="F39" s="252">
        <v>1.6964073900000001</v>
      </c>
      <c r="G39" s="252">
        <v>1.8237923899999999</v>
      </c>
      <c r="H39" s="252">
        <v>1.91768139</v>
      </c>
      <c r="I39" s="252">
        <v>1.8746083899999999</v>
      </c>
      <c r="J39" s="252">
        <v>1.85468539</v>
      </c>
      <c r="K39" s="252">
        <v>1.8493213900000001</v>
      </c>
      <c r="L39" s="252">
        <v>1.8822793900000001</v>
      </c>
      <c r="M39" s="252">
        <v>1.9379343899999999</v>
      </c>
      <c r="N39" s="252">
        <v>1.9268953900000001</v>
      </c>
      <c r="O39" s="252">
        <v>1.8410593900000001</v>
      </c>
      <c r="P39" s="252">
        <v>1.83309039</v>
      </c>
      <c r="Q39" s="252">
        <v>1.8376843899999999</v>
      </c>
      <c r="R39" s="252">
        <v>1.8258143899999999</v>
      </c>
      <c r="S39" s="252">
        <v>1.8298393900000001</v>
      </c>
      <c r="T39" s="252">
        <v>1.82688139</v>
      </c>
      <c r="U39" s="252">
        <v>1.8336233900000001</v>
      </c>
      <c r="V39" s="252">
        <v>1.8223943899999999</v>
      </c>
      <c r="W39" s="252">
        <v>1.82932439</v>
      </c>
      <c r="X39" s="252">
        <v>1.8473943900000001</v>
      </c>
      <c r="Y39" s="252">
        <v>1.86639439</v>
      </c>
      <c r="Z39" s="252">
        <v>1.8533943900000001</v>
      </c>
      <c r="AA39" s="252">
        <v>1.8163723899999999</v>
      </c>
      <c r="AB39" s="252">
        <v>1.8213723900000001</v>
      </c>
      <c r="AC39" s="252">
        <v>1.85837239</v>
      </c>
      <c r="AD39" s="252">
        <v>1.8313723900000001</v>
      </c>
      <c r="AE39" s="252">
        <v>1.8293723900000001</v>
      </c>
      <c r="AF39" s="252">
        <v>1.82837239</v>
      </c>
      <c r="AG39" s="252">
        <v>1.8133723900000001</v>
      </c>
      <c r="AH39" s="252">
        <v>1.84837239</v>
      </c>
      <c r="AI39" s="252">
        <v>1.82237239</v>
      </c>
      <c r="AJ39" s="252">
        <v>1.84237239</v>
      </c>
      <c r="AK39" s="252">
        <v>1.8133723900000001</v>
      </c>
      <c r="AL39" s="252">
        <v>1.85237239</v>
      </c>
      <c r="AM39" s="252">
        <v>1.8489943900000001</v>
      </c>
      <c r="AN39" s="252">
        <v>1.85799439</v>
      </c>
      <c r="AO39" s="252">
        <v>1.78699439</v>
      </c>
      <c r="AP39" s="252">
        <v>1.81799439</v>
      </c>
      <c r="AQ39" s="252">
        <v>1.8389943900000001</v>
      </c>
      <c r="AR39" s="252">
        <v>1.8369943900000001</v>
      </c>
      <c r="AS39" s="252">
        <v>1.8149943900000001</v>
      </c>
      <c r="AT39" s="252">
        <v>1.80999439</v>
      </c>
      <c r="AU39" s="252">
        <v>1.8389943900000001</v>
      </c>
      <c r="AV39" s="252">
        <v>1.8609943900000001</v>
      </c>
      <c r="AW39" s="252">
        <v>1.8609943900000001</v>
      </c>
      <c r="AX39" s="252">
        <v>1.86399439</v>
      </c>
      <c r="AY39" s="252">
        <v>1.87399439</v>
      </c>
      <c r="AZ39" s="252">
        <v>1.8849943899999999</v>
      </c>
      <c r="BA39" s="252">
        <v>1.8969943899999999</v>
      </c>
      <c r="BB39" s="252">
        <v>1.9069943899999999</v>
      </c>
      <c r="BC39" s="747">
        <v>1.91399439</v>
      </c>
      <c r="BD39" s="252">
        <v>1.9249943899999999</v>
      </c>
      <c r="BE39" s="252">
        <v>1.9299943900000001</v>
      </c>
      <c r="BF39" s="252">
        <v>1.89199439</v>
      </c>
      <c r="BG39" s="252">
        <v>1.8331197964999999</v>
      </c>
      <c r="BH39" s="252">
        <v>1.8328837584</v>
      </c>
      <c r="BI39" s="252">
        <v>1.8320502202</v>
      </c>
      <c r="BJ39" s="409">
        <v>1.8330058741999999</v>
      </c>
      <c r="BK39" s="409">
        <v>1.7835218269999999</v>
      </c>
      <c r="BL39" s="409">
        <v>1.7835516006000001</v>
      </c>
      <c r="BM39" s="409">
        <v>1.783283476</v>
      </c>
      <c r="BN39" s="409">
        <v>1.7838677773</v>
      </c>
      <c r="BO39" s="409">
        <v>1.7828115192</v>
      </c>
      <c r="BP39" s="409">
        <v>1.7837703730000001</v>
      </c>
      <c r="BQ39" s="409">
        <v>1.782846446</v>
      </c>
      <c r="BR39" s="409">
        <v>1.7837630644</v>
      </c>
      <c r="BS39" s="409">
        <v>1.7834339941999999</v>
      </c>
      <c r="BT39" s="409">
        <v>1.7831465960999999</v>
      </c>
      <c r="BU39" s="409">
        <v>1.7822868671000001</v>
      </c>
      <c r="BV39" s="409">
        <v>1.7832134502000001</v>
      </c>
    </row>
    <row r="40" spans="1:74" ht="11.1" customHeight="1" x14ac:dyDescent="0.2">
      <c r="A40" s="162" t="s">
        <v>279</v>
      </c>
      <c r="B40" s="173" t="s">
        <v>507</v>
      </c>
      <c r="C40" s="252">
        <v>0.69108499999999995</v>
      </c>
      <c r="D40" s="252">
        <v>0.68708499999999995</v>
      </c>
      <c r="E40" s="252">
        <v>0.68908499999999995</v>
      </c>
      <c r="F40" s="252">
        <v>0.70008499999999996</v>
      </c>
      <c r="G40" s="252">
        <v>0.70308499999999996</v>
      </c>
      <c r="H40" s="252">
        <v>0.71008499999999997</v>
      </c>
      <c r="I40" s="252">
        <v>0.70508499999999996</v>
      </c>
      <c r="J40" s="252">
        <v>0.70508499999999996</v>
      </c>
      <c r="K40" s="252">
        <v>0.71408499999999997</v>
      </c>
      <c r="L40" s="252">
        <v>0.71808499999999997</v>
      </c>
      <c r="M40" s="252">
        <v>0.70208499999999996</v>
      </c>
      <c r="N40" s="252">
        <v>0.70808499999999996</v>
      </c>
      <c r="O40" s="252">
        <v>0.70508499999999996</v>
      </c>
      <c r="P40" s="252">
        <v>0.69808499999999996</v>
      </c>
      <c r="Q40" s="252">
        <v>0.69808499999999996</v>
      </c>
      <c r="R40" s="252">
        <v>0.68908499999999995</v>
      </c>
      <c r="S40" s="252">
        <v>0.69908499999999996</v>
      </c>
      <c r="T40" s="252">
        <v>0.69408499999999995</v>
      </c>
      <c r="U40" s="252">
        <v>0.70208499999999996</v>
      </c>
      <c r="V40" s="252">
        <v>0.69208499999999995</v>
      </c>
      <c r="W40" s="252">
        <v>0.70308499999999996</v>
      </c>
      <c r="X40" s="252">
        <v>0.71008499999999997</v>
      </c>
      <c r="Y40" s="252">
        <v>0.73108499999999998</v>
      </c>
      <c r="Z40" s="252">
        <v>0.71708499999999997</v>
      </c>
      <c r="AA40" s="252">
        <v>0.70108499999999996</v>
      </c>
      <c r="AB40" s="252">
        <v>0.71108499999999997</v>
      </c>
      <c r="AC40" s="252">
        <v>0.72408499999999998</v>
      </c>
      <c r="AD40" s="252">
        <v>0.69408499999999995</v>
      </c>
      <c r="AE40" s="252">
        <v>0.70608499999999996</v>
      </c>
      <c r="AF40" s="252">
        <v>0.69508499999999995</v>
      </c>
      <c r="AG40" s="252">
        <v>0.72308499999999998</v>
      </c>
      <c r="AH40" s="252">
        <v>0.72108499999999998</v>
      </c>
      <c r="AI40" s="252">
        <v>0.69108499999999995</v>
      </c>
      <c r="AJ40" s="252">
        <v>0.71308499999999997</v>
      </c>
      <c r="AK40" s="252">
        <v>0.68108500000000005</v>
      </c>
      <c r="AL40" s="252">
        <v>0.70208499999999996</v>
      </c>
      <c r="AM40" s="252">
        <v>0.69608499999999995</v>
      </c>
      <c r="AN40" s="252">
        <v>0.69508499999999995</v>
      </c>
      <c r="AO40" s="252">
        <v>0.69508499999999995</v>
      </c>
      <c r="AP40" s="252">
        <v>0.69408499999999995</v>
      </c>
      <c r="AQ40" s="252">
        <v>0.69208499999999995</v>
      </c>
      <c r="AR40" s="252">
        <v>0.69208499999999995</v>
      </c>
      <c r="AS40" s="252">
        <v>0.69108499999999995</v>
      </c>
      <c r="AT40" s="252">
        <v>0.68908499999999995</v>
      </c>
      <c r="AU40" s="252">
        <v>0.68908499999999995</v>
      </c>
      <c r="AV40" s="252">
        <v>0.68808499999999995</v>
      </c>
      <c r="AW40" s="252">
        <v>0.68708499999999995</v>
      </c>
      <c r="AX40" s="252">
        <v>0.68708499999999995</v>
      </c>
      <c r="AY40" s="252">
        <v>0.68508500000000006</v>
      </c>
      <c r="AZ40" s="252">
        <v>0.68408500000000005</v>
      </c>
      <c r="BA40" s="252">
        <v>0.68408500000000005</v>
      </c>
      <c r="BB40" s="252">
        <v>0.68208500000000005</v>
      </c>
      <c r="BC40" s="747">
        <v>0.68108500000000005</v>
      </c>
      <c r="BD40" s="252">
        <v>0.68008500000000005</v>
      </c>
      <c r="BE40" s="252">
        <v>0.68008500000000005</v>
      </c>
      <c r="BF40" s="252">
        <v>0.66008500000000003</v>
      </c>
      <c r="BG40" s="252">
        <v>0.63093052849999998</v>
      </c>
      <c r="BH40" s="252">
        <v>0.63092650103000003</v>
      </c>
      <c r="BI40" s="252">
        <v>0.63092463568000001</v>
      </c>
      <c r="BJ40" s="409">
        <v>0.63090161178000004</v>
      </c>
      <c r="BK40" s="409">
        <v>0.58801678000000002</v>
      </c>
      <c r="BL40" s="409">
        <v>0.58789652361</v>
      </c>
      <c r="BM40" s="409">
        <v>0.58796298609999997</v>
      </c>
      <c r="BN40" s="409">
        <v>0.58797587652000005</v>
      </c>
      <c r="BO40" s="409">
        <v>0.58796769963999995</v>
      </c>
      <c r="BP40" s="409">
        <v>0.58787578786000005</v>
      </c>
      <c r="BQ40" s="409">
        <v>0.58788092366</v>
      </c>
      <c r="BR40" s="409">
        <v>0.5878771746</v>
      </c>
      <c r="BS40" s="409">
        <v>0.58788425317000004</v>
      </c>
      <c r="BT40" s="409">
        <v>0.58789280506999997</v>
      </c>
      <c r="BU40" s="409">
        <v>0.58789401904000005</v>
      </c>
      <c r="BV40" s="409">
        <v>0.58787731389999998</v>
      </c>
    </row>
    <row r="41" spans="1:74" ht="11.1" customHeight="1" x14ac:dyDescent="0.2">
      <c r="A41" s="162" t="s">
        <v>1270</v>
      </c>
      <c r="B41" s="173" t="s">
        <v>1269</v>
      </c>
      <c r="C41" s="252">
        <v>0</v>
      </c>
      <c r="D41" s="252">
        <v>0</v>
      </c>
      <c r="E41" s="252">
        <v>0</v>
      </c>
      <c r="F41" s="252">
        <v>4.6959999999999997E-3</v>
      </c>
      <c r="G41" s="252">
        <v>6.7473053892000007E-2</v>
      </c>
      <c r="H41" s="252">
        <v>0.15584210526</v>
      </c>
      <c r="I41" s="252">
        <v>0.16981343284</v>
      </c>
      <c r="J41" s="252">
        <v>0.14908695652000001</v>
      </c>
      <c r="K41" s="252">
        <v>0.17331782945999999</v>
      </c>
      <c r="L41" s="252">
        <v>0.21115672130999999</v>
      </c>
      <c r="M41" s="252">
        <v>0.23250061350000001</v>
      </c>
      <c r="N41" s="252">
        <v>0.21748072289000001</v>
      </c>
      <c r="O41" s="252">
        <v>0.15004013841</v>
      </c>
      <c r="P41" s="252">
        <v>0.1513462069</v>
      </c>
      <c r="Q41" s="252">
        <v>0.15029052632000001</v>
      </c>
      <c r="R41" s="252">
        <v>0.14944680851</v>
      </c>
      <c r="S41" s="252">
        <v>0.14900571429000001</v>
      </c>
      <c r="T41" s="252">
        <v>0.14774782609000001</v>
      </c>
      <c r="U41" s="252">
        <v>0.14689230769</v>
      </c>
      <c r="V41" s="252">
        <v>0.14645092251</v>
      </c>
      <c r="W41" s="252">
        <v>0.14615447761</v>
      </c>
      <c r="X41" s="252">
        <v>0.14585132075000001</v>
      </c>
      <c r="Y41" s="252">
        <v>0.14554122137</v>
      </c>
      <c r="Z41" s="252">
        <v>0.14466538462</v>
      </c>
      <c r="AA41" s="252">
        <v>0.15430240148999999</v>
      </c>
      <c r="AB41" s="252">
        <v>0.15405484961999999</v>
      </c>
      <c r="AC41" s="252">
        <v>0.15480688973000001</v>
      </c>
      <c r="AD41" s="252">
        <v>0.15455944615</v>
      </c>
      <c r="AE41" s="252">
        <v>0.14555136187000001</v>
      </c>
      <c r="AF41" s="252">
        <v>0.15465590513999999</v>
      </c>
      <c r="AG41" s="252">
        <v>0.15483492430000001</v>
      </c>
      <c r="AH41" s="252">
        <v>0.15165245967999999</v>
      </c>
      <c r="AI41" s="252">
        <v>0.15183102439000001</v>
      </c>
      <c r="AJ41" s="252">
        <v>0.15157068312999999</v>
      </c>
      <c r="AK41" s="252">
        <v>0.15193690376999999</v>
      </c>
      <c r="AL41" s="252">
        <v>0.15212464979000001</v>
      </c>
      <c r="AM41" s="252">
        <v>0.151</v>
      </c>
      <c r="AN41" s="252">
        <v>0.152</v>
      </c>
      <c r="AO41" s="252">
        <v>0.154</v>
      </c>
      <c r="AP41" s="252">
        <v>0.155</v>
      </c>
      <c r="AQ41" s="252">
        <v>0.156</v>
      </c>
      <c r="AR41" s="252">
        <v>0.157</v>
      </c>
      <c r="AS41" s="252">
        <v>0.152</v>
      </c>
      <c r="AT41" s="252">
        <v>0.14699999999999999</v>
      </c>
      <c r="AU41" s="252">
        <v>0.14099999999999999</v>
      </c>
      <c r="AV41" s="252">
        <v>0.14899999999999999</v>
      </c>
      <c r="AW41" s="252">
        <v>0.17299999999999999</v>
      </c>
      <c r="AX41" s="252">
        <v>0.14299999999999999</v>
      </c>
      <c r="AY41" s="252">
        <v>0.13900000000000001</v>
      </c>
      <c r="AZ41" s="252">
        <v>0.16200000000000001</v>
      </c>
      <c r="BA41" s="252">
        <v>0.152</v>
      </c>
      <c r="BB41" s="252">
        <v>0.152</v>
      </c>
      <c r="BC41" s="747">
        <v>0.14799999999999999</v>
      </c>
      <c r="BD41" s="252">
        <v>0.14799999999999999</v>
      </c>
      <c r="BE41" s="252">
        <v>0.14799999999999999</v>
      </c>
      <c r="BF41" s="252">
        <v>0.14899999999999999</v>
      </c>
      <c r="BG41" s="252">
        <v>0.15006022378</v>
      </c>
      <c r="BH41" s="252">
        <v>0.15091841782000001</v>
      </c>
      <c r="BI41" s="252">
        <v>0.15179051855</v>
      </c>
      <c r="BJ41" s="409">
        <v>0.15267436920999999</v>
      </c>
      <c r="BK41" s="409">
        <v>0.12243156036</v>
      </c>
      <c r="BL41" s="409">
        <v>0.12245597943</v>
      </c>
      <c r="BM41" s="409">
        <v>0.12244493101999999</v>
      </c>
      <c r="BN41" s="409">
        <v>0.12244395139</v>
      </c>
      <c r="BO41" s="409">
        <v>0.12244275431</v>
      </c>
      <c r="BP41" s="409">
        <v>0.12246650814</v>
      </c>
      <c r="BQ41" s="409">
        <v>0.12247039478000001</v>
      </c>
      <c r="BR41" s="409">
        <v>0.12246899607</v>
      </c>
      <c r="BS41" s="409">
        <v>0.12247443655</v>
      </c>
      <c r="BT41" s="409">
        <v>0.12247144364</v>
      </c>
      <c r="BU41" s="409">
        <v>0.12247186398</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746"/>
      <c r="AZ42" s="746"/>
      <c r="BA42" s="746"/>
      <c r="BB42" s="746"/>
      <c r="BC42" s="748"/>
      <c r="BD42" s="746"/>
      <c r="BE42" s="746"/>
      <c r="BF42" s="746"/>
      <c r="BG42" s="746"/>
      <c r="BH42" s="746"/>
      <c r="BI42" s="746"/>
      <c r="BJ42" s="492"/>
      <c r="BK42" s="410"/>
      <c r="BL42" s="410"/>
      <c r="BM42" s="410"/>
      <c r="BN42" s="410"/>
      <c r="BO42" s="410"/>
      <c r="BP42" s="410"/>
      <c r="BQ42" s="410"/>
      <c r="BR42" s="410"/>
      <c r="BS42" s="410"/>
      <c r="BT42" s="410"/>
      <c r="BU42" s="410"/>
      <c r="BV42" s="410"/>
    </row>
    <row r="43" spans="1:74" ht="11.1" customHeight="1" x14ac:dyDescent="0.2">
      <c r="A43" s="162" t="s">
        <v>510</v>
      </c>
      <c r="B43" s="172" t="s">
        <v>85</v>
      </c>
      <c r="C43" s="252">
        <v>53.368874521000002</v>
      </c>
      <c r="D43" s="252">
        <v>53.197316792000002</v>
      </c>
      <c r="E43" s="252">
        <v>53.277454530999997</v>
      </c>
      <c r="F43" s="252">
        <v>53.712379716999997</v>
      </c>
      <c r="G43" s="252">
        <v>53.887019246000001</v>
      </c>
      <c r="H43" s="252">
        <v>54.110523798000003</v>
      </c>
      <c r="I43" s="252">
        <v>54.789992519000002</v>
      </c>
      <c r="J43" s="252">
        <v>54.709399056999999</v>
      </c>
      <c r="K43" s="252">
        <v>54.795171105000001</v>
      </c>
      <c r="L43" s="252">
        <v>55.045539628</v>
      </c>
      <c r="M43" s="252">
        <v>55.872144810000002</v>
      </c>
      <c r="N43" s="252">
        <v>55.808934788999998</v>
      </c>
      <c r="O43" s="252">
        <v>55.308629705999998</v>
      </c>
      <c r="P43" s="252">
        <v>55.708523190999998</v>
      </c>
      <c r="Q43" s="252">
        <v>55.669934738000002</v>
      </c>
      <c r="R43" s="252">
        <v>56.239946019999998</v>
      </c>
      <c r="S43" s="252">
        <v>56.245322151000003</v>
      </c>
      <c r="T43" s="252">
        <v>57.100994305</v>
      </c>
      <c r="U43" s="252">
        <v>57.000622176999997</v>
      </c>
      <c r="V43" s="252">
        <v>57.108486468000002</v>
      </c>
      <c r="W43" s="252">
        <v>57.354787174999998</v>
      </c>
      <c r="X43" s="252">
        <v>58.220038062999997</v>
      </c>
      <c r="Y43" s="252">
        <v>58.27386345</v>
      </c>
      <c r="Z43" s="252">
        <v>58.676235102</v>
      </c>
      <c r="AA43" s="252">
        <v>58.047898422999999</v>
      </c>
      <c r="AB43" s="252">
        <v>58.117946189000001</v>
      </c>
      <c r="AC43" s="252">
        <v>58.332886684000002</v>
      </c>
      <c r="AD43" s="252">
        <v>58.164799381000002</v>
      </c>
      <c r="AE43" s="252">
        <v>58.106587103999999</v>
      </c>
      <c r="AF43" s="252">
        <v>58.320331682000003</v>
      </c>
      <c r="AG43" s="252">
        <v>58.756860361000001</v>
      </c>
      <c r="AH43" s="252">
        <v>59.016100917000003</v>
      </c>
      <c r="AI43" s="252">
        <v>58.328836852999999</v>
      </c>
      <c r="AJ43" s="252">
        <v>58.799572189000003</v>
      </c>
      <c r="AK43" s="252">
        <v>59.005849601999998</v>
      </c>
      <c r="AL43" s="252">
        <v>59.027409966999997</v>
      </c>
      <c r="AM43" s="252">
        <v>58.543138892000002</v>
      </c>
      <c r="AN43" s="252">
        <v>58.204341861000003</v>
      </c>
      <c r="AO43" s="252">
        <v>58.100845630999999</v>
      </c>
      <c r="AP43" s="252">
        <v>57.683038085</v>
      </c>
      <c r="AQ43" s="252">
        <v>57.321413509999999</v>
      </c>
      <c r="AR43" s="252">
        <v>57.395711464999998</v>
      </c>
      <c r="AS43" s="252">
        <v>58.237794665999999</v>
      </c>
      <c r="AT43" s="252">
        <v>57.343509085000001</v>
      </c>
      <c r="AU43" s="252">
        <v>57.507181645999999</v>
      </c>
      <c r="AV43" s="252">
        <v>58.370599112000001</v>
      </c>
      <c r="AW43" s="252">
        <v>59.072195098999998</v>
      </c>
      <c r="AX43" s="252">
        <v>58.253461127999998</v>
      </c>
      <c r="AY43" s="252">
        <v>58.042034627</v>
      </c>
      <c r="AZ43" s="252">
        <v>58.542984609000001</v>
      </c>
      <c r="BA43" s="252">
        <v>58.344372466000003</v>
      </c>
      <c r="BB43" s="252">
        <v>57.890889799</v>
      </c>
      <c r="BC43" s="747">
        <v>58.325649466000002</v>
      </c>
      <c r="BD43" s="252">
        <v>58.974832133</v>
      </c>
      <c r="BE43" s="252">
        <v>58.919293175999996</v>
      </c>
      <c r="BF43" s="252">
        <v>58.281146724000003</v>
      </c>
      <c r="BG43" s="252">
        <v>59.132349773000001</v>
      </c>
      <c r="BH43" s="252">
        <v>58.632149386999998</v>
      </c>
      <c r="BI43" s="252">
        <v>59.573527507000001</v>
      </c>
      <c r="BJ43" s="409">
        <v>59.328846456000001</v>
      </c>
      <c r="BK43" s="409">
        <v>59.236871555999997</v>
      </c>
      <c r="BL43" s="409">
        <v>59.42907855</v>
      </c>
      <c r="BM43" s="409">
        <v>59.461889855999999</v>
      </c>
      <c r="BN43" s="409">
        <v>59.833145080000001</v>
      </c>
      <c r="BO43" s="409">
        <v>60.365942507</v>
      </c>
      <c r="BP43" s="409">
        <v>60.681839539000002</v>
      </c>
      <c r="BQ43" s="409">
        <v>60.775589398999998</v>
      </c>
      <c r="BR43" s="409">
        <v>60.406701042999998</v>
      </c>
      <c r="BS43" s="409">
        <v>60.636836680999998</v>
      </c>
      <c r="BT43" s="409">
        <v>61.021437364000001</v>
      </c>
      <c r="BU43" s="409">
        <v>61.217692984999999</v>
      </c>
      <c r="BV43" s="409">
        <v>60.915904073999997</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747"/>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6.4281969999999999</v>
      </c>
      <c r="D45" s="252">
        <v>6.4851970000000003</v>
      </c>
      <c r="E45" s="252">
        <v>6.4901970000000002</v>
      </c>
      <c r="F45" s="252">
        <v>6.4801970000000004</v>
      </c>
      <c r="G45" s="252">
        <v>6.4481970000000004</v>
      </c>
      <c r="H45" s="252">
        <v>6.4361969999999999</v>
      </c>
      <c r="I45" s="252">
        <v>6.4731969999999999</v>
      </c>
      <c r="J45" s="252">
        <v>6.3701970000000001</v>
      </c>
      <c r="K45" s="252">
        <v>6.4141969999999997</v>
      </c>
      <c r="L45" s="252">
        <v>6.4961970000000004</v>
      </c>
      <c r="M45" s="252">
        <v>6.4971969999999999</v>
      </c>
      <c r="N45" s="252">
        <v>6.4971969999999999</v>
      </c>
      <c r="O45" s="252">
        <v>6.4171969999999998</v>
      </c>
      <c r="P45" s="252">
        <v>6.4181970000000002</v>
      </c>
      <c r="Q45" s="252">
        <v>6.4171969999999998</v>
      </c>
      <c r="R45" s="252">
        <v>6.391197</v>
      </c>
      <c r="S45" s="252">
        <v>6.3851969999999998</v>
      </c>
      <c r="T45" s="252">
        <v>6.3531969999999998</v>
      </c>
      <c r="U45" s="252">
        <v>6.3651970000000002</v>
      </c>
      <c r="V45" s="252">
        <v>6.3841970000000003</v>
      </c>
      <c r="W45" s="252">
        <v>6.4781969999999998</v>
      </c>
      <c r="X45" s="252">
        <v>6.5151969999999997</v>
      </c>
      <c r="Y45" s="252">
        <v>6.4941969999999998</v>
      </c>
      <c r="Z45" s="252">
        <v>6.4771970000000003</v>
      </c>
      <c r="AA45" s="252">
        <v>6.6221969999999999</v>
      </c>
      <c r="AB45" s="252">
        <v>6.5991970000000002</v>
      </c>
      <c r="AC45" s="252">
        <v>6.5421969999999998</v>
      </c>
      <c r="AD45" s="252">
        <v>6.5711969999999997</v>
      </c>
      <c r="AE45" s="252">
        <v>6.5651970000000004</v>
      </c>
      <c r="AF45" s="252">
        <v>6.5621970000000003</v>
      </c>
      <c r="AG45" s="252">
        <v>6.4901970000000002</v>
      </c>
      <c r="AH45" s="252">
        <v>6.4991969999999997</v>
      </c>
      <c r="AI45" s="252">
        <v>6.6141969999999999</v>
      </c>
      <c r="AJ45" s="252">
        <v>6.5621970000000003</v>
      </c>
      <c r="AK45" s="252">
        <v>6.5621970000000003</v>
      </c>
      <c r="AL45" s="252">
        <v>6.5921969999999996</v>
      </c>
      <c r="AM45" s="252">
        <v>6.5341969999999998</v>
      </c>
      <c r="AN45" s="252">
        <v>6.4881970000000004</v>
      </c>
      <c r="AO45" s="252">
        <v>6.5451969999999999</v>
      </c>
      <c r="AP45" s="252">
        <v>6.569197</v>
      </c>
      <c r="AQ45" s="252">
        <v>6.4981970000000002</v>
      </c>
      <c r="AR45" s="252">
        <v>6.532197</v>
      </c>
      <c r="AS45" s="252">
        <v>6.569197</v>
      </c>
      <c r="AT45" s="252">
        <v>6.6121970000000001</v>
      </c>
      <c r="AU45" s="252">
        <v>6.5951969999999998</v>
      </c>
      <c r="AV45" s="252">
        <v>6.593197</v>
      </c>
      <c r="AW45" s="252">
        <v>6.625197</v>
      </c>
      <c r="AX45" s="252">
        <v>6.476197</v>
      </c>
      <c r="AY45" s="252">
        <v>6.6541969999999999</v>
      </c>
      <c r="AZ45" s="252">
        <v>6.6371969999999996</v>
      </c>
      <c r="BA45" s="252">
        <v>6.9981970000000002</v>
      </c>
      <c r="BB45" s="252">
        <v>7.0091970000000003</v>
      </c>
      <c r="BC45" s="747">
        <v>7.0101969999999998</v>
      </c>
      <c r="BD45" s="252">
        <v>6.9811969999999999</v>
      </c>
      <c r="BE45" s="252">
        <v>6.8001969999999998</v>
      </c>
      <c r="BF45" s="252">
        <v>6.8051969999999997</v>
      </c>
      <c r="BG45" s="252">
        <v>6.7668053991999999</v>
      </c>
      <c r="BH45" s="252">
        <v>6.7664268596000001</v>
      </c>
      <c r="BI45" s="252">
        <v>6.8366230147999998</v>
      </c>
      <c r="BJ45" s="409">
        <v>6.8651811426</v>
      </c>
      <c r="BK45" s="409">
        <v>6.8933427125</v>
      </c>
      <c r="BL45" s="409">
        <v>6.9032917719000002</v>
      </c>
      <c r="BM45" s="409">
        <v>6.9159809564000003</v>
      </c>
      <c r="BN45" s="409">
        <v>6.9289295633999997</v>
      </c>
      <c r="BO45" s="409">
        <v>6.9419175530999997</v>
      </c>
      <c r="BP45" s="409">
        <v>6.9555575285</v>
      </c>
      <c r="BQ45" s="409">
        <v>6.9688231802000002</v>
      </c>
      <c r="BR45" s="409">
        <v>6.9819562145000003</v>
      </c>
      <c r="BS45" s="409">
        <v>6.9949976400000002</v>
      </c>
      <c r="BT45" s="409">
        <v>7.0077247184999996</v>
      </c>
      <c r="BU45" s="409">
        <v>7.0211646738000004</v>
      </c>
      <c r="BV45" s="409">
        <v>7.0346911062000004</v>
      </c>
    </row>
    <row r="46" spans="1:74" ht="11.1" customHeight="1" x14ac:dyDescent="0.2">
      <c r="A46" s="162" t="s">
        <v>511</v>
      </c>
      <c r="B46" s="172" t="s">
        <v>519</v>
      </c>
      <c r="C46" s="252">
        <v>59.797071520999999</v>
      </c>
      <c r="D46" s="252">
        <v>59.682513792000002</v>
      </c>
      <c r="E46" s="252">
        <v>59.767651530999998</v>
      </c>
      <c r="F46" s="252">
        <v>60.192576717000001</v>
      </c>
      <c r="G46" s="252">
        <v>60.335216246000002</v>
      </c>
      <c r="H46" s="252">
        <v>60.546720798000003</v>
      </c>
      <c r="I46" s="252">
        <v>61.263189519000001</v>
      </c>
      <c r="J46" s="252">
        <v>61.079596057000003</v>
      </c>
      <c r="K46" s="252">
        <v>61.209368105000003</v>
      </c>
      <c r="L46" s="252">
        <v>61.541736628000002</v>
      </c>
      <c r="M46" s="252">
        <v>62.369341810000002</v>
      </c>
      <c r="N46" s="252">
        <v>62.306131788999998</v>
      </c>
      <c r="O46" s="252">
        <v>61.725826705999999</v>
      </c>
      <c r="P46" s="252">
        <v>62.126720190999997</v>
      </c>
      <c r="Q46" s="252">
        <v>62.087131737999997</v>
      </c>
      <c r="R46" s="252">
        <v>62.631143020000003</v>
      </c>
      <c r="S46" s="252">
        <v>62.630519151000001</v>
      </c>
      <c r="T46" s="252">
        <v>63.454191305000002</v>
      </c>
      <c r="U46" s="252">
        <v>63.365819176999999</v>
      </c>
      <c r="V46" s="252">
        <v>63.492683468000003</v>
      </c>
      <c r="W46" s="252">
        <v>63.832984175</v>
      </c>
      <c r="X46" s="252">
        <v>64.735235063000005</v>
      </c>
      <c r="Y46" s="252">
        <v>64.768060449999993</v>
      </c>
      <c r="Z46" s="252">
        <v>65.153432101999996</v>
      </c>
      <c r="AA46" s="252">
        <v>64.670095423000006</v>
      </c>
      <c r="AB46" s="252">
        <v>64.717143188999998</v>
      </c>
      <c r="AC46" s="252">
        <v>64.875083684000003</v>
      </c>
      <c r="AD46" s="252">
        <v>64.735996381000007</v>
      </c>
      <c r="AE46" s="252">
        <v>64.671784103999997</v>
      </c>
      <c r="AF46" s="252">
        <v>64.882528682</v>
      </c>
      <c r="AG46" s="252">
        <v>65.247057361000003</v>
      </c>
      <c r="AH46" s="252">
        <v>65.515297916999998</v>
      </c>
      <c r="AI46" s="252">
        <v>64.943033853000003</v>
      </c>
      <c r="AJ46" s="252">
        <v>65.361769189</v>
      </c>
      <c r="AK46" s="252">
        <v>65.568046601999995</v>
      </c>
      <c r="AL46" s="252">
        <v>65.619606966999996</v>
      </c>
      <c r="AM46" s="252">
        <v>65.077335891999994</v>
      </c>
      <c r="AN46" s="252">
        <v>64.692538861000003</v>
      </c>
      <c r="AO46" s="252">
        <v>64.646042631</v>
      </c>
      <c r="AP46" s="252">
        <v>64.252235084999995</v>
      </c>
      <c r="AQ46" s="252">
        <v>63.819610509999997</v>
      </c>
      <c r="AR46" s="252">
        <v>63.927908465000002</v>
      </c>
      <c r="AS46" s="252">
        <v>64.806991666000002</v>
      </c>
      <c r="AT46" s="252">
        <v>63.955706085000003</v>
      </c>
      <c r="AU46" s="252">
        <v>64.102378646000005</v>
      </c>
      <c r="AV46" s="252">
        <v>64.963796111999997</v>
      </c>
      <c r="AW46" s="252">
        <v>65.697392098999998</v>
      </c>
      <c r="AX46" s="252">
        <v>64.729658127999997</v>
      </c>
      <c r="AY46" s="252">
        <v>64.696231627000003</v>
      </c>
      <c r="AZ46" s="252">
        <v>65.180181609000002</v>
      </c>
      <c r="BA46" s="252">
        <v>65.342569466</v>
      </c>
      <c r="BB46" s="252">
        <v>64.900086798999993</v>
      </c>
      <c r="BC46" s="747">
        <v>65.335846466000007</v>
      </c>
      <c r="BD46" s="252">
        <v>65.956029133000001</v>
      </c>
      <c r="BE46" s="252">
        <v>65.719490175999994</v>
      </c>
      <c r="BF46" s="252">
        <v>65.086343724000002</v>
      </c>
      <c r="BG46" s="252">
        <v>65.899155171999993</v>
      </c>
      <c r="BH46" s="252">
        <v>65.398576246999994</v>
      </c>
      <c r="BI46" s="252">
        <v>66.410150521999995</v>
      </c>
      <c r="BJ46" s="409">
        <v>66.194027598999995</v>
      </c>
      <c r="BK46" s="409">
        <v>66.130214269000007</v>
      </c>
      <c r="BL46" s="409">
        <v>66.332370322000003</v>
      </c>
      <c r="BM46" s="409">
        <v>66.377870811999998</v>
      </c>
      <c r="BN46" s="409">
        <v>66.762074643000005</v>
      </c>
      <c r="BO46" s="409">
        <v>67.307860059999996</v>
      </c>
      <c r="BP46" s="409">
        <v>67.637397066999995</v>
      </c>
      <c r="BQ46" s="409">
        <v>67.744412578999999</v>
      </c>
      <c r="BR46" s="409">
        <v>67.388657257999995</v>
      </c>
      <c r="BS46" s="409">
        <v>67.631834320999999</v>
      </c>
      <c r="BT46" s="409">
        <v>68.029162083000003</v>
      </c>
      <c r="BU46" s="409">
        <v>68.238857659000004</v>
      </c>
      <c r="BV46" s="409">
        <v>67.950595179999993</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747"/>
      <c r="BD47" s="252"/>
      <c r="BE47" s="252"/>
      <c r="BF47" s="252"/>
      <c r="BG47" s="252"/>
      <c r="BH47" s="252"/>
      <c r="BI47" s="252"/>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0.879</v>
      </c>
      <c r="D48" s="253">
        <v>0.92100000000000004</v>
      </c>
      <c r="E48" s="253">
        <v>0.90300000000000002</v>
      </c>
      <c r="F48" s="253">
        <v>0.89166666667000005</v>
      </c>
      <c r="G48" s="253">
        <v>0.81111290322999996</v>
      </c>
      <c r="H48" s="253">
        <v>0.93600000000000005</v>
      </c>
      <c r="I48" s="253">
        <v>0.96429032258000003</v>
      </c>
      <c r="J48" s="253">
        <v>0.95199999999999996</v>
      </c>
      <c r="K48" s="253">
        <v>0.64033333332999998</v>
      </c>
      <c r="L48" s="253">
        <v>0.70299999999999996</v>
      </c>
      <c r="M48" s="253">
        <v>0.52400000000000002</v>
      </c>
      <c r="N48" s="253">
        <v>0.59199999999999997</v>
      </c>
      <c r="O48" s="253">
        <v>0.67980099999999999</v>
      </c>
      <c r="P48" s="253">
        <v>0.60880100000000004</v>
      </c>
      <c r="Q48" s="253">
        <v>0.54800000000000004</v>
      </c>
      <c r="R48" s="253">
        <v>0.61199999999999999</v>
      </c>
      <c r="S48" s="253">
        <v>0.65700000000000003</v>
      </c>
      <c r="T48" s="253">
        <v>0.57999999999999996</v>
      </c>
      <c r="U48" s="253">
        <v>0.63200000000000001</v>
      </c>
      <c r="V48" s="253">
        <v>0.52</v>
      </c>
      <c r="W48" s="253">
        <v>0.437</v>
      </c>
      <c r="X48" s="253">
        <v>0.40100000000000002</v>
      </c>
      <c r="Y48" s="253">
        <v>0.36499999999999999</v>
      </c>
      <c r="Z48" s="253">
        <v>0.314</v>
      </c>
      <c r="AA48" s="253">
        <v>0.253</v>
      </c>
      <c r="AB48" s="253">
        <v>0.25900000000000001</v>
      </c>
      <c r="AC48" s="253">
        <v>0.30099999999999999</v>
      </c>
      <c r="AD48" s="253">
        <v>0.505</v>
      </c>
      <c r="AE48" s="253">
        <v>0.46300000000000002</v>
      </c>
      <c r="AF48" s="253">
        <v>0.41599999999999998</v>
      </c>
      <c r="AG48" s="253">
        <v>0.39129032258000002</v>
      </c>
      <c r="AH48" s="253">
        <v>0.32</v>
      </c>
      <c r="AI48" s="253">
        <v>0.5</v>
      </c>
      <c r="AJ48" s="253">
        <v>0.31467741934999999</v>
      </c>
      <c r="AK48" s="253">
        <v>0.36199999999999999</v>
      </c>
      <c r="AL48" s="253">
        <v>0.34699999999999998</v>
      </c>
      <c r="AM48" s="253">
        <v>0.37</v>
      </c>
      <c r="AN48" s="253">
        <v>0.3775</v>
      </c>
      <c r="AO48" s="253">
        <v>0.39400000000000002</v>
      </c>
      <c r="AP48" s="253">
        <v>0.374</v>
      </c>
      <c r="AQ48" s="253">
        <v>1.089</v>
      </c>
      <c r="AR48" s="253">
        <v>0.79400000000000004</v>
      </c>
      <c r="AS48" s="253">
        <v>0.45500000000000002</v>
      </c>
      <c r="AT48" s="253">
        <v>0.35713632258</v>
      </c>
      <c r="AU48" s="253">
        <v>0.437</v>
      </c>
      <c r="AV48" s="253">
        <v>0.32500000000000001</v>
      </c>
      <c r="AW48" s="253">
        <v>0.375</v>
      </c>
      <c r="AX48" s="253">
        <v>0.33500000000000002</v>
      </c>
      <c r="AY48" s="253">
        <v>0.43887096774000001</v>
      </c>
      <c r="AZ48" s="253">
        <v>0.33714285713999997</v>
      </c>
      <c r="BA48" s="253">
        <v>0.50700000000000001</v>
      </c>
      <c r="BB48" s="253">
        <v>0.75133333332999996</v>
      </c>
      <c r="BC48" s="749">
        <v>0.68</v>
      </c>
      <c r="BD48" s="253">
        <v>0.60333333333000005</v>
      </c>
      <c r="BE48" s="253">
        <v>0.54241935484000003</v>
      </c>
      <c r="BF48" s="253">
        <v>0.623</v>
      </c>
      <c r="BG48" s="253">
        <v>0.66500000000000004</v>
      </c>
      <c r="BH48" s="253">
        <v>0.34032258064999998</v>
      </c>
      <c r="BI48" s="253">
        <v>0.35</v>
      </c>
      <c r="BJ48" s="633" t="s">
        <v>1370</v>
      </c>
      <c r="BK48" s="633" t="s">
        <v>1370</v>
      </c>
      <c r="BL48" s="633" t="s">
        <v>1370</v>
      </c>
      <c r="BM48" s="633" t="s">
        <v>1370</v>
      </c>
      <c r="BN48" s="633" t="s">
        <v>1370</v>
      </c>
      <c r="BO48" s="633" t="s">
        <v>1370</v>
      </c>
      <c r="BP48" s="633" t="s">
        <v>1370</v>
      </c>
      <c r="BQ48" s="633" t="s">
        <v>1370</v>
      </c>
      <c r="BR48" s="633" t="s">
        <v>1370</v>
      </c>
      <c r="BS48" s="633" t="s">
        <v>1370</v>
      </c>
      <c r="BT48" s="633" t="s">
        <v>1370</v>
      </c>
      <c r="BU48" s="633" t="s">
        <v>1370</v>
      </c>
      <c r="BV48" s="633"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23" t="s">
        <v>1016</v>
      </c>
      <c r="C51" s="820"/>
      <c r="D51" s="820"/>
      <c r="E51" s="820"/>
      <c r="F51" s="820"/>
      <c r="G51" s="820"/>
      <c r="H51" s="820"/>
      <c r="I51" s="820"/>
      <c r="J51" s="820"/>
      <c r="K51" s="820"/>
      <c r="L51" s="820"/>
      <c r="M51" s="820"/>
      <c r="N51" s="820"/>
      <c r="O51" s="820"/>
      <c r="P51" s="820"/>
      <c r="Q51" s="820"/>
    </row>
    <row r="52" spans="1:74" ht="12" customHeight="1" x14ac:dyDescent="0.2">
      <c r="B52" s="835" t="s">
        <v>1352</v>
      </c>
      <c r="C52" s="810"/>
      <c r="D52" s="810"/>
      <c r="E52" s="810"/>
      <c r="F52" s="810"/>
      <c r="G52" s="810"/>
      <c r="H52" s="810"/>
      <c r="I52" s="810"/>
      <c r="J52" s="810"/>
      <c r="K52" s="810"/>
      <c r="L52" s="810"/>
      <c r="M52" s="810"/>
      <c r="N52" s="810"/>
      <c r="O52" s="810"/>
      <c r="P52" s="810"/>
      <c r="Q52" s="806"/>
    </row>
    <row r="53" spans="1:74" s="440" customFormat="1" ht="12" customHeight="1" x14ac:dyDescent="0.2">
      <c r="A53" s="441"/>
      <c r="B53" s="809" t="s">
        <v>1041</v>
      </c>
      <c r="C53" s="810"/>
      <c r="D53" s="810"/>
      <c r="E53" s="810"/>
      <c r="F53" s="810"/>
      <c r="G53" s="810"/>
      <c r="H53" s="810"/>
      <c r="I53" s="810"/>
      <c r="J53" s="810"/>
      <c r="K53" s="810"/>
      <c r="L53" s="810"/>
      <c r="M53" s="810"/>
      <c r="N53" s="810"/>
      <c r="O53" s="810"/>
      <c r="P53" s="810"/>
      <c r="Q53" s="806"/>
      <c r="AY53" s="537"/>
      <c r="AZ53" s="537"/>
      <c r="BA53" s="537"/>
      <c r="BB53" s="537"/>
      <c r="BC53" s="537"/>
      <c r="BD53" s="651"/>
      <c r="BE53" s="651"/>
      <c r="BF53" s="651"/>
      <c r="BG53" s="537"/>
      <c r="BH53" s="537"/>
      <c r="BI53" s="537"/>
      <c r="BJ53" s="537"/>
    </row>
    <row r="54" spans="1:74" s="440" customFormat="1" ht="12" customHeight="1" x14ac:dyDescent="0.2">
      <c r="A54" s="441"/>
      <c r="B54" s="835" t="s">
        <v>999</v>
      </c>
      <c r="C54" s="835"/>
      <c r="D54" s="835"/>
      <c r="E54" s="835"/>
      <c r="F54" s="835"/>
      <c r="G54" s="835"/>
      <c r="H54" s="835"/>
      <c r="I54" s="835"/>
      <c r="J54" s="835"/>
      <c r="K54" s="835"/>
      <c r="L54" s="835"/>
      <c r="M54" s="835"/>
      <c r="N54" s="835"/>
      <c r="O54" s="835"/>
      <c r="P54" s="835"/>
      <c r="Q54" s="806"/>
      <c r="AY54" s="537"/>
      <c r="AZ54" s="537"/>
      <c r="BA54" s="537"/>
      <c r="BB54" s="537"/>
      <c r="BC54" s="537"/>
      <c r="BD54" s="651"/>
      <c r="BE54" s="651"/>
      <c r="BF54" s="651"/>
      <c r="BG54" s="537"/>
      <c r="BH54" s="537"/>
      <c r="BI54" s="537"/>
      <c r="BJ54" s="537"/>
    </row>
    <row r="55" spans="1:74" s="440" customFormat="1" ht="12" customHeight="1" x14ac:dyDescent="0.2">
      <c r="A55" s="441"/>
      <c r="B55" s="835" t="s">
        <v>1075</v>
      </c>
      <c r="C55" s="806"/>
      <c r="D55" s="806"/>
      <c r="E55" s="806"/>
      <c r="F55" s="806"/>
      <c r="G55" s="806"/>
      <c r="H55" s="806"/>
      <c r="I55" s="806"/>
      <c r="J55" s="806"/>
      <c r="K55" s="806"/>
      <c r="L55" s="806"/>
      <c r="M55" s="806"/>
      <c r="N55" s="806"/>
      <c r="O55" s="806"/>
      <c r="P55" s="806"/>
      <c r="Q55" s="806"/>
      <c r="AY55" s="537"/>
      <c r="AZ55" s="537"/>
      <c r="BA55" s="537"/>
      <c r="BB55" s="537"/>
      <c r="BC55" s="537"/>
      <c r="BD55" s="651"/>
      <c r="BE55" s="651"/>
      <c r="BF55" s="651"/>
      <c r="BG55" s="537"/>
      <c r="BH55" s="537"/>
      <c r="BI55" s="537"/>
      <c r="BJ55" s="537"/>
    </row>
    <row r="56" spans="1:74" s="440" customFormat="1" ht="12.75" x14ac:dyDescent="0.2">
      <c r="A56" s="441"/>
      <c r="B56" s="834" t="s">
        <v>1064</v>
      </c>
      <c r="C56" s="806"/>
      <c r="D56" s="806"/>
      <c r="E56" s="806"/>
      <c r="F56" s="806"/>
      <c r="G56" s="806"/>
      <c r="H56" s="806"/>
      <c r="I56" s="806"/>
      <c r="J56" s="806"/>
      <c r="K56" s="806"/>
      <c r="L56" s="806"/>
      <c r="M56" s="806"/>
      <c r="N56" s="806"/>
      <c r="O56" s="806"/>
      <c r="P56" s="806"/>
      <c r="Q56" s="806"/>
      <c r="AY56" s="537"/>
      <c r="AZ56" s="537"/>
      <c r="BA56" s="537"/>
      <c r="BB56" s="537"/>
      <c r="BC56" s="537"/>
      <c r="BD56" s="651"/>
      <c r="BE56" s="651"/>
      <c r="BF56" s="651"/>
      <c r="BG56" s="537"/>
      <c r="BH56" s="537"/>
      <c r="BI56" s="537"/>
      <c r="BJ56" s="537"/>
    </row>
    <row r="57" spans="1:74" s="440" customFormat="1" ht="12" customHeight="1" x14ac:dyDescent="0.2">
      <c r="A57" s="441"/>
      <c r="B57" s="804" t="s">
        <v>1045</v>
      </c>
      <c r="C57" s="805"/>
      <c r="D57" s="805"/>
      <c r="E57" s="805"/>
      <c r="F57" s="805"/>
      <c r="G57" s="805"/>
      <c r="H57" s="805"/>
      <c r="I57" s="805"/>
      <c r="J57" s="805"/>
      <c r="K57" s="805"/>
      <c r="L57" s="805"/>
      <c r="M57" s="805"/>
      <c r="N57" s="805"/>
      <c r="O57" s="805"/>
      <c r="P57" s="805"/>
      <c r="Q57" s="806"/>
      <c r="AY57" s="537"/>
      <c r="AZ57" s="537"/>
      <c r="BA57" s="537"/>
      <c r="BB57" s="537"/>
      <c r="BC57" s="537"/>
      <c r="BD57" s="651"/>
      <c r="BE57" s="651"/>
      <c r="BF57" s="651"/>
      <c r="BG57" s="537"/>
      <c r="BH57" s="537"/>
      <c r="BI57" s="537"/>
      <c r="BJ57" s="537"/>
    </row>
    <row r="58" spans="1:74" s="440" customFormat="1" ht="12" customHeight="1" x14ac:dyDescent="0.2">
      <c r="A58" s="436"/>
      <c r="B58" s="826" t="s">
        <v>1151</v>
      </c>
      <c r="C58" s="806"/>
      <c r="D58" s="806"/>
      <c r="E58" s="806"/>
      <c r="F58" s="806"/>
      <c r="G58" s="806"/>
      <c r="H58" s="806"/>
      <c r="I58" s="806"/>
      <c r="J58" s="806"/>
      <c r="K58" s="806"/>
      <c r="L58" s="806"/>
      <c r="M58" s="806"/>
      <c r="N58" s="806"/>
      <c r="O58" s="806"/>
      <c r="P58" s="806"/>
      <c r="Q58" s="806"/>
      <c r="AY58" s="537"/>
      <c r="AZ58" s="537"/>
      <c r="BA58" s="537"/>
      <c r="BB58" s="537"/>
      <c r="BC58" s="537"/>
      <c r="BD58" s="651"/>
      <c r="BE58" s="651"/>
      <c r="BF58" s="651"/>
      <c r="BG58" s="537"/>
      <c r="BH58" s="537"/>
      <c r="BI58" s="537"/>
      <c r="BJ58" s="537"/>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2" t="s">
        <v>995</v>
      </c>
      <c r="B1" s="836" t="s">
        <v>882</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row>
    <row r="2" spans="1:74"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0"/>
      <c r="AZ5" s="740"/>
      <c r="BA5" s="252"/>
      <c r="BB5" s="740"/>
      <c r="BC5" s="740"/>
      <c r="BD5" s="252"/>
      <c r="BE5" s="252"/>
      <c r="BF5" s="252"/>
      <c r="BG5" s="252"/>
      <c r="BH5" s="252"/>
      <c r="BI5" s="252"/>
      <c r="BJ5" s="740"/>
      <c r="BK5" s="409"/>
      <c r="BL5" s="409"/>
      <c r="BM5" s="409"/>
      <c r="BN5" s="409"/>
      <c r="BO5" s="409"/>
      <c r="BP5" s="409"/>
      <c r="BQ5" s="409"/>
      <c r="BR5" s="409"/>
      <c r="BS5" s="409"/>
      <c r="BT5" s="409"/>
      <c r="BU5" s="409"/>
      <c r="BV5" s="409"/>
    </row>
    <row r="6" spans="1:74" ht="11.1" customHeight="1" x14ac:dyDescent="0.2">
      <c r="A6" s="162" t="s">
        <v>1244</v>
      </c>
      <c r="B6" s="173" t="s">
        <v>328</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47">
        <v>1.04</v>
      </c>
      <c r="AZ6" s="252">
        <v>1.04</v>
      </c>
      <c r="BA6" s="252">
        <v>1.04</v>
      </c>
      <c r="BB6" s="252">
        <v>1.03</v>
      </c>
      <c r="BC6" s="747">
        <v>1.03</v>
      </c>
      <c r="BD6" s="252">
        <v>1.03</v>
      </c>
      <c r="BE6" s="252">
        <v>1.03</v>
      </c>
      <c r="BF6" s="252">
        <v>1.03</v>
      </c>
      <c r="BG6" s="252">
        <v>1.03</v>
      </c>
      <c r="BH6" s="252">
        <v>0.98</v>
      </c>
      <c r="BI6" s="252">
        <v>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47">
        <v>1.64</v>
      </c>
      <c r="AZ7" s="252">
        <v>1.67</v>
      </c>
      <c r="BA7" s="252">
        <v>1.61</v>
      </c>
      <c r="BB7" s="252">
        <v>1.68</v>
      </c>
      <c r="BC7" s="747">
        <v>1.64</v>
      </c>
      <c r="BD7" s="252">
        <v>1.67</v>
      </c>
      <c r="BE7" s="252">
        <v>1.65</v>
      </c>
      <c r="BF7" s="252">
        <v>1.67</v>
      </c>
      <c r="BG7" s="252">
        <v>1.65</v>
      </c>
      <c r="BH7" s="252">
        <v>1.675</v>
      </c>
      <c r="BI7" s="252">
        <v>1.58</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47">
        <v>0.53600000000000003</v>
      </c>
      <c r="AZ8" s="252">
        <v>0.53500000000000003</v>
      </c>
      <c r="BA8" s="252">
        <v>0.53100000000000003</v>
      </c>
      <c r="BB8" s="252">
        <v>0.52800000000000002</v>
      </c>
      <c r="BC8" s="747">
        <v>0.53300000000000003</v>
      </c>
      <c r="BD8" s="252">
        <v>0.54</v>
      </c>
      <c r="BE8" s="252">
        <v>0.54100000000000004</v>
      </c>
      <c r="BF8" s="252">
        <v>0.53</v>
      </c>
      <c r="BG8" s="252">
        <v>0.52900000000000003</v>
      </c>
      <c r="BH8" s="252">
        <v>0.53500000000000003</v>
      </c>
      <c r="BI8" s="252">
        <v>0.54300000000000004</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1354</v>
      </c>
      <c r="B9" s="173" t="s">
        <v>1355</v>
      </c>
      <c r="C9" s="252">
        <v>0.20899999999999999</v>
      </c>
      <c r="D9" s="252">
        <v>0.20899999999999999</v>
      </c>
      <c r="E9" s="252">
        <v>0.20899999999999999</v>
      </c>
      <c r="F9" s="252">
        <v>0.21299999999999999</v>
      </c>
      <c r="G9" s="252">
        <v>0.21299999999999999</v>
      </c>
      <c r="H9" s="252">
        <v>0.21299999999999999</v>
      </c>
      <c r="I9" s="252">
        <v>0.21299999999999999</v>
      </c>
      <c r="J9" s="252">
        <v>0.21299999999999999</v>
      </c>
      <c r="K9" s="252">
        <v>0.21299999999999999</v>
      </c>
      <c r="L9" s="252">
        <v>0.21299999999999999</v>
      </c>
      <c r="M9" s="252">
        <v>0.21299999999999999</v>
      </c>
      <c r="N9" s="252">
        <v>0.21299999999999999</v>
      </c>
      <c r="O9" s="252">
        <v>0.19800000000000001</v>
      </c>
      <c r="P9" s="252">
        <v>0.19800000000000001</v>
      </c>
      <c r="Q9" s="252">
        <v>0.19800000000000001</v>
      </c>
      <c r="R9" s="252">
        <v>0.19800000000000001</v>
      </c>
      <c r="S9" s="252">
        <v>0.19800000000000001</v>
      </c>
      <c r="T9" s="252">
        <v>0.19800000000000001</v>
      </c>
      <c r="U9" s="252">
        <v>0.19800000000000001</v>
      </c>
      <c r="V9" s="252">
        <v>0.19800000000000001</v>
      </c>
      <c r="W9" s="252">
        <v>0.19800000000000001</v>
      </c>
      <c r="X9" s="252">
        <v>0.19800000000000001</v>
      </c>
      <c r="Y9" s="252">
        <v>0.19800000000000001</v>
      </c>
      <c r="Z9" s="252">
        <v>0.19800000000000001</v>
      </c>
      <c r="AA9" s="252">
        <v>0.17899999999999999</v>
      </c>
      <c r="AB9" s="252">
        <v>0.17899999999999999</v>
      </c>
      <c r="AC9" s="252">
        <v>0.17899999999999999</v>
      </c>
      <c r="AD9" s="252">
        <v>0.17899999999999999</v>
      </c>
      <c r="AE9" s="252">
        <v>0.17899999999999999</v>
      </c>
      <c r="AF9" s="252">
        <v>0.17899999999999999</v>
      </c>
      <c r="AG9" s="252">
        <v>0.17899999999999999</v>
      </c>
      <c r="AH9" s="252">
        <v>0.17899999999999999</v>
      </c>
      <c r="AI9" s="252">
        <v>0.17899999999999999</v>
      </c>
      <c r="AJ9" s="252">
        <v>0.17899999999999999</v>
      </c>
      <c r="AK9" s="252">
        <v>0.17899999999999999</v>
      </c>
      <c r="AL9" s="252">
        <v>0.17899999999999999</v>
      </c>
      <c r="AM9" s="252">
        <v>0.16</v>
      </c>
      <c r="AN9" s="252">
        <v>0.16</v>
      </c>
      <c r="AO9" s="252">
        <v>0.16</v>
      </c>
      <c r="AP9" s="252">
        <v>0.16</v>
      </c>
      <c r="AQ9" s="252">
        <v>0.16</v>
      </c>
      <c r="AR9" s="252">
        <v>0.16</v>
      </c>
      <c r="AS9" s="252">
        <v>0.16</v>
      </c>
      <c r="AT9" s="252">
        <v>0.16</v>
      </c>
      <c r="AU9" s="252">
        <v>0.16</v>
      </c>
      <c r="AV9" s="252">
        <v>0.16</v>
      </c>
      <c r="AW9" s="252">
        <v>0.16</v>
      </c>
      <c r="AX9" s="252">
        <v>0.16</v>
      </c>
      <c r="AY9" s="747">
        <v>0.13500000000000001</v>
      </c>
      <c r="AZ9" s="252">
        <v>0.13500000000000001</v>
      </c>
      <c r="BA9" s="252">
        <v>0.13500000000000001</v>
      </c>
      <c r="BB9" s="252">
        <v>0.13500000000000001</v>
      </c>
      <c r="BC9" s="747">
        <v>0.13500000000000001</v>
      </c>
      <c r="BD9" s="252">
        <v>0.13500000000000001</v>
      </c>
      <c r="BE9" s="252">
        <v>0.13500000000000001</v>
      </c>
      <c r="BF9" s="252">
        <v>0.13</v>
      </c>
      <c r="BG9" s="252">
        <v>0.13</v>
      </c>
      <c r="BH9" s="252">
        <v>0.13500000000000001</v>
      </c>
      <c r="BI9" s="252">
        <v>0.13</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1253</v>
      </c>
      <c r="B10" s="173" t="s">
        <v>1254</v>
      </c>
      <c r="C10" s="252">
        <v>0.22</v>
      </c>
      <c r="D10" s="252">
        <v>0.22</v>
      </c>
      <c r="E10" s="252">
        <v>0.22</v>
      </c>
      <c r="F10" s="252">
        <v>0.22</v>
      </c>
      <c r="G10" s="252">
        <v>0.22</v>
      </c>
      <c r="H10" s="252">
        <v>0.22</v>
      </c>
      <c r="I10" s="252">
        <v>0.22</v>
      </c>
      <c r="J10" s="252">
        <v>0.22</v>
      </c>
      <c r="K10" s="252">
        <v>0.22</v>
      </c>
      <c r="L10" s="252">
        <v>0.22</v>
      </c>
      <c r="M10" s="252">
        <v>0.22</v>
      </c>
      <c r="N10" s="252">
        <v>0.22</v>
      </c>
      <c r="O10" s="252">
        <v>0.22</v>
      </c>
      <c r="P10" s="252">
        <v>0.22</v>
      </c>
      <c r="Q10" s="252">
        <v>0.22</v>
      </c>
      <c r="R10" s="252">
        <v>0.22</v>
      </c>
      <c r="S10" s="252">
        <v>0.22</v>
      </c>
      <c r="T10" s="252">
        <v>0.22</v>
      </c>
      <c r="U10" s="252">
        <v>0.22</v>
      </c>
      <c r="V10" s="252">
        <v>0.22</v>
      </c>
      <c r="W10" s="252">
        <v>0.22</v>
      </c>
      <c r="X10" s="252">
        <v>0.22</v>
      </c>
      <c r="Y10" s="252">
        <v>0.22</v>
      </c>
      <c r="Z10" s="252">
        <v>0.22</v>
      </c>
      <c r="AA10" s="252">
        <v>0.215</v>
      </c>
      <c r="AB10" s="252">
        <v>0.215</v>
      </c>
      <c r="AC10" s="252">
        <v>0.215</v>
      </c>
      <c r="AD10" s="252">
        <v>0.20499999999999999</v>
      </c>
      <c r="AE10" s="252">
        <v>0.20499999999999999</v>
      </c>
      <c r="AF10" s="252">
        <v>0.215</v>
      </c>
      <c r="AG10" s="252">
        <v>0.215</v>
      </c>
      <c r="AH10" s="252">
        <v>0.215</v>
      </c>
      <c r="AI10" s="252">
        <v>0.215</v>
      </c>
      <c r="AJ10" s="252">
        <v>0.215</v>
      </c>
      <c r="AK10" s="252">
        <v>0.215</v>
      </c>
      <c r="AL10" s="252">
        <v>0.215</v>
      </c>
      <c r="AM10" s="252">
        <v>0.21</v>
      </c>
      <c r="AN10" s="252">
        <v>0.21</v>
      </c>
      <c r="AO10" s="252">
        <v>0.21</v>
      </c>
      <c r="AP10" s="252">
        <v>0.21</v>
      </c>
      <c r="AQ10" s="252">
        <v>0.21</v>
      </c>
      <c r="AR10" s="252">
        <v>0.21</v>
      </c>
      <c r="AS10" s="252">
        <v>0.21</v>
      </c>
      <c r="AT10" s="252">
        <v>0.21</v>
      </c>
      <c r="AU10" s="252">
        <v>0.21</v>
      </c>
      <c r="AV10" s="252">
        <v>0.2</v>
      </c>
      <c r="AW10" s="252">
        <v>0.22</v>
      </c>
      <c r="AX10" s="252">
        <v>0.22</v>
      </c>
      <c r="AY10" s="747">
        <v>0.2</v>
      </c>
      <c r="AZ10" s="252">
        <v>0.185</v>
      </c>
      <c r="BA10" s="252">
        <v>0.19</v>
      </c>
      <c r="BB10" s="252">
        <v>0.21</v>
      </c>
      <c r="BC10" s="747">
        <v>0.2</v>
      </c>
      <c r="BD10" s="252">
        <v>0.2</v>
      </c>
      <c r="BE10" s="252">
        <v>0.21</v>
      </c>
      <c r="BF10" s="252">
        <v>0.2</v>
      </c>
      <c r="BG10" s="252">
        <v>0.2</v>
      </c>
      <c r="BH10" s="252">
        <v>0.2</v>
      </c>
      <c r="BI10" s="252">
        <v>0.19</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1243</v>
      </c>
      <c r="B11" s="173" t="s">
        <v>329</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3.05</v>
      </c>
      <c r="AN11" s="252">
        <v>3.2</v>
      </c>
      <c r="AO11" s="252">
        <v>3.5</v>
      </c>
      <c r="AP11" s="252">
        <v>3.59</v>
      </c>
      <c r="AQ11" s="252">
        <v>3.62</v>
      </c>
      <c r="AR11" s="252">
        <v>3.63</v>
      </c>
      <c r="AS11" s="252">
        <v>3.65</v>
      </c>
      <c r="AT11" s="252">
        <v>3.67</v>
      </c>
      <c r="AU11" s="252">
        <v>3.69</v>
      </c>
      <c r="AV11" s="252">
        <v>3.7</v>
      </c>
      <c r="AW11" s="252">
        <v>3.72</v>
      </c>
      <c r="AX11" s="252">
        <v>3.78</v>
      </c>
      <c r="AY11" s="747">
        <v>3.8</v>
      </c>
      <c r="AZ11" s="252">
        <v>3.8</v>
      </c>
      <c r="BA11" s="252">
        <v>3.81</v>
      </c>
      <c r="BB11" s="252">
        <v>3.81</v>
      </c>
      <c r="BC11" s="747">
        <v>3.81</v>
      </c>
      <c r="BD11" s="252">
        <v>3.82</v>
      </c>
      <c r="BE11" s="252">
        <v>3.83</v>
      </c>
      <c r="BF11" s="252">
        <v>3.83</v>
      </c>
      <c r="BG11" s="252">
        <v>3.84</v>
      </c>
      <c r="BH11" s="252">
        <v>3.85</v>
      </c>
      <c r="BI11" s="252">
        <v>3.84</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4.4349999999999996</v>
      </c>
      <c r="AU12" s="252">
        <v>4.4550000000000001</v>
      </c>
      <c r="AV12" s="252">
        <v>4.54</v>
      </c>
      <c r="AW12" s="252">
        <v>4.62</v>
      </c>
      <c r="AX12" s="252">
        <v>4.66</v>
      </c>
      <c r="AY12" s="747">
        <v>4.54</v>
      </c>
      <c r="AZ12" s="252">
        <v>4.42</v>
      </c>
      <c r="BA12" s="252">
        <v>4.4050000000000002</v>
      </c>
      <c r="BB12" s="252">
        <v>4.4000000000000004</v>
      </c>
      <c r="BC12" s="747">
        <v>4.45</v>
      </c>
      <c r="BD12" s="252">
        <v>4.4649999999999999</v>
      </c>
      <c r="BE12" s="252">
        <v>4.4749999999999996</v>
      </c>
      <c r="BF12" s="252">
        <v>4.5</v>
      </c>
      <c r="BG12" s="252">
        <v>4.54</v>
      </c>
      <c r="BH12" s="252">
        <v>4.3899999999999997</v>
      </c>
      <c r="BI12" s="252">
        <v>4.32</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2.6</v>
      </c>
      <c r="D13" s="252">
        <v>2.6</v>
      </c>
      <c r="E13" s="252">
        <v>2.6</v>
      </c>
      <c r="F13" s="252">
        <v>2.6</v>
      </c>
      <c r="G13" s="252">
        <v>2.6</v>
      </c>
      <c r="H13" s="252">
        <v>2.6</v>
      </c>
      <c r="I13" s="252">
        <v>2.6</v>
      </c>
      <c r="J13" s="252">
        <v>2.6</v>
      </c>
      <c r="K13" s="252">
        <v>2.6</v>
      </c>
      <c r="L13" s="252">
        <v>2.6</v>
      </c>
      <c r="M13" s="252">
        <v>2.6</v>
      </c>
      <c r="N13" s="252">
        <v>2.6</v>
      </c>
      <c r="O13" s="252">
        <v>2.5499999999999998</v>
      </c>
      <c r="P13" s="252">
        <v>2.5499999999999998</v>
      </c>
      <c r="Q13" s="252">
        <v>2.5</v>
      </c>
      <c r="R13" s="252">
        <v>2.5</v>
      </c>
      <c r="S13" s="252">
        <v>2.6</v>
      </c>
      <c r="T13" s="252">
        <v>2.5499999999999998</v>
      </c>
      <c r="U13" s="252">
        <v>2.6</v>
      </c>
      <c r="V13" s="252">
        <v>2.65</v>
      </c>
      <c r="W13" s="252">
        <v>2.65</v>
      </c>
      <c r="X13" s="252">
        <v>2.65</v>
      </c>
      <c r="Y13" s="252">
        <v>2.65</v>
      </c>
      <c r="Z13" s="252">
        <v>2.65</v>
      </c>
      <c r="AA13" s="252">
        <v>2.7</v>
      </c>
      <c r="AB13" s="252">
        <v>2.7</v>
      </c>
      <c r="AC13" s="252">
        <v>2.7</v>
      </c>
      <c r="AD13" s="252">
        <v>2.72</v>
      </c>
      <c r="AE13" s="252">
        <v>2.73</v>
      </c>
      <c r="AF13" s="252">
        <v>2.73</v>
      </c>
      <c r="AG13" s="252">
        <v>2.76</v>
      </c>
      <c r="AH13" s="252">
        <v>2.8</v>
      </c>
      <c r="AI13" s="252">
        <v>2.8</v>
      </c>
      <c r="AJ13" s="252">
        <v>2.75</v>
      </c>
      <c r="AK13" s="252">
        <v>2.8</v>
      </c>
      <c r="AL13" s="252">
        <v>2.85</v>
      </c>
      <c r="AM13" s="252">
        <v>2.9</v>
      </c>
      <c r="AN13" s="252">
        <v>2.86</v>
      </c>
      <c r="AO13" s="252">
        <v>2.88</v>
      </c>
      <c r="AP13" s="252">
        <v>2.65</v>
      </c>
      <c r="AQ13" s="252">
        <v>2.86</v>
      </c>
      <c r="AR13" s="252">
        <v>2.86</v>
      </c>
      <c r="AS13" s="252">
        <v>2.9</v>
      </c>
      <c r="AT13" s="252">
        <v>2.91</v>
      </c>
      <c r="AU13" s="252">
        <v>2.91</v>
      </c>
      <c r="AV13" s="252">
        <v>2.91</v>
      </c>
      <c r="AW13" s="252">
        <v>2.92</v>
      </c>
      <c r="AX13" s="252">
        <v>2.92</v>
      </c>
      <c r="AY13" s="747">
        <v>2.78</v>
      </c>
      <c r="AZ13" s="252">
        <v>2.72</v>
      </c>
      <c r="BA13" s="252">
        <v>2.71</v>
      </c>
      <c r="BB13" s="252">
        <v>2.71</v>
      </c>
      <c r="BC13" s="747">
        <v>2.71</v>
      </c>
      <c r="BD13" s="252">
        <v>2.72</v>
      </c>
      <c r="BE13" s="252">
        <v>2.71</v>
      </c>
      <c r="BF13" s="252">
        <v>2.71</v>
      </c>
      <c r="BG13" s="252">
        <v>2.73</v>
      </c>
      <c r="BH13" s="252">
        <v>2.74</v>
      </c>
      <c r="BI13" s="252">
        <v>2.71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747">
        <v>0.68</v>
      </c>
      <c r="AZ14" s="252">
        <v>0.69</v>
      </c>
      <c r="BA14" s="252">
        <v>0.59</v>
      </c>
      <c r="BB14" s="252">
        <v>0.53500000000000003</v>
      </c>
      <c r="BC14" s="747">
        <v>0.78</v>
      </c>
      <c r="BD14" s="252">
        <v>0.85</v>
      </c>
      <c r="BE14" s="252">
        <v>1.0049999999999999</v>
      </c>
      <c r="BF14" s="252">
        <v>0.89</v>
      </c>
      <c r="BG14" s="252">
        <v>0.92500000000000004</v>
      </c>
      <c r="BH14" s="252">
        <v>0.96</v>
      </c>
      <c r="BI14" s="252">
        <v>0.98</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1.909</v>
      </c>
      <c r="D15" s="252">
        <v>1.7829999999999999</v>
      </c>
      <c r="E15" s="252">
        <v>1.8939999999999999</v>
      </c>
      <c r="F15" s="252">
        <v>1.87</v>
      </c>
      <c r="G15" s="252">
        <v>1.7569999999999999</v>
      </c>
      <c r="H15" s="252">
        <v>1.7230000000000001</v>
      </c>
      <c r="I15" s="252">
        <v>1.865</v>
      </c>
      <c r="J15" s="252">
        <v>1.95</v>
      </c>
      <c r="K15" s="252">
        <v>1.89</v>
      </c>
      <c r="L15" s="252">
        <v>1.829</v>
      </c>
      <c r="M15" s="252">
        <v>1.74</v>
      </c>
      <c r="N15" s="252">
        <v>1.8089999999999999</v>
      </c>
      <c r="O15" s="252">
        <v>1.929</v>
      </c>
      <c r="P15" s="252">
        <v>1.883</v>
      </c>
      <c r="Q15" s="252">
        <v>1.859</v>
      </c>
      <c r="R15" s="252">
        <v>1.875</v>
      </c>
      <c r="S15" s="252">
        <v>1.9</v>
      </c>
      <c r="T15" s="252">
        <v>1.8979999999999999</v>
      </c>
      <c r="U15" s="252">
        <v>1.8069999999999999</v>
      </c>
      <c r="V15" s="252">
        <v>1.8879999999999999</v>
      </c>
      <c r="W15" s="252">
        <v>1.7989999999999999</v>
      </c>
      <c r="X15" s="252">
        <v>1.9</v>
      </c>
      <c r="Y15" s="252">
        <v>1.8320000000000001</v>
      </c>
      <c r="Z15" s="252">
        <v>1.9139999999999999</v>
      </c>
      <c r="AA15" s="252">
        <v>1.8</v>
      </c>
      <c r="AB15" s="252">
        <v>1.79</v>
      </c>
      <c r="AC15" s="252">
        <v>1.738</v>
      </c>
      <c r="AD15" s="252">
        <v>1.74</v>
      </c>
      <c r="AE15" s="252">
        <v>1.7250000000000001</v>
      </c>
      <c r="AF15" s="252">
        <v>1.62</v>
      </c>
      <c r="AG15" s="252">
        <v>1.79</v>
      </c>
      <c r="AH15" s="252">
        <v>1.754</v>
      </c>
      <c r="AI15" s="252">
        <v>1.77</v>
      </c>
      <c r="AJ15" s="252">
        <v>1.804</v>
      </c>
      <c r="AK15" s="252">
        <v>1.831</v>
      </c>
      <c r="AL15" s="252">
        <v>1.744</v>
      </c>
      <c r="AM15" s="252">
        <v>1.825</v>
      </c>
      <c r="AN15" s="252">
        <v>1.78</v>
      </c>
      <c r="AO15" s="252">
        <v>1.579</v>
      </c>
      <c r="AP15" s="252">
        <v>1.57</v>
      </c>
      <c r="AQ15" s="252">
        <v>1.3089999999999999</v>
      </c>
      <c r="AR15" s="252">
        <v>1.4350000000000001</v>
      </c>
      <c r="AS15" s="252">
        <v>1.34</v>
      </c>
      <c r="AT15" s="252">
        <v>1.21</v>
      </c>
      <c r="AU15" s="252">
        <v>1.27</v>
      </c>
      <c r="AV15" s="252">
        <v>1.41</v>
      </c>
      <c r="AW15" s="252">
        <v>1.5</v>
      </c>
      <c r="AX15" s="252">
        <v>1.35</v>
      </c>
      <c r="AY15" s="747">
        <v>1.39</v>
      </c>
      <c r="AZ15" s="252">
        <v>1.43</v>
      </c>
      <c r="BA15" s="252">
        <v>1.33</v>
      </c>
      <c r="BB15" s="252">
        <v>1.38</v>
      </c>
      <c r="BC15" s="747">
        <v>1.52</v>
      </c>
      <c r="BD15" s="252">
        <v>1.56</v>
      </c>
      <c r="BE15" s="252">
        <v>1.665</v>
      </c>
      <c r="BF15" s="252">
        <v>1.68</v>
      </c>
      <c r="BG15" s="252">
        <v>1.7050000000000001</v>
      </c>
      <c r="BH15" s="252">
        <v>1.69</v>
      </c>
      <c r="BI15" s="252">
        <v>1.73</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747">
        <v>0.63</v>
      </c>
      <c r="AZ16" s="252">
        <v>0.61</v>
      </c>
      <c r="BA16" s="252">
        <v>0.61</v>
      </c>
      <c r="BB16" s="252">
        <v>0.61</v>
      </c>
      <c r="BC16" s="747">
        <v>0.61</v>
      </c>
      <c r="BD16" s="252">
        <v>0.61</v>
      </c>
      <c r="BE16" s="252">
        <v>0.61</v>
      </c>
      <c r="BF16" s="252">
        <v>0.61</v>
      </c>
      <c r="BG16" s="252">
        <v>0.61</v>
      </c>
      <c r="BH16" s="252">
        <v>0.6</v>
      </c>
      <c r="BI16" s="252">
        <v>0.6</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747">
        <v>9.98</v>
      </c>
      <c r="AZ17" s="252">
        <v>10</v>
      </c>
      <c r="BA17" s="252">
        <v>9.9499999999999993</v>
      </c>
      <c r="BB17" s="252">
        <v>9.98</v>
      </c>
      <c r="BC17" s="747">
        <v>10.050000000000001</v>
      </c>
      <c r="BD17" s="252">
        <v>10.25</v>
      </c>
      <c r="BE17" s="252">
        <v>10.199999999999999</v>
      </c>
      <c r="BF17" s="252">
        <v>10.14</v>
      </c>
      <c r="BG17" s="252">
        <v>10.19</v>
      </c>
      <c r="BH17" s="252">
        <v>10.16</v>
      </c>
      <c r="BI17" s="252">
        <v>10.11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3.03</v>
      </c>
      <c r="AT18" s="252">
        <v>3.06</v>
      </c>
      <c r="AU18" s="252">
        <v>3.09</v>
      </c>
      <c r="AV18" s="252">
        <v>3.07</v>
      </c>
      <c r="AW18" s="252">
        <v>3.1</v>
      </c>
      <c r="AX18" s="252">
        <v>3.1</v>
      </c>
      <c r="AY18" s="747">
        <v>2.94</v>
      </c>
      <c r="AZ18" s="252">
        <v>2.92</v>
      </c>
      <c r="BA18" s="252">
        <v>2.9</v>
      </c>
      <c r="BB18" s="252">
        <v>2.88</v>
      </c>
      <c r="BC18" s="747">
        <v>2.9</v>
      </c>
      <c r="BD18" s="252">
        <v>2.92</v>
      </c>
      <c r="BE18" s="252">
        <v>2.92</v>
      </c>
      <c r="BF18" s="252">
        <v>2.92</v>
      </c>
      <c r="BG18" s="252">
        <v>2.92</v>
      </c>
      <c r="BH18" s="252">
        <v>2.91</v>
      </c>
      <c r="BI18" s="252">
        <v>2.88</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747">
        <v>2</v>
      </c>
      <c r="AZ19" s="252">
        <v>1.99</v>
      </c>
      <c r="BA19" s="252">
        <v>1.99</v>
      </c>
      <c r="BB19" s="252">
        <v>1.98</v>
      </c>
      <c r="BC19" s="747">
        <v>1.98</v>
      </c>
      <c r="BD19" s="252">
        <v>1.96</v>
      </c>
      <c r="BE19" s="252">
        <v>1.96</v>
      </c>
      <c r="BF19" s="252">
        <v>1.96</v>
      </c>
      <c r="BG19" s="252">
        <v>1.94</v>
      </c>
      <c r="BH19" s="252">
        <v>1.89</v>
      </c>
      <c r="BI19" s="252">
        <v>1.85</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30.403334999999998</v>
      </c>
      <c r="D20" s="252">
        <v>30.277861000000001</v>
      </c>
      <c r="E20" s="252">
        <v>30.437235000000001</v>
      </c>
      <c r="F20" s="252">
        <v>30.893726999999998</v>
      </c>
      <c r="G20" s="252">
        <v>30.891508000000002</v>
      </c>
      <c r="H20" s="252">
        <v>30.775040879999999</v>
      </c>
      <c r="I20" s="252">
        <v>30.913288000000001</v>
      </c>
      <c r="J20" s="252">
        <v>30.949655</v>
      </c>
      <c r="K20" s="252">
        <v>30.148119000000001</v>
      </c>
      <c r="L20" s="252">
        <v>30.121886</v>
      </c>
      <c r="M20" s="252">
        <v>29.627998000000002</v>
      </c>
      <c r="N20" s="252">
        <v>29.800234</v>
      </c>
      <c r="O20" s="252">
        <v>30.347138000000001</v>
      </c>
      <c r="P20" s="252">
        <v>30.491793999999999</v>
      </c>
      <c r="Q20" s="252">
        <v>30.033615000000001</v>
      </c>
      <c r="R20" s="252">
        <v>29.848195</v>
      </c>
      <c r="S20" s="252">
        <v>30.152282</v>
      </c>
      <c r="T20" s="252">
        <v>30.136274</v>
      </c>
      <c r="U20" s="252">
        <v>30.36830999</v>
      </c>
      <c r="V20" s="252">
        <v>30.654333999999999</v>
      </c>
      <c r="W20" s="252">
        <v>30.872858999999998</v>
      </c>
      <c r="X20" s="252">
        <v>31.180185000000002</v>
      </c>
      <c r="Y20" s="252">
        <v>30.627816790000001</v>
      </c>
      <c r="Z20" s="252">
        <v>30.913074999999999</v>
      </c>
      <c r="AA20" s="252">
        <v>30.491714999999999</v>
      </c>
      <c r="AB20" s="252">
        <v>30.377126000000001</v>
      </c>
      <c r="AC20" s="252">
        <v>31.199722000000001</v>
      </c>
      <c r="AD20" s="252">
        <v>31.386893000000001</v>
      </c>
      <c r="AE20" s="252">
        <v>31.642192999999999</v>
      </c>
      <c r="AF20" s="252">
        <v>32.085037</v>
      </c>
      <c r="AG20" s="252">
        <v>32.261797000000001</v>
      </c>
      <c r="AH20" s="252">
        <v>32.045132000000002</v>
      </c>
      <c r="AI20" s="252">
        <v>32.207974999999998</v>
      </c>
      <c r="AJ20" s="252">
        <v>32.010984999999998</v>
      </c>
      <c r="AK20" s="252">
        <v>32.137000999999998</v>
      </c>
      <c r="AL20" s="252">
        <v>32.111275999999997</v>
      </c>
      <c r="AM20" s="252">
        <v>32.454000000000001</v>
      </c>
      <c r="AN20" s="252">
        <v>32.06</v>
      </c>
      <c r="AO20" s="252">
        <v>32.201000000000001</v>
      </c>
      <c r="AP20" s="252">
        <v>32.32</v>
      </c>
      <c r="AQ20" s="252">
        <v>32.340000000000003</v>
      </c>
      <c r="AR20" s="252">
        <v>32.76</v>
      </c>
      <c r="AS20" s="252">
        <v>32.826000000000001</v>
      </c>
      <c r="AT20" s="252">
        <v>32.709000000000003</v>
      </c>
      <c r="AU20" s="252">
        <v>32.734999999999999</v>
      </c>
      <c r="AV20" s="252">
        <v>33.031999999999996</v>
      </c>
      <c r="AW20" s="252">
        <v>33.444000000000003</v>
      </c>
      <c r="AX20" s="252">
        <v>33.274000000000001</v>
      </c>
      <c r="AY20" s="747">
        <v>32.290999999999997</v>
      </c>
      <c r="AZ20" s="252">
        <v>32.145000000000003</v>
      </c>
      <c r="BA20" s="252">
        <v>31.800999999999998</v>
      </c>
      <c r="BB20" s="252">
        <v>31.867999999999999</v>
      </c>
      <c r="BC20" s="747">
        <v>32.347999999999999</v>
      </c>
      <c r="BD20" s="252">
        <v>32.729999999999997</v>
      </c>
      <c r="BE20" s="252">
        <v>32.941000000000003</v>
      </c>
      <c r="BF20" s="252">
        <v>32.799999999999997</v>
      </c>
      <c r="BG20" s="252">
        <v>32.939</v>
      </c>
      <c r="BH20" s="252">
        <v>32.715000000000003</v>
      </c>
      <c r="BI20" s="252">
        <v>32.463000000000001</v>
      </c>
      <c r="BJ20" s="740">
        <v>32.412999999999997</v>
      </c>
      <c r="BK20" s="409">
        <v>32.468000000000004</v>
      </c>
      <c r="BL20" s="409">
        <v>32.398000000000003</v>
      </c>
      <c r="BM20" s="409">
        <v>32.372999999999998</v>
      </c>
      <c r="BN20" s="409">
        <v>32.732999999999997</v>
      </c>
      <c r="BO20" s="409">
        <v>32.758000000000003</v>
      </c>
      <c r="BP20" s="409">
        <v>32.787999999999997</v>
      </c>
      <c r="BQ20" s="409">
        <v>32.953955000000001</v>
      </c>
      <c r="BR20" s="409">
        <v>32.794044999999997</v>
      </c>
      <c r="BS20" s="409">
        <v>32.783307000000001</v>
      </c>
      <c r="BT20" s="409">
        <v>32.867286</v>
      </c>
      <c r="BU20" s="409">
        <v>32.866273</v>
      </c>
      <c r="BV20" s="409">
        <v>32.722434999999997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8"/>
      <c r="AZ21" s="746"/>
      <c r="BA21" s="746"/>
      <c r="BB21" s="764"/>
      <c r="BC21" s="748"/>
      <c r="BD21" s="746"/>
      <c r="BE21" s="746"/>
      <c r="BF21" s="746"/>
      <c r="BG21" s="746"/>
      <c r="BH21" s="746"/>
      <c r="BI21" s="746"/>
      <c r="BJ21" s="223"/>
      <c r="BK21" s="492"/>
      <c r="BL21" s="492"/>
      <c r="BM21" s="492"/>
      <c r="BN21" s="492"/>
      <c r="BO21" s="492"/>
      <c r="BP21" s="492"/>
      <c r="BQ21" s="492"/>
      <c r="BR21" s="492"/>
      <c r="BS21" s="492"/>
      <c r="BT21" s="492"/>
      <c r="BU21" s="492"/>
      <c r="BV21" s="492"/>
    </row>
    <row r="22" spans="1:74" ht="11.1" customHeight="1" x14ac:dyDescent="0.2">
      <c r="A22" s="162" t="s">
        <v>509</v>
      </c>
      <c r="B22" s="172" t="s">
        <v>1230</v>
      </c>
      <c r="C22" s="252">
        <v>6.4281969999999999</v>
      </c>
      <c r="D22" s="252">
        <v>6.4851970000000003</v>
      </c>
      <c r="E22" s="252">
        <v>6.4901970000000002</v>
      </c>
      <c r="F22" s="252">
        <v>6.4801970000000004</v>
      </c>
      <c r="G22" s="252">
        <v>6.4481970000000004</v>
      </c>
      <c r="H22" s="252">
        <v>6.4361969999999999</v>
      </c>
      <c r="I22" s="252">
        <v>6.4731969999999999</v>
      </c>
      <c r="J22" s="252">
        <v>6.3701970000000001</v>
      </c>
      <c r="K22" s="252">
        <v>6.4141969999999997</v>
      </c>
      <c r="L22" s="252">
        <v>6.4961970000000004</v>
      </c>
      <c r="M22" s="252">
        <v>6.4971969999999999</v>
      </c>
      <c r="N22" s="252">
        <v>6.4971969999999999</v>
      </c>
      <c r="O22" s="252">
        <v>6.4171969999999998</v>
      </c>
      <c r="P22" s="252">
        <v>6.4181970000000002</v>
      </c>
      <c r="Q22" s="252">
        <v>6.4171969999999998</v>
      </c>
      <c r="R22" s="252">
        <v>6.391197</v>
      </c>
      <c r="S22" s="252">
        <v>6.3851969999999998</v>
      </c>
      <c r="T22" s="252">
        <v>6.3531969999999998</v>
      </c>
      <c r="U22" s="252">
        <v>6.3651970000000002</v>
      </c>
      <c r="V22" s="252">
        <v>6.3841970000000003</v>
      </c>
      <c r="W22" s="252">
        <v>6.4781969999999998</v>
      </c>
      <c r="X22" s="252">
        <v>6.5151969999999997</v>
      </c>
      <c r="Y22" s="252">
        <v>6.4941969999999998</v>
      </c>
      <c r="Z22" s="252">
        <v>6.4771970000000003</v>
      </c>
      <c r="AA22" s="252">
        <v>6.6221969999999999</v>
      </c>
      <c r="AB22" s="252">
        <v>6.5991970000000002</v>
      </c>
      <c r="AC22" s="252">
        <v>6.5421969999999998</v>
      </c>
      <c r="AD22" s="252">
        <v>6.5711969999999997</v>
      </c>
      <c r="AE22" s="252">
        <v>6.5651970000000004</v>
      </c>
      <c r="AF22" s="252">
        <v>6.5621970000000003</v>
      </c>
      <c r="AG22" s="252">
        <v>6.4901970000000002</v>
      </c>
      <c r="AH22" s="252">
        <v>6.4991969999999997</v>
      </c>
      <c r="AI22" s="252">
        <v>6.6141969999999999</v>
      </c>
      <c r="AJ22" s="252">
        <v>6.5621970000000003</v>
      </c>
      <c r="AK22" s="252">
        <v>6.5621970000000003</v>
      </c>
      <c r="AL22" s="252">
        <v>6.5921969999999996</v>
      </c>
      <c r="AM22" s="252">
        <v>6.5341969999999998</v>
      </c>
      <c r="AN22" s="252">
        <v>6.4881970000000004</v>
      </c>
      <c r="AO22" s="252">
        <v>6.5451969999999999</v>
      </c>
      <c r="AP22" s="252">
        <v>6.569197</v>
      </c>
      <c r="AQ22" s="252">
        <v>6.4981970000000002</v>
      </c>
      <c r="AR22" s="252">
        <v>6.532197</v>
      </c>
      <c r="AS22" s="252">
        <v>6.569197</v>
      </c>
      <c r="AT22" s="252">
        <v>6.6121970000000001</v>
      </c>
      <c r="AU22" s="252">
        <v>6.5951969999999998</v>
      </c>
      <c r="AV22" s="252">
        <v>6.593197</v>
      </c>
      <c r="AW22" s="252">
        <v>6.625197</v>
      </c>
      <c r="AX22" s="252">
        <v>6.476197</v>
      </c>
      <c r="AY22" s="747">
        <v>6.6541969999999999</v>
      </c>
      <c r="AZ22" s="252">
        <v>6.6371969999999996</v>
      </c>
      <c r="BA22" s="252">
        <v>6.9981970000000002</v>
      </c>
      <c r="BB22" s="252">
        <v>7.0091970000000003</v>
      </c>
      <c r="BC22" s="747">
        <v>7.0101969999999998</v>
      </c>
      <c r="BD22" s="252">
        <v>6.9811969999999999</v>
      </c>
      <c r="BE22" s="252">
        <v>6.8001969999999998</v>
      </c>
      <c r="BF22" s="252">
        <v>6.8051969999999997</v>
      </c>
      <c r="BG22" s="252">
        <v>6.7668053991999999</v>
      </c>
      <c r="BH22" s="252">
        <v>6.7664268596000001</v>
      </c>
      <c r="BI22" s="252">
        <v>6.8366230147999998</v>
      </c>
      <c r="BJ22" s="740">
        <v>6.8651811426</v>
      </c>
      <c r="BK22" s="409">
        <v>6.8933427125</v>
      </c>
      <c r="BL22" s="409">
        <v>6.9032917719000002</v>
      </c>
      <c r="BM22" s="409">
        <v>6.9159809564000003</v>
      </c>
      <c r="BN22" s="409">
        <v>6.9289295633999997</v>
      </c>
      <c r="BO22" s="409">
        <v>6.9419175530999997</v>
      </c>
      <c r="BP22" s="409">
        <v>6.9555575285</v>
      </c>
      <c r="BQ22" s="409">
        <v>6.9688231802000002</v>
      </c>
      <c r="BR22" s="409">
        <v>6.9819562145000003</v>
      </c>
      <c r="BS22" s="409">
        <v>6.9949976400000002</v>
      </c>
      <c r="BT22" s="409">
        <v>7.0077247184999996</v>
      </c>
      <c r="BU22" s="409">
        <v>7.0211646738000004</v>
      </c>
      <c r="BV22" s="409">
        <v>7.0346911062000004</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8"/>
      <c r="AZ23" s="746"/>
      <c r="BA23" s="746"/>
      <c r="BB23" s="746"/>
      <c r="BC23" s="748"/>
      <c r="BD23" s="746"/>
      <c r="BE23" s="746"/>
      <c r="BF23" s="746"/>
      <c r="BG23" s="746"/>
      <c r="BH23" s="746"/>
      <c r="BI23" s="746"/>
      <c r="BJ23" s="223"/>
      <c r="BK23" s="492"/>
      <c r="BL23" s="492"/>
      <c r="BM23" s="492"/>
      <c r="BN23" s="492"/>
      <c r="BO23" s="492"/>
      <c r="BP23" s="492"/>
      <c r="BQ23" s="492"/>
      <c r="BR23" s="492"/>
      <c r="BS23" s="492"/>
      <c r="BT23" s="492"/>
      <c r="BU23" s="492"/>
      <c r="BV23" s="492"/>
    </row>
    <row r="24" spans="1:74" ht="11.1" customHeight="1" x14ac:dyDescent="0.2">
      <c r="A24" s="162" t="s">
        <v>312</v>
      </c>
      <c r="B24" s="172" t="s">
        <v>89</v>
      </c>
      <c r="C24" s="252">
        <v>36.831532000000003</v>
      </c>
      <c r="D24" s="252">
        <v>36.763058000000001</v>
      </c>
      <c r="E24" s="252">
        <v>36.927432000000003</v>
      </c>
      <c r="F24" s="252">
        <v>37.373924000000002</v>
      </c>
      <c r="G24" s="252">
        <v>37.339705000000002</v>
      </c>
      <c r="H24" s="252">
        <v>37.211237879999999</v>
      </c>
      <c r="I24" s="252">
        <v>37.386485</v>
      </c>
      <c r="J24" s="252">
        <v>37.319851999999997</v>
      </c>
      <c r="K24" s="252">
        <v>36.562316000000003</v>
      </c>
      <c r="L24" s="252">
        <v>36.618082999999999</v>
      </c>
      <c r="M24" s="252">
        <v>36.125194999999998</v>
      </c>
      <c r="N24" s="252">
        <v>36.297431000000003</v>
      </c>
      <c r="O24" s="252">
        <v>36.764335000000003</v>
      </c>
      <c r="P24" s="252">
        <v>36.909990999999998</v>
      </c>
      <c r="Q24" s="252">
        <v>36.450811999999999</v>
      </c>
      <c r="R24" s="252">
        <v>36.239392000000002</v>
      </c>
      <c r="S24" s="252">
        <v>36.537478999999998</v>
      </c>
      <c r="T24" s="252">
        <v>36.489471000000002</v>
      </c>
      <c r="U24" s="252">
        <v>36.733506990000002</v>
      </c>
      <c r="V24" s="252">
        <v>37.038530999999999</v>
      </c>
      <c r="W24" s="252">
        <v>37.351056</v>
      </c>
      <c r="X24" s="252">
        <v>37.695382000000002</v>
      </c>
      <c r="Y24" s="252">
        <v>37.122013789999997</v>
      </c>
      <c r="Z24" s="252">
        <v>37.390272000000003</v>
      </c>
      <c r="AA24" s="252">
        <v>37.113911999999999</v>
      </c>
      <c r="AB24" s="252">
        <v>36.976323000000001</v>
      </c>
      <c r="AC24" s="252">
        <v>37.741919000000003</v>
      </c>
      <c r="AD24" s="252">
        <v>37.958089999999999</v>
      </c>
      <c r="AE24" s="252">
        <v>38.207389999999997</v>
      </c>
      <c r="AF24" s="252">
        <v>38.647233999999997</v>
      </c>
      <c r="AG24" s="252">
        <v>38.751994000000003</v>
      </c>
      <c r="AH24" s="252">
        <v>38.544328999999998</v>
      </c>
      <c r="AI24" s="252">
        <v>38.822172000000002</v>
      </c>
      <c r="AJ24" s="252">
        <v>38.573182000000003</v>
      </c>
      <c r="AK24" s="252">
        <v>38.699198000000003</v>
      </c>
      <c r="AL24" s="252">
        <v>38.703473000000002</v>
      </c>
      <c r="AM24" s="252">
        <v>38.988197</v>
      </c>
      <c r="AN24" s="252">
        <v>38.548197000000002</v>
      </c>
      <c r="AO24" s="252">
        <v>38.746197000000002</v>
      </c>
      <c r="AP24" s="252">
        <v>38.889197000000003</v>
      </c>
      <c r="AQ24" s="252">
        <v>38.838197000000001</v>
      </c>
      <c r="AR24" s="252">
        <v>39.292197000000002</v>
      </c>
      <c r="AS24" s="252">
        <v>39.395197000000003</v>
      </c>
      <c r="AT24" s="252">
        <v>39.321196999999998</v>
      </c>
      <c r="AU24" s="252">
        <v>39.330196999999998</v>
      </c>
      <c r="AV24" s="252">
        <v>39.625197</v>
      </c>
      <c r="AW24" s="252">
        <v>40.069197000000003</v>
      </c>
      <c r="AX24" s="252">
        <v>39.750197</v>
      </c>
      <c r="AY24" s="747">
        <v>38.945197</v>
      </c>
      <c r="AZ24" s="252">
        <v>38.782196999999996</v>
      </c>
      <c r="BA24" s="252">
        <v>38.799196999999999</v>
      </c>
      <c r="BB24" s="252">
        <v>38.877197000000002</v>
      </c>
      <c r="BC24" s="747">
        <v>39.358196999999997</v>
      </c>
      <c r="BD24" s="252">
        <v>39.711196999999999</v>
      </c>
      <c r="BE24" s="252">
        <v>39.741197</v>
      </c>
      <c r="BF24" s="252">
        <v>39.605196999999997</v>
      </c>
      <c r="BG24" s="252">
        <v>39.705805398999999</v>
      </c>
      <c r="BH24" s="252">
        <v>39.481426859999999</v>
      </c>
      <c r="BI24" s="252">
        <v>39.299623015000002</v>
      </c>
      <c r="BJ24" s="740">
        <v>39.278181142999998</v>
      </c>
      <c r="BK24" s="409">
        <v>39.361342712999999</v>
      </c>
      <c r="BL24" s="409">
        <v>39.301291771999999</v>
      </c>
      <c r="BM24" s="409">
        <v>39.288980956000003</v>
      </c>
      <c r="BN24" s="409">
        <v>39.661929563000001</v>
      </c>
      <c r="BO24" s="409">
        <v>39.699917552999999</v>
      </c>
      <c r="BP24" s="409">
        <v>39.743557527999997</v>
      </c>
      <c r="BQ24" s="409">
        <v>39.922778180000002</v>
      </c>
      <c r="BR24" s="409">
        <v>39.776001213999997</v>
      </c>
      <c r="BS24" s="409">
        <v>39.778304640000002</v>
      </c>
      <c r="BT24" s="409">
        <v>39.875010717999999</v>
      </c>
      <c r="BU24" s="409">
        <v>39.887437673999997</v>
      </c>
      <c r="BV24" s="409">
        <v>39.757126106000001</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8"/>
      <c r="AZ25" s="746"/>
      <c r="BA25" s="746"/>
      <c r="BB25" s="746"/>
      <c r="BC25" s="748"/>
      <c r="BD25" s="746"/>
      <c r="BE25" s="746"/>
      <c r="BF25" s="746"/>
      <c r="BG25" s="746"/>
      <c r="BH25" s="746"/>
      <c r="BI25" s="746"/>
      <c r="BJ25" s="223"/>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747"/>
      <c r="AZ26" s="252"/>
      <c r="BA26" s="252"/>
      <c r="BB26" s="252"/>
      <c r="BC26" s="747"/>
      <c r="BD26" s="252"/>
      <c r="BE26" s="252"/>
      <c r="BF26" s="252"/>
      <c r="BG26" s="252"/>
      <c r="BH26" s="252"/>
      <c r="BI26" s="252"/>
      <c r="BJ26" s="740"/>
      <c r="BK26" s="409"/>
      <c r="BL26" s="409"/>
      <c r="BM26" s="409"/>
      <c r="BN26" s="409"/>
      <c r="BO26" s="409"/>
      <c r="BP26" s="409"/>
      <c r="BQ26" s="409"/>
      <c r="BR26" s="409"/>
      <c r="BS26" s="409"/>
      <c r="BT26" s="409"/>
      <c r="BU26" s="409"/>
      <c r="BV26" s="409"/>
    </row>
    <row r="27" spans="1:74" ht="11.1" customHeight="1" x14ac:dyDescent="0.2">
      <c r="A27" s="162" t="s">
        <v>686</v>
      </c>
      <c r="B27" s="173" t="s">
        <v>687</v>
      </c>
      <c r="C27" s="252">
        <v>6.6380420000000004</v>
      </c>
      <c r="D27" s="252">
        <v>6.5119999999999996</v>
      </c>
      <c r="E27" s="252">
        <v>6.673</v>
      </c>
      <c r="F27" s="252">
        <v>6.7183450000000002</v>
      </c>
      <c r="G27" s="252">
        <v>6.6104450000000003</v>
      </c>
      <c r="H27" s="252">
        <v>6.2664749999999998</v>
      </c>
      <c r="I27" s="252">
        <v>6.1980000000000004</v>
      </c>
      <c r="J27" s="252">
        <v>5.8529999999999998</v>
      </c>
      <c r="K27" s="252">
        <v>5.603345</v>
      </c>
      <c r="L27" s="252">
        <v>5.7220000000000004</v>
      </c>
      <c r="M27" s="252">
        <v>5.2233450000000001</v>
      </c>
      <c r="N27" s="252">
        <v>5.4219999999999997</v>
      </c>
      <c r="O27" s="252">
        <v>5.6070000000000002</v>
      </c>
      <c r="P27" s="252">
        <v>5.5010000000000003</v>
      </c>
      <c r="Q27" s="252">
        <v>5.2870419999999996</v>
      </c>
      <c r="R27" s="252">
        <v>5.3330000000000002</v>
      </c>
      <c r="S27" s="252">
        <v>5.3179999999999996</v>
      </c>
      <c r="T27" s="252">
        <v>5.3011780000000002</v>
      </c>
      <c r="U27" s="252">
        <v>5.460445</v>
      </c>
      <c r="V27" s="252">
        <v>5.7359999999999998</v>
      </c>
      <c r="W27" s="252">
        <v>5.9123599999999996</v>
      </c>
      <c r="X27" s="252">
        <v>6.2030000000000003</v>
      </c>
      <c r="Y27" s="252">
        <v>5.7650199999999998</v>
      </c>
      <c r="Z27" s="252">
        <v>5.6619999999999999</v>
      </c>
      <c r="AA27" s="252">
        <v>5.4640000000000004</v>
      </c>
      <c r="AB27" s="252">
        <v>5.3940000000000001</v>
      </c>
      <c r="AC27" s="252">
        <v>5.407</v>
      </c>
      <c r="AD27" s="252">
        <v>5.4989999999999997</v>
      </c>
      <c r="AE27" s="252">
        <v>5.3890000000000002</v>
      </c>
      <c r="AF27" s="252">
        <v>5.3239999999999998</v>
      </c>
      <c r="AG27" s="252">
        <v>5.5140000000000002</v>
      </c>
      <c r="AH27" s="252">
        <v>5.4580000000000002</v>
      </c>
      <c r="AI27" s="252">
        <v>5.4189999999999996</v>
      </c>
      <c r="AJ27" s="252">
        <v>5.4630000000000001</v>
      </c>
      <c r="AK27" s="252">
        <v>5.5000099999999996</v>
      </c>
      <c r="AL27" s="252">
        <v>5.4080000000000004</v>
      </c>
      <c r="AM27" s="252">
        <v>5.3949999999999996</v>
      </c>
      <c r="AN27" s="252">
        <v>5.335</v>
      </c>
      <c r="AO27" s="252">
        <v>5.0990000000000002</v>
      </c>
      <c r="AP27" s="252">
        <v>5.095345</v>
      </c>
      <c r="AQ27" s="252">
        <v>4.8140000000000001</v>
      </c>
      <c r="AR27" s="252">
        <v>4.97</v>
      </c>
      <c r="AS27" s="252">
        <v>4.8810000000000002</v>
      </c>
      <c r="AT27" s="252">
        <v>4.6950000000000003</v>
      </c>
      <c r="AU27" s="252">
        <v>4.75</v>
      </c>
      <c r="AV27" s="252">
        <v>4.97</v>
      </c>
      <c r="AW27" s="252">
        <v>5.1903449999999998</v>
      </c>
      <c r="AX27" s="252">
        <v>5.05</v>
      </c>
      <c r="AY27" s="747">
        <v>5.085</v>
      </c>
      <c r="AZ27" s="252">
        <v>5.15</v>
      </c>
      <c r="BA27" s="252">
        <v>4.8949999999999996</v>
      </c>
      <c r="BB27" s="252">
        <v>4.97</v>
      </c>
      <c r="BC27" s="747">
        <v>5.3049999999999997</v>
      </c>
      <c r="BD27" s="252">
        <v>5.4450000000000003</v>
      </c>
      <c r="BE27" s="252">
        <v>5.6950000000000003</v>
      </c>
      <c r="BF27" s="252">
        <v>5.6</v>
      </c>
      <c r="BG27" s="252">
        <v>5.64</v>
      </c>
      <c r="BH27" s="252">
        <v>5.64</v>
      </c>
      <c r="BI27" s="252">
        <v>5.61</v>
      </c>
      <c r="BJ27" s="742">
        <v>5.625</v>
      </c>
      <c r="BK27" s="493">
        <v>5.64</v>
      </c>
      <c r="BL27" s="493">
        <v>5.6349999999999998</v>
      </c>
      <c r="BM27" s="493">
        <v>5.63</v>
      </c>
      <c r="BN27" s="493">
        <v>5.6050000000000004</v>
      </c>
      <c r="BO27" s="493">
        <v>5.6</v>
      </c>
      <c r="BP27" s="493">
        <v>5.5949999999999998</v>
      </c>
      <c r="BQ27" s="493">
        <v>5.585</v>
      </c>
      <c r="BR27" s="493">
        <v>5.5750000000000002</v>
      </c>
      <c r="BS27" s="493">
        <v>5.57</v>
      </c>
      <c r="BT27" s="493">
        <v>5.5650000000000004</v>
      </c>
      <c r="BU27" s="493">
        <v>5.57</v>
      </c>
      <c r="BV27" s="493">
        <v>5.57</v>
      </c>
    </row>
    <row r="28" spans="1:74" ht="11.1" customHeight="1" x14ac:dyDescent="0.2">
      <c r="A28" s="162" t="s">
        <v>688</v>
      </c>
      <c r="B28" s="173" t="s">
        <v>689</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23.69</v>
      </c>
      <c r="P28" s="252">
        <v>23.99</v>
      </c>
      <c r="Q28" s="252">
        <v>23.94</v>
      </c>
      <c r="R28" s="252">
        <v>23.704999999999998</v>
      </c>
      <c r="S28" s="252">
        <v>24.03</v>
      </c>
      <c r="T28" s="252">
        <v>24.03</v>
      </c>
      <c r="U28" s="252">
        <v>23.95</v>
      </c>
      <c r="V28" s="252">
        <v>24.06</v>
      </c>
      <c r="W28" s="252">
        <v>24.21</v>
      </c>
      <c r="X28" s="252">
        <v>24.045000000000002</v>
      </c>
      <c r="Y28" s="252">
        <v>23.95</v>
      </c>
      <c r="Z28" s="252">
        <v>24.34</v>
      </c>
      <c r="AA28" s="252">
        <v>24.12</v>
      </c>
      <c r="AB28" s="252">
        <v>23.98</v>
      </c>
      <c r="AC28" s="252">
        <v>24.39</v>
      </c>
      <c r="AD28" s="252">
        <v>24.49</v>
      </c>
      <c r="AE28" s="252">
        <v>24.61</v>
      </c>
      <c r="AF28" s="252">
        <v>24.92</v>
      </c>
      <c r="AG28" s="252">
        <v>25</v>
      </c>
      <c r="AH28" s="252">
        <v>24.95</v>
      </c>
      <c r="AI28" s="252">
        <v>25.15</v>
      </c>
      <c r="AJ28" s="252">
        <v>24.96</v>
      </c>
      <c r="AK28" s="252">
        <v>25.15</v>
      </c>
      <c r="AL28" s="252">
        <v>25.22</v>
      </c>
      <c r="AM28" s="252">
        <v>25.574999999999999</v>
      </c>
      <c r="AN28" s="252">
        <v>25.335000000000001</v>
      </c>
      <c r="AO28" s="252">
        <v>25.7</v>
      </c>
      <c r="AP28" s="252">
        <v>25.73</v>
      </c>
      <c r="AQ28" s="252">
        <v>26.02</v>
      </c>
      <c r="AR28" s="252">
        <v>26.11</v>
      </c>
      <c r="AS28" s="252">
        <v>26.2</v>
      </c>
      <c r="AT28" s="252">
        <v>26.305</v>
      </c>
      <c r="AU28" s="252">
        <v>26.315000000000001</v>
      </c>
      <c r="AV28" s="252">
        <v>26.42</v>
      </c>
      <c r="AW28" s="252">
        <v>26.58</v>
      </c>
      <c r="AX28" s="252">
        <v>26.68</v>
      </c>
      <c r="AY28" s="747">
        <v>26.7</v>
      </c>
      <c r="AZ28" s="252">
        <v>26.7</v>
      </c>
      <c r="BA28" s="252">
        <v>26.71</v>
      </c>
      <c r="BB28" s="252">
        <v>26.69</v>
      </c>
      <c r="BC28" s="747">
        <v>26.69</v>
      </c>
      <c r="BD28" s="252">
        <v>26.7</v>
      </c>
      <c r="BE28" s="252">
        <v>26.71</v>
      </c>
      <c r="BF28" s="252">
        <v>26.71</v>
      </c>
      <c r="BG28" s="252">
        <v>26.72</v>
      </c>
      <c r="BH28" s="252">
        <v>26.73</v>
      </c>
      <c r="BI28" s="252">
        <v>26.6</v>
      </c>
      <c r="BJ28" s="742">
        <v>26.606999999999999</v>
      </c>
      <c r="BK28" s="493">
        <v>26.611999999999998</v>
      </c>
      <c r="BL28" s="493">
        <v>26.597000000000001</v>
      </c>
      <c r="BM28" s="493">
        <v>26.587</v>
      </c>
      <c r="BN28" s="493">
        <v>26.702000000000002</v>
      </c>
      <c r="BO28" s="493">
        <v>26.692</v>
      </c>
      <c r="BP28" s="493">
        <v>26.687000000000001</v>
      </c>
      <c r="BQ28" s="493">
        <v>26.707000000000001</v>
      </c>
      <c r="BR28" s="493">
        <v>26.712</v>
      </c>
      <c r="BS28" s="493">
        <v>26.658000000000001</v>
      </c>
      <c r="BT28" s="493">
        <v>26.663</v>
      </c>
      <c r="BU28" s="493">
        <v>26.672999999999998</v>
      </c>
      <c r="BV28" s="493">
        <v>26.687999999999999</v>
      </c>
    </row>
    <row r="29" spans="1:74" ht="11.1" customHeight="1" x14ac:dyDescent="0.2">
      <c r="A29" s="162" t="s">
        <v>1256</v>
      </c>
      <c r="B29" s="173" t="s">
        <v>1262</v>
      </c>
      <c r="C29" s="252">
        <v>2.905335</v>
      </c>
      <c r="D29" s="252">
        <v>2.9058609999999998</v>
      </c>
      <c r="E29" s="252">
        <v>2.9042349999999999</v>
      </c>
      <c r="F29" s="252">
        <v>2.915727</v>
      </c>
      <c r="G29" s="252">
        <v>2.9215080000000002</v>
      </c>
      <c r="H29" s="252">
        <v>2.9240409999999999</v>
      </c>
      <c r="I29" s="252">
        <v>2.930288</v>
      </c>
      <c r="J29" s="252">
        <v>2.936655</v>
      </c>
      <c r="K29" s="252">
        <v>2.9351189999999998</v>
      </c>
      <c r="L29" s="252">
        <v>2.939886</v>
      </c>
      <c r="M29" s="252">
        <v>2.944998</v>
      </c>
      <c r="N29" s="252">
        <v>2.9482339999999998</v>
      </c>
      <c r="O29" s="252">
        <v>2.9501379999999999</v>
      </c>
      <c r="P29" s="252">
        <v>2.9507940000000001</v>
      </c>
      <c r="Q29" s="252">
        <v>2.9566150000000002</v>
      </c>
      <c r="R29" s="252">
        <v>2.9601950000000001</v>
      </c>
      <c r="S29" s="252">
        <v>2.9542820000000001</v>
      </c>
      <c r="T29" s="252">
        <v>2.9552740000000002</v>
      </c>
      <c r="U29" s="252">
        <v>2.95831</v>
      </c>
      <c r="V29" s="252">
        <v>2.9583339999999998</v>
      </c>
      <c r="W29" s="252">
        <v>2.9508589999999999</v>
      </c>
      <c r="X29" s="252">
        <v>2.957185</v>
      </c>
      <c r="Y29" s="252">
        <v>2.9628169999999998</v>
      </c>
      <c r="Z29" s="252">
        <v>2.9610750000000001</v>
      </c>
      <c r="AA29" s="252">
        <v>2.9577230000000001</v>
      </c>
      <c r="AB29" s="252">
        <v>2.9531260000000001</v>
      </c>
      <c r="AC29" s="252">
        <v>2.9527239999999999</v>
      </c>
      <c r="AD29" s="252">
        <v>2.9478930000000001</v>
      </c>
      <c r="AE29" s="252">
        <v>2.9431929999999999</v>
      </c>
      <c r="AF29" s="252">
        <v>2.9410440000000002</v>
      </c>
      <c r="AG29" s="252">
        <v>2.9377970000000002</v>
      </c>
      <c r="AH29" s="252">
        <v>2.9371320000000001</v>
      </c>
      <c r="AI29" s="252">
        <v>2.9389750000000001</v>
      </c>
      <c r="AJ29" s="252">
        <v>2.9379849999999998</v>
      </c>
      <c r="AK29" s="252">
        <v>2.937001</v>
      </c>
      <c r="AL29" s="252">
        <v>2.9332760000000002</v>
      </c>
      <c r="AM29" s="252">
        <v>2.8340000000000001</v>
      </c>
      <c r="AN29" s="252">
        <v>2.84</v>
      </c>
      <c r="AO29" s="252">
        <v>2.8519999999999999</v>
      </c>
      <c r="AP29" s="252">
        <v>2.855</v>
      </c>
      <c r="AQ29" s="252">
        <v>2.7559999999999998</v>
      </c>
      <c r="AR29" s="252">
        <v>2.73</v>
      </c>
      <c r="AS29" s="252">
        <v>2.665</v>
      </c>
      <c r="AT29" s="252">
        <v>2.6589999999999998</v>
      </c>
      <c r="AU29" s="252">
        <v>2.66</v>
      </c>
      <c r="AV29" s="252">
        <v>2.6419999999999999</v>
      </c>
      <c r="AW29" s="252">
        <v>2.6240000000000001</v>
      </c>
      <c r="AX29" s="252">
        <v>2.5939999999999999</v>
      </c>
      <c r="AY29" s="747">
        <v>2.536</v>
      </c>
      <c r="AZ29" s="252">
        <v>2.5249999999999999</v>
      </c>
      <c r="BA29" s="252">
        <v>2.5209999999999999</v>
      </c>
      <c r="BB29" s="252">
        <v>2.508</v>
      </c>
      <c r="BC29" s="747">
        <v>2.5129999999999999</v>
      </c>
      <c r="BD29" s="252">
        <v>2.5</v>
      </c>
      <c r="BE29" s="252">
        <v>2.5009999999999999</v>
      </c>
      <c r="BF29" s="252">
        <v>2.496</v>
      </c>
      <c r="BG29" s="252">
        <v>2.4689999999999999</v>
      </c>
      <c r="BH29" s="252">
        <v>2.4249999999999998</v>
      </c>
      <c r="BI29" s="252">
        <v>2.3929999999999998</v>
      </c>
      <c r="BJ29" s="742">
        <v>2.37</v>
      </c>
      <c r="BK29" s="493">
        <v>2.35</v>
      </c>
      <c r="BL29" s="493">
        <v>2.335</v>
      </c>
      <c r="BM29" s="493">
        <v>2.3199999999999998</v>
      </c>
      <c r="BN29" s="493">
        <v>2.3050000000000002</v>
      </c>
      <c r="BO29" s="493">
        <v>2.29</v>
      </c>
      <c r="BP29" s="493">
        <v>2.2749999999999999</v>
      </c>
      <c r="BQ29" s="493">
        <v>2.2759550000000002</v>
      </c>
      <c r="BR29" s="493">
        <v>2.2660450000000001</v>
      </c>
      <c r="BS29" s="493">
        <v>2.2453069999999999</v>
      </c>
      <c r="BT29" s="493">
        <v>2.2292860000000001</v>
      </c>
      <c r="BU29" s="493">
        <v>2.213273</v>
      </c>
      <c r="BV29" s="493">
        <v>2.1944349999999999</v>
      </c>
    </row>
    <row r="30" spans="1:74" ht="11.1" customHeight="1" x14ac:dyDescent="0.2">
      <c r="A30" s="162" t="s">
        <v>702</v>
      </c>
      <c r="B30" s="173" t="s">
        <v>88</v>
      </c>
      <c r="C30" s="252">
        <v>33.103377000000002</v>
      </c>
      <c r="D30" s="252">
        <v>32.977860999999997</v>
      </c>
      <c r="E30" s="252">
        <v>33.137234999999997</v>
      </c>
      <c r="F30" s="252">
        <v>33.294072</v>
      </c>
      <c r="G30" s="252">
        <v>33.191952999999998</v>
      </c>
      <c r="H30" s="252">
        <v>32.775516000000003</v>
      </c>
      <c r="I30" s="252">
        <v>32.713287999999999</v>
      </c>
      <c r="J30" s="252">
        <v>32.549655000000001</v>
      </c>
      <c r="K30" s="252">
        <v>31.848464</v>
      </c>
      <c r="L30" s="252">
        <v>32.121886000000003</v>
      </c>
      <c r="M30" s="252">
        <v>31.628343000000001</v>
      </c>
      <c r="N30" s="252">
        <v>31.800234</v>
      </c>
      <c r="O30" s="252">
        <v>32.247138</v>
      </c>
      <c r="P30" s="252">
        <v>32.441794000000002</v>
      </c>
      <c r="Q30" s="252">
        <v>32.183656999999997</v>
      </c>
      <c r="R30" s="252">
        <v>31.998194999999999</v>
      </c>
      <c r="S30" s="252">
        <v>32.302281999999998</v>
      </c>
      <c r="T30" s="252">
        <v>32.286451999999997</v>
      </c>
      <c r="U30" s="252">
        <v>32.368755</v>
      </c>
      <c r="V30" s="252">
        <v>32.754334</v>
      </c>
      <c r="W30" s="252">
        <v>33.073219000000002</v>
      </c>
      <c r="X30" s="252">
        <v>33.205185</v>
      </c>
      <c r="Y30" s="252">
        <v>32.677836999999997</v>
      </c>
      <c r="Z30" s="252">
        <v>32.963075000000003</v>
      </c>
      <c r="AA30" s="252">
        <v>32.541722999999998</v>
      </c>
      <c r="AB30" s="252">
        <v>32.327126</v>
      </c>
      <c r="AC30" s="252">
        <v>32.749724000000001</v>
      </c>
      <c r="AD30" s="252">
        <v>32.936892999999998</v>
      </c>
      <c r="AE30" s="252">
        <v>32.942193000000003</v>
      </c>
      <c r="AF30" s="252">
        <v>33.185043999999998</v>
      </c>
      <c r="AG30" s="252">
        <v>33.451796999999999</v>
      </c>
      <c r="AH30" s="252">
        <v>33.345132</v>
      </c>
      <c r="AI30" s="252">
        <v>33.507975000000002</v>
      </c>
      <c r="AJ30" s="252">
        <v>33.360984999999999</v>
      </c>
      <c r="AK30" s="252">
        <v>33.587010999999997</v>
      </c>
      <c r="AL30" s="252">
        <v>33.561275999999999</v>
      </c>
      <c r="AM30" s="252">
        <v>33.804000000000002</v>
      </c>
      <c r="AN30" s="252">
        <v>33.51</v>
      </c>
      <c r="AO30" s="252">
        <v>33.651000000000003</v>
      </c>
      <c r="AP30" s="252">
        <v>33.680345000000003</v>
      </c>
      <c r="AQ30" s="252">
        <v>33.590000000000003</v>
      </c>
      <c r="AR30" s="252">
        <v>33.81</v>
      </c>
      <c r="AS30" s="252">
        <v>33.746000000000002</v>
      </c>
      <c r="AT30" s="252">
        <v>33.658999999999999</v>
      </c>
      <c r="AU30" s="252">
        <v>33.725000000000001</v>
      </c>
      <c r="AV30" s="252">
        <v>34.031999999999996</v>
      </c>
      <c r="AW30" s="252">
        <v>34.394345000000001</v>
      </c>
      <c r="AX30" s="252">
        <v>34.323999999999998</v>
      </c>
      <c r="AY30" s="747">
        <v>34.320999999999998</v>
      </c>
      <c r="AZ30" s="252">
        <v>34.375</v>
      </c>
      <c r="BA30" s="252">
        <v>34.125999999999998</v>
      </c>
      <c r="BB30" s="252">
        <v>34.167999999999999</v>
      </c>
      <c r="BC30" s="747">
        <v>34.508000000000003</v>
      </c>
      <c r="BD30" s="252">
        <v>34.645000000000003</v>
      </c>
      <c r="BE30" s="252">
        <v>34.905999999999999</v>
      </c>
      <c r="BF30" s="252">
        <v>34.805999999999997</v>
      </c>
      <c r="BG30" s="252">
        <v>34.829000000000001</v>
      </c>
      <c r="BH30" s="252">
        <v>34.795000000000002</v>
      </c>
      <c r="BI30" s="252">
        <v>34.603000000000002</v>
      </c>
      <c r="BJ30" s="740">
        <v>34.601999999999997</v>
      </c>
      <c r="BK30" s="409">
        <v>34.601999999999997</v>
      </c>
      <c r="BL30" s="409">
        <v>34.567</v>
      </c>
      <c r="BM30" s="409">
        <v>34.536999999999999</v>
      </c>
      <c r="BN30" s="409">
        <v>34.612000000000002</v>
      </c>
      <c r="BO30" s="409">
        <v>34.582000000000001</v>
      </c>
      <c r="BP30" s="409">
        <v>34.557000000000002</v>
      </c>
      <c r="BQ30" s="409">
        <v>34.567954999999998</v>
      </c>
      <c r="BR30" s="409">
        <v>34.553044999999997</v>
      </c>
      <c r="BS30" s="409">
        <v>34.473306999999998</v>
      </c>
      <c r="BT30" s="409">
        <v>34.457286000000003</v>
      </c>
      <c r="BU30" s="409">
        <v>34.456273000000003</v>
      </c>
      <c r="BV30" s="409">
        <v>34.452435000000001</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47"/>
      <c r="AZ31" s="252"/>
      <c r="BA31" s="252"/>
      <c r="BB31" s="252"/>
      <c r="BC31" s="747"/>
      <c r="BD31" s="252"/>
      <c r="BE31" s="252"/>
      <c r="BF31" s="252"/>
      <c r="BG31" s="252"/>
      <c r="BH31" s="252"/>
      <c r="BI31" s="252"/>
      <c r="BJ31" s="740"/>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747"/>
      <c r="AZ32" s="252"/>
      <c r="BA32" s="252"/>
      <c r="BB32" s="252"/>
      <c r="BC32" s="747"/>
      <c r="BD32" s="252"/>
      <c r="BE32" s="252"/>
      <c r="BF32" s="252"/>
      <c r="BG32" s="252"/>
      <c r="BH32" s="252"/>
      <c r="BI32" s="252"/>
      <c r="BJ32" s="740"/>
      <c r="BK32" s="409"/>
      <c r="BL32" s="409"/>
      <c r="BM32" s="409"/>
      <c r="BN32" s="409"/>
      <c r="BO32" s="409"/>
      <c r="BP32" s="409"/>
      <c r="BQ32" s="409"/>
      <c r="BR32" s="409"/>
      <c r="BS32" s="409"/>
      <c r="BT32" s="409"/>
      <c r="BU32" s="409"/>
      <c r="BV32" s="409"/>
    </row>
    <row r="33" spans="1:74" ht="11.1" customHeight="1" x14ac:dyDescent="0.2">
      <c r="A33" s="162" t="s">
        <v>690</v>
      </c>
      <c r="B33" s="173" t="s">
        <v>687</v>
      </c>
      <c r="C33" s="252">
        <v>4.1999999999999998E-5</v>
      </c>
      <c r="D33" s="252">
        <v>0</v>
      </c>
      <c r="E33" s="252">
        <v>0</v>
      </c>
      <c r="F33" s="252">
        <v>3.4499999999999998E-4</v>
      </c>
      <c r="G33" s="252">
        <v>4.4499999999999997E-4</v>
      </c>
      <c r="H33" s="252">
        <v>4.75E-4</v>
      </c>
      <c r="I33" s="252">
        <v>0</v>
      </c>
      <c r="J33" s="252">
        <v>0</v>
      </c>
      <c r="K33" s="252">
        <v>3.4499999999999998E-4</v>
      </c>
      <c r="L33" s="252">
        <v>0</v>
      </c>
      <c r="M33" s="252">
        <v>3.4499999999999998E-4</v>
      </c>
      <c r="N33" s="252">
        <v>0</v>
      </c>
      <c r="O33" s="252">
        <v>0</v>
      </c>
      <c r="P33" s="252">
        <v>0</v>
      </c>
      <c r="Q33" s="252">
        <v>4.1999999999999998E-5</v>
      </c>
      <c r="R33" s="252">
        <v>0</v>
      </c>
      <c r="S33" s="252">
        <v>0</v>
      </c>
      <c r="T33" s="252">
        <v>1.7799999999999999E-4</v>
      </c>
      <c r="U33" s="252">
        <v>4.4499999999999997E-4</v>
      </c>
      <c r="V33" s="252">
        <v>0</v>
      </c>
      <c r="W33" s="252">
        <v>3.6000000000000002E-4</v>
      </c>
      <c r="X33" s="252">
        <v>0</v>
      </c>
      <c r="Y33" s="252">
        <v>2.0000000000000002E-5</v>
      </c>
      <c r="Z33" s="252">
        <v>0</v>
      </c>
      <c r="AA33" s="252">
        <v>0</v>
      </c>
      <c r="AB33" s="252">
        <v>0</v>
      </c>
      <c r="AC33" s="252">
        <v>0</v>
      </c>
      <c r="AD33" s="252">
        <v>0</v>
      </c>
      <c r="AE33" s="252">
        <v>0</v>
      </c>
      <c r="AF33" s="252">
        <v>0</v>
      </c>
      <c r="AG33" s="252">
        <v>0</v>
      </c>
      <c r="AH33" s="252">
        <v>0</v>
      </c>
      <c r="AI33" s="252">
        <v>0</v>
      </c>
      <c r="AJ33" s="252">
        <v>0</v>
      </c>
      <c r="AK33" s="252">
        <v>1.0000000000000001E-5</v>
      </c>
      <c r="AL33" s="252">
        <v>0</v>
      </c>
      <c r="AM33" s="252">
        <v>0</v>
      </c>
      <c r="AN33" s="252">
        <v>0</v>
      </c>
      <c r="AO33" s="252">
        <v>0</v>
      </c>
      <c r="AP33" s="252">
        <v>3.4499999999999998E-4</v>
      </c>
      <c r="AQ33" s="252">
        <v>0</v>
      </c>
      <c r="AR33" s="252">
        <v>0</v>
      </c>
      <c r="AS33" s="252">
        <v>0</v>
      </c>
      <c r="AT33" s="252">
        <v>0</v>
      </c>
      <c r="AU33" s="252">
        <v>0</v>
      </c>
      <c r="AV33" s="252">
        <v>0</v>
      </c>
      <c r="AW33" s="252">
        <v>3.4499999999999998E-4</v>
      </c>
      <c r="AX33" s="252">
        <v>0</v>
      </c>
      <c r="AY33" s="747">
        <v>0</v>
      </c>
      <c r="AZ33" s="252">
        <v>0</v>
      </c>
      <c r="BA33" s="252">
        <v>0</v>
      </c>
      <c r="BB33" s="252">
        <v>0</v>
      </c>
      <c r="BC33" s="747">
        <v>0</v>
      </c>
      <c r="BD33" s="252">
        <v>0</v>
      </c>
      <c r="BE33" s="252">
        <v>0</v>
      </c>
      <c r="BF33" s="252">
        <v>0</v>
      </c>
      <c r="BG33" s="252">
        <v>0</v>
      </c>
      <c r="BH33" s="252">
        <v>0</v>
      </c>
      <c r="BI33" s="252">
        <v>0</v>
      </c>
      <c r="BJ33" s="742">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691</v>
      </c>
      <c r="B34" s="173" t="s">
        <v>689</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1.35</v>
      </c>
      <c r="AN34" s="252">
        <v>1.45</v>
      </c>
      <c r="AO34" s="252">
        <v>1.45</v>
      </c>
      <c r="AP34" s="252">
        <v>1.36</v>
      </c>
      <c r="AQ34" s="252">
        <v>1.25</v>
      </c>
      <c r="AR34" s="252">
        <v>1.05</v>
      </c>
      <c r="AS34" s="252">
        <v>0.92</v>
      </c>
      <c r="AT34" s="252">
        <v>0.95</v>
      </c>
      <c r="AU34" s="252">
        <v>0.99</v>
      </c>
      <c r="AV34" s="252">
        <v>1</v>
      </c>
      <c r="AW34" s="252">
        <v>0.95</v>
      </c>
      <c r="AX34" s="252">
        <v>1.05</v>
      </c>
      <c r="AY34" s="747">
        <v>2.0299999999999998</v>
      </c>
      <c r="AZ34" s="252">
        <v>2.23</v>
      </c>
      <c r="BA34" s="252">
        <v>2.3250000000000002</v>
      </c>
      <c r="BB34" s="252">
        <v>2.2999999999999998</v>
      </c>
      <c r="BC34" s="747">
        <v>2.16</v>
      </c>
      <c r="BD34" s="252">
        <v>1.915</v>
      </c>
      <c r="BE34" s="252">
        <v>1.9650000000000001</v>
      </c>
      <c r="BF34" s="252">
        <v>2</v>
      </c>
      <c r="BG34" s="252">
        <v>1.89</v>
      </c>
      <c r="BH34" s="252">
        <v>2.08</v>
      </c>
      <c r="BI34" s="252">
        <v>2.14</v>
      </c>
      <c r="BJ34" s="742">
        <v>2.1890000000000001</v>
      </c>
      <c r="BK34" s="493">
        <v>2.1339999999999999</v>
      </c>
      <c r="BL34" s="493">
        <v>2.169</v>
      </c>
      <c r="BM34" s="493">
        <v>2.1640000000000001</v>
      </c>
      <c r="BN34" s="493">
        <v>1.879</v>
      </c>
      <c r="BO34" s="493">
        <v>1.8240000000000001</v>
      </c>
      <c r="BP34" s="493">
        <v>1.7689999999999999</v>
      </c>
      <c r="BQ34" s="493">
        <v>1.6140000000000001</v>
      </c>
      <c r="BR34" s="493">
        <v>1.7589999999999999</v>
      </c>
      <c r="BS34" s="493">
        <v>1.69</v>
      </c>
      <c r="BT34" s="493">
        <v>1.59</v>
      </c>
      <c r="BU34" s="493">
        <v>1.59</v>
      </c>
      <c r="BV34" s="493">
        <v>1.73</v>
      </c>
    </row>
    <row r="35" spans="1:74" ht="11.1" customHeight="1" x14ac:dyDescent="0.2">
      <c r="A35" s="162" t="s">
        <v>1257</v>
      </c>
      <c r="B35" s="173" t="s">
        <v>1262</v>
      </c>
      <c r="C35" s="252">
        <v>0</v>
      </c>
      <c r="D35" s="252">
        <v>0</v>
      </c>
      <c r="E35" s="252">
        <v>0</v>
      </c>
      <c r="F35" s="252">
        <v>1.1102230246E-16</v>
      </c>
      <c r="G35" s="252">
        <v>0</v>
      </c>
      <c r="H35" s="252">
        <v>1.1999999993999999E-7</v>
      </c>
      <c r="I35" s="252">
        <v>0</v>
      </c>
      <c r="J35" s="252">
        <v>0</v>
      </c>
      <c r="K35" s="252">
        <v>0</v>
      </c>
      <c r="L35" s="252">
        <v>0</v>
      </c>
      <c r="M35" s="252">
        <v>0</v>
      </c>
      <c r="N35" s="252">
        <v>0</v>
      </c>
      <c r="O35" s="252">
        <v>0</v>
      </c>
      <c r="P35" s="252">
        <v>0</v>
      </c>
      <c r="Q35" s="252">
        <v>0</v>
      </c>
      <c r="R35" s="252">
        <v>0</v>
      </c>
      <c r="S35" s="252">
        <v>0</v>
      </c>
      <c r="T35" s="252">
        <v>0</v>
      </c>
      <c r="U35" s="252">
        <v>1.0000000049999999E-8</v>
      </c>
      <c r="V35" s="252">
        <v>0</v>
      </c>
      <c r="W35" s="252">
        <v>0</v>
      </c>
      <c r="X35" s="252">
        <v>1.1102230246E-16</v>
      </c>
      <c r="Y35" s="252">
        <v>2.1000000006E-7</v>
      </c>
      <c r="Z35" s="252">
        <v>0</v>
      </c>
      <c r="AA35" s="252">
        <v>7.9999999999000006E-6</v>
      </c>
      <c r="AB35" s="252">
        <v>0</v>
      </c>
      <c r="AC35" s="252">
        <v>2.0000000001000002E-6</v>
      </c>
      <c r="AD35" s="252">
        <v>0</v>
      </c>
      <c r="AE35" s="252">
        <v>0</v>
      </c>
      <c r="AF35" s="252">
        <v>6.9999999999999999E-6</v>
      </c>
      <c r="AG35" s="252">
        <v>0</v>
      </c>
      <c r="AH35" s="252">
        <v>1.1102230246E-16</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747">
        <v>0</v>
      </c>
      <c r="AZ35" s="252">
        <v>0</v>
      </c>
      <c r="BA35" s="252">
        <v>0</v>
      </c>
      <c r="BB35" s="252">
        <v>0</v>
      </c>
      <c r="BC35" s="747">
        <v>0</v>
      </c>
      <c r="BD35" s="252">
        <v>0</v>
      </c>
      <c r="BE35" s="252">
        <v>0</v>
      </c>
      <c r="BF35" s="252">
        <v>6.0000000000000001E-3</v>
      </c>
      <c r="BG35" s="252">
        <v>0</v>
      </c>
      <c r="BH35" s="252">
        <v>0</v>
      </c>
      <c r="BI35" s="252">
        <v>0</v>
      </c>
      <c r="BJ35" s="742">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2.7000419999999998</v>
      </c>
      <c r="D36" s="252">
        <v>2.7</v>
      </c>
      <c r="E36" s="252">
        <v>2.7</v>
      </c>
      <c r="F36" s="252">
        <v>2.4003450000000002</v>
      </c>
      <c r="G36" s="252">
        <v>2.3004449999999999</v>
      </c>
      <c r="H36" s="252">
        <v>2.0004751199999999</v>
      </c>
      <c r="I36" s="252">
        <v>1.8</v>
      </c>
      <c r="J36" s="252">
        <v>1.6</v>
      </c>
      <c r="K36" s="252">
        <v>1.700345</v>
      </c>
      <c r="L36" s="252">
        <v>2</v>
      </c>
      <c r="M36" s="252">
        <v>2.0003449999999998</v>
      </c>
      <c r="N36" s="252">
        <v>2</v>
      </c>
      <c r="O36" s="252">
        <v>1.9</v>
      </c>
      <c r="P36" s="252">
        <v>1.95</v>
      </c>
      <c r="Q36" s="252">
        <v>2.150042</v>
      </c>
      <c r="R36" s="252">
        <v>2.15</v>
      </c>
      <c r="S36" s="252">
        <v>2.15</v>
      </c>
      <c r="T36" s="252">
        <v>2.1501779999999999</v>
      </c>
      <c r="U36" s="252">
        <v>2.00044501</v>
      </c>
      <c r="V36" s="252">
        <v>2.1</v>
      </c>
      <c r="W36" s="252">
        <v>2.2003599999999999</v>
      </c>
      <c r="X36" s="252">
        <v>2.0249999999999999</v>
      </c>
      <c r="Y36" s="252">
        <v>2.05002021</v>
      </c>
      <c r="Z36" s="252">
        <v>2.0499999999999998</v>
      </c>
      <c r="AA36" s="252">
        <v>2.0500080000000001</v>
      </c>
      <c r="AB36" s="252">
        <v>1.95</v>
      </c>
      <c r="AC36" s="252">
        <v>1.5500020000000001</v>
      </c>
      <c r="AD36" s="252">
        <v>1.55</v>
      </c>
      <c r="AE36" s="252">
        <v>1.3</v>
      </c>
      <c r="AF36" s="252">
        <v>1.100007</v>
      </c>
      <c r="AG36" s="252">
        <v>1.19</v>
      </c>
      <c r="AH36" s="252">
        <v>1.3</v>
      </c>
      <c r="AI36" s="252">
        <v>1.3</v>
      </c>
      <c r="AJ36" s="252">
        <v>1.35</v>
      </c>
      <c r="AK36" s="252">
        <v>1.45001</v>
      </c>
      <c r="AL36" s="252">
        <v>1.45</v>
      </c>
      <c r="AM36" s="252">
        <v>1.35</v>
      </c>
      <c r="AN36" s="252">
        <v>1.45</v>
      </c>
      <c r="AO36" s="252">
        <v>1.45</v>
      </c>
      <c r="AP36" s="252">
        <v>1.3603449999999999</v>
      </c>
      <c r="AQ36" s="252">
        <v>1.25</v>
      </c>
      <c r="AR36" s="252">
        <v>1.05</v>
      </c>
      <c r="AS36" s="252">
        <v>0.92</v>
      </c>
      <c r="AT36" s="252">
        <v>0.95</v>
      </c>
      <c r="AU36" s="252">
        <v>0.99</v>
      </c>
      <c r="AV36" s="252">
        <v>1</v>
      </c>
      <c r="AW36" s="252">
        <v>0.950345</v>
      </c>
      <c r="AX36" s="252">
        <v>1.05</v>
      </c>
      <c r="AY36" s="747">
        <v>2.0299999999999998</v>
      </c>
      <c r="AZ36" s="252">
        <v>2.23</v>
      </c>
      <c r="BA36" s="252">
        <v>2.3250000000000002</v>
      </c>
      <c r="BB36" s="252">
        <v>2.2999999999999998</v>
      </c>
      <c r="BC36" s="747">
        <v>2.16</v>
      </c>
      <c r="BD36" s="252">
        <v>1.915</v>
      </c>
      <c r="BE36" s="252">
        <v>1.9650000000000001</v>
      </c>
      <c r="BF36" s="252">
        <v>2.0059999999999998</v>
      </c>
      <c r="BG36" s="252">
        <v>1.89</v>
      </c>
      <c r="BH36" s="252">
        <v>2.08</v>
      </c>
      <c r="BI36" s="252">
        <v>2.14</v>
      </c>
      <c r="BJ36" s="740">
        <v>2.1890000000000001</v>
      </c>
      <c r="BK36" s="409">
        <v>2.1339999999999999</v>
      </c>
      <c r="BL36" s="409">
        <v>2.169</v>
      </c>
      <c r="BM36" s="409">
        <v>2.1640000000000001</v>
      </c>
      <c r="BN36" s="409">
        <v>1.879</v>
      </c>
      <c r="BO36" s="409">
        <v>1.8240000000000001</v>
      </c>
      <c r="BP36" s="409">
        <v>1.7689999999999999</v>
      </c>
      <c r="BQ36" s="409">
        <v>1.6140000000000001</v>
      </c>
      <c r="BR36" s="409">
        <v>1.7589999999999999</v>
      </c>
      <c r="BS36" s="409">
        <v>1.69</v>
      </c>
      <c r="BT36" s="409">
        <v>1.59</v>
      </c>
      <c r="BU36" s="409">
        <v>1.59</v>
      </c>
      <c r="BV36" s="409">
        <v>1.73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747"/>
      <c r="AZ37" s="252"/>
      <c r="BA37" s="252"/>
      <c r="BB37" s="252"/>
      <c r="BC37" s="747"/>
      <c r="BD37" s="252"/>
      <c r="BE37" s="252"/>
      <c r="BF37" s="252"/>
      <c r="BG37" s="252"/>
      <c r="BH37" s="252"/>
      <c r="BI37" s="252"/>
      <c r="BJ37" s="740"/>
      <c r="BK37" s="409"/>
      <c r="BL37" s="409"/>
      <c r="BM37" s="409"/>
      <c r="BN37" s="409"/>
      <c r="BO37" s="409"/>
      <c r="BP37" s="409"/>
      <c r="BQ37" s="409"/>
      <c r="BR37" s="409"/>
      <c r="BS37" s="409"/>
      <c r="BT37" s="409"/>
      <c r="BU37" s="409"/>
      <c r="BV37" s="409"/>
    </row>
    <row r="38" spans="1:74" ht="11.1" customHeight="1" x14ac:dyDescent="0.2">
      <c r="A38" s="162" t="s">
        <v>1123</v>
      </c>
      <c r="B38" s="174" t="s">
        <v>1124</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2.1938411289999999</v>
      </c>
      <c r="P38" s="253">
        <v>2.1581999999999999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2.6509999999999998</v>
      </c>
      <c r="AB38" s="253">
        <v>2.5939999999999999</v>
      </c>
      <c r="AC38" s="253">
        <v>2.4472354839000001</v>
      </c>
      <c r="AD38" s="253">
        <v>2.3029999999999999</v>
      </c>
      <c r="AE38" s="253">
        <v>2.758</v>
      </c>
      <c r="AF38" s="253">
        <v>2.79</v>
      </c>
      <c r="AG38" s="253">
        <v>2.75</v>
      </c>
      <c r="AH38" s="253">
        <v>2.7512774194</v>
      </c>
      <c r="AI38" s="253">
        <v>2.7290000000000001</v>
      </c>
      <c r="AJ38" s="253">
        <v>2.8432774194000001</v>
      </c>
      <c r="AK38" s="253">
        <v>2.7069899999999998</v>
      </c>
      <c r="AL38" s="253">
        <v>2.7911177418999999</v>
      </c>
      <c r="AM38" s="253">
        <v>1.881</v>
      </c>
      <c r="AN38" s="253">
        <v>2.153</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1.9082323097</v>
      </c>
      <c r="AX38" s="253">
        <v>1.8971099866000001</v>
      </c>
      <c r="AY38" s="749">
        <v>1.814754467</v>
      </c>
      <c r="AZ38" s="253">
        <v>1.7863269224</v>
      </c>
      <c r="BA38" s="253">
        <v>1.8379136531</v>
      </c>
      <c r="BB38" s="253">
        <v>1.8945145165999999</v>
      </c>
      <c r="BC38" s="749">
        <v>1.5401293713999999</v>
      </c>
      <c r="BD38" s="253">
        <v>1.3697580777</v>
      </c>
      <c r="BE38" s="253">
        <v>1.1484004968999999</v>
      </c>
      <c r="BF38" s="253">
        <v>1.237056492</v>
      </c>
      <c r="BG38" s="253">
        <v>1.125</v>
      </c>
      <c r="BH38" s="253">
        <v>1.2250000000000001</v>
      </c>
      <c r="BI38" s="253">
        <v>1.2050000000000001</v>
      </c>
      <c r="BJ38" s="741" t="s">
        <v>1370</v>
      </c>
      <c r="BK38" s="633" t="s">
        <v>1370</v>
      </c>
      <c r="BL38" s="633" t="s">
        <v>1370</v>
      </c>
      <c r="BM38" s="633" t="s">
        <v>1370</v>
      </c>
      <c r="BN38" s="633" t="s">
        <v>1370</v>
      </c>
      <c r="BO38" s="633" t="s">
        <v>1370</v>
      </c>
      <c r="BP38" s="633" t="s">
        <v>1370</v>
      </c>
      <c r="BQ38" s="633" t="s">
        <v>1370</v>
      </c>
      <c r="BR38" s="633" t="s">
        <v>1370</v>
      </c>
      <c r="BS38" s="633" t="s">
        <v>1370</v>
      </c>
      <c r="BT38" s="633" t="s">
        <v>1370</v>
      </c>
      <c r="BU38" s="633" t="s">
        <v>1370</v>
      </c>
      <c r="BV38" s="633"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38" t="s">
        <v>1100</v>
      </c>
      <c r="C40" s="820"/>
      <c r="D40" s="820"/>
      <c r="E40" s="820"/>
      <c r="F40" s="820"/>
      <c r="G40" s="820"/>
      <c r="H40" s="820"/>
      <c r="I40" s="820"/>
      <c r="J40" s="820"/>
      <c r="K40" s="820"/>
      <c r="L40" s="820"/>
      <c r="M40" s="820"/>
      <c r="N40" s="820"/>
      <c r="O40" s="820"/>
      <c r="P40" s="820"/>
      <c r="Q40" s="820"/>
    </row>
    <row r="41" spans="1:74" ht="24" customHeight="1" x14ac:dyDescent="0.2">
      <c r="B41" s="835" t="s">
        <v>1353</v>
      </c>
      <c r="C41" s="810"/>
      <c r="D41" s="810"/>
      <c r="E41" s="810"/>
      <c r="F41" s="810"/>
      <c r="G41" s="810"/>
      <c r="H41" s="810"/>
      <c r="I41" s="810"/>
      <c r="J41" s="810"/>
      <c r="K41" s="810"/>
      <c r="L41" s="810"/>
      <c r="M41" s="810"/>
      <c r="N41" s="810"/>
      <c r="O41" s="810"/>
      <c r="P41" s="810"/>
      <c r="Q41" s="806"/>
    </row>
    <row r="42" spans="1:74" ht="13.15" customHeight="1" x14ac:dyDescent="0.2">
      <c r="B42" s="839" t="s">
        <v>1255</v>
      </c>
      <c r="C42" s="806"/>
      <c r="D42" s="806"/>
      <c r="E42" s="806"/>
      <c r="F42" s="806"/>
      <c r="G42" s="806"/>
      <c r="H42" s="806"/>
      <c r="I42" s="806"/>
      <c r="J42" s="806"/>
      <c r="K42" s="806"/>
      <c r="L42" s="806"/>
      <c r="M42" s="806"/>
      <c r="N42" s="806"/>
      <c r="O42" s="806"/>
      <c r="P42" s="806"/>
      <c r="Q42" s="806"/>
    </row>
    <row r="43" spans="1:74" s="440" customFormat="1" ht="12" customHeight="1" x14ac:dyDescent="0.2">
      <c r="A43" s="441"/>
      <c r="B43" s="809" t="s">
        <v>1041</v>
      </c>
      <c r="C43" s="810"/>
      <c r="D43" s="810"/>
      <c r="E43" s="810"/>
      <c r="F43" s="810"/>
      <c r="G43" s="810"/>
      <c r="H43" s="810"/>
      <c r="I43" s="810"/>
      <c r="J43" s="810"/>
      <c r="K43" s="810"/>
      <c r="L43" s="810"/>
      <c r="M43" s="810"/>
      <c r="N43" s="810"/>
      <c r="O43" s="810"/>
      <c r="P43" s="810"/>
      <c r="Q43" s="806"/>
      <c r="AY43" s="537"/>
      <c r="AZ43" s="537"/>
      <c r="BA43" s="537"/>
      <c r="BB43" s="537"/>
      <c r="BC43" s="537"/>
      <c r="BD43" s="651"/>
      <c r="BE43" s="651"/>
      <c r="BF43" s="651"/>
      <c r="BG43" s="537"/>
      <c r="BH43" s="537"/>
      <c r="BI43" s="537"/>
      <c r="BJ43" s="537"/>
    </row>
    <row r="44" spans="1:74" s="440" customFormat="1" ht="14.1" customHeight="1" x14ac:dyDescent="0.2">
      <c r="A44" s="441"/>
      <c r="B44" s="834" t="s">
        <v>1064</v>
      </c>
      <c r="C44" s="806"/>
      <c r="D44" s="806"/>
      <c r="E44" s="806"/>
      <c r="F44" s="806"/>
      <c r="G44" s="806"/>
      <c r="H44" s="806"/>
      <c r="I44" s="806"/>
      <c r="J44" s="806"/>
      <c r="K44" s="806"/>
      <c r="L44" s="806"/>
      <c r="M44" s="806"/>
      <c r="N44" s="806"/>
      <c r="O44" s="806"/>
      <c r="P44" s="806"/>
      <c r="Q44" s="806"/>
      <c r="AY44" s="537"/>
      <c r="AZ44" s="537"/>
      <c r="BA44" s="537"/>
      <c r="BB44" s="537"/>
      <c r="BC44" s="537"/>
      <c r="BD44" s="651"/>
      <c r="BE44" s="651"/>
      <c r="BF44" s="651"/>
      <c r="BG44" s="537"/>
      <c r="BH44" s="537"/>
      <c r="BI44" s="537"/>
      <c r="BJ44" s="537"/>
    </row>
    <row r="45" spans="1:74" s="440" customFormat="1" ht="12" customHeight="1" x14ac:dyDescent="0.2">
      <c r="A45" s="441"/>
      <c r="B45" s="804" t="s">
        <v>1045</v>
      </c>
      <c r="C45" s="805"/>
      <c r="D45" s="805"/>
      <c r="E45" s="805"/>
      <c r="F45" s="805"/>
      <c r="G45" s="805"/>
      <c r="H45" s="805"/>
      <c r="I45" s="805"/>
      <c r="J45" s="805"/>
      <c r="K45" s="805"/>
      <c r="L45" s="805"/>
      <c r="M45" s="805"/>
      <c r="N45" s="805"/>
      <c r="O45" s="805"/>
      <c r="P45" s="805"/>
      <c r="Q45" s="806"/>
      <c r="AY45" s="537"/>
      <c r="AZ45" s="537"/>
      <c r="BA45" s="537"/>
      <c r="BB45" s="537"/>
      <c r="BC45" s="537"/>
      <c r="BD45" s="651"/>
      <c r="BE45" s="651"/>
      <c r="BF45" s="651"/>
      <c r="BG45" s="537"/>
      <c r="BH45" s="537"/>
      <c r="BI45" s="537"/>
      <c r="BJ45" s="537"/>
    </row>
    <row r="46" spans="1:74" s="440" customFormat="1" ht="12" customHeight="1" x14ac:dyDescent="0.2">
      <c r="A46" s="436"/>
      <c r="B46" s="826" t="s">
        <v>1151</v>
      </c>
      <c r="C46" s="806"/>
      <c r="D46" s="806"/>
      <c r="E46" s="806"/>
      <c r="F46" s="806"/>
      <c r="G46" s="806"/>
      <c r="H46" s="806"/>
      <c r="I46" s="806"/>
      <c r="J46" s="806"/>
      <c r="K46" s="806"/>
      <c r="L46" s="806"/>
      <c r="M46" s="806"/>
      <c r="N46" s="806"/>
      <c r="O46" s="806"/>
      <c r="P46" s="806"/>
      <c r="Q46" s="806"/>
      <c r="AY46" s="537"/>
      <c r="AZ46" s="537"/>
      <c r="BA46" s="537"/>
      <c r="BB46" s="537"/>
      <c r="BC46" s="537"/>
      <c r="BD46" s="651"/>
      <c r="BE46" s="651"/>
      <c r="BF46" s="651"/>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F63" sqref="BF63"/>
      <selection pane="topRight" activeCell="BF63" sqref="BF63"/>
      <selection pane="bottomLeft" activeCell="BF63" sqref="BF63"/>
      <selection pane="bottomRight" activeCell="B50" sqref="B50:Q50"/>
    </sheetView>
  </sheetViews>
  <sheetFormatPr defaultColWidth="8.5703125" defaultRowHeight="11.25" x14ac:dyDescent="0.2"/>
  <cols>
    <col min="1" max="1" width="11.5703125" style="162" customWidth="1"/>
    <col min="2" max="2" width="34.5703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customHeight="1" x14ac:dyDescent="0.2">
      <c r="A1" s="812" t="s">
        <v>995</v>
      </c>
      <c r="B1" s="840" t="s">
        <v>1154</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840"/>
      <c r="AN1" s="840"/>
      <c r="AO1" s="840"/>
      <c r="AP1" s="840"/>
      <c r="AQ1" s="840"/>
      <c r="AR1" s="840"/>
      <c r="AS1" s="840"/>
      <c r="AT1" s="840"/>
      <c r="AU1" s="840"/>
      <c r="AV1" s="840"/>
      <c r="AW1" s="840"/>
      <c r="AX1" s="840"/>
      <c r="AY1" s="840"/>
      <c r="AZ1" s="840"/>
      <c r="BA1" s="840"/>
      <c r="BB1" s="840"/>
      <c r="BC1" s="840"/>
      <c r="BD1" s="840"/>
      <c r="BE1" s="840"/>
      <c r="BF1" s="840"/>
      <c r="BG1" s="840"/>
      <c r="BH1" s="840"/>
      <c r="BI1" s="840"/>
      <c r="BJ1" s="840"/>
      <c r="BK1" s="840"/>
      <c r="BL1" s="840"/>
      <c r="BM1" s="840"/>
      <c r="BN1" s="840"/>
      <c r="BO1" s="840"/>
      <c r="BP1" s="840"/>
      <c r="BQ1" s="840"/>
      <c r="BR1" s="840"/>
      <c r="BS1" s="840"/>
      <c r="BT1" s="840"/>
      <c r="BU1" s="840"/>
      <c r="BV1" s="840"/>
    </row>
    <row r="2" spans="1:74" ht="12.75" customHeight="1" x14ac:dyDescent="0.2">
      <c r="A2" s="813"/>
      <c r="B2" s="542" t="str">
        <f>"U.S. Energy Information Administration  |  Short-Term Energy Outlook  - "&amp;Dates!D1</f>
        <v>U.S. Energy Information Administration  |  Short-Term Energy Outlook  - December 2017</v>
      </c>
      <c r="C2" s="543"/>
      <c r="D2" s="543"/>
      <c r="E2" s="543"/>
      <c r="F2" s="543"/>
      <c r="G2" s="543"/>
      <c r="H2" s="543"/>
      <c r="I2" s="619"/>
      <c r="J2" s="620"/>
      <c r="K2" s="620"/>
      <c r="L2" s="620"/>
      <c r="M2" s="620"/>
      <c r="N2" s="620"/>
      <c r="O2" s="620"/>
      <c r="P2" s="620"/>
      <c r="Q2" s="620"/>
      <c r="R2" s="620"/>
      <c r="S2" s="620"/>
      <c r="T2" s="620"/>
      <c r="U2" s="620"/>
      <c r="V2" s="620"/>
      <c r="W2" s="620"/>
      <c r="X2" s="620"/>
      <c r="Y2" s="620"/>
      <c r="Z2" s="620"/>
      <c r="AA2" s="620"/>
      <c r="AB2" s="620"/>
      <c r="AC2" s="620"/>
      <c r="AD2" s="620"/>
      <c r="AE2" s="620"/>
      <c r="AF2" s="620"/>
      <c r="AG2" s="620"/>
      <c r="AH2" s="620"/>
      <c r="AI2" s="620"/>
      <c r="AJ2" s="620"/>
      <c r="AK2" s="620"/>
      <c r="AL2" s="620"/>
      <c r="AM2" s="621"/>
      <c r="AN2" s="621"/>
      <c r="AO2" s="621"/>
      <c r="AP2" s="621"/>
      <c r="AQ2" s="621"/>
      <c r="AR2" s="621"/>
      <c r="AS2" s="621"/>
      <c r="AT2" s="621"/>
      <c r="AU2" s="621"/>
      <c r="AV2" s="621"/>
      <c r="AW2" s="621"/>
      <c r="AX2" s="621"/>
      <c r="AY2" s="622"/>
      <c r="AZ2" s="622"/>
      <c r="BA2" s="622"/>
      <c r="BB2" s="622"/>
      <c r="BC2" s="622"/>
      <c r="BD2" s="659"/>
      <c r="BE2" s="659"/>
      <c r="BF2" s="659"/>
      <c r="BG2" s="622"/>
      <c r="BH2" s="622"/>
      <c r="BI2" s="622"/>
      <c r="BJ2" s="622"/>
      <c r="BK2" s="621"/>
      <c r="BL2" s="621"/>
      <c r="BM2" s="621"/>
      <c r="BN2" s="621"/>
      <c r="BO2" s="621"/>
      <c r="BP2" s="621"/>
      <c r="BQ2" s="621"/>
      <c r="BR2" s="621"/>
      <c r="BS2" s="621"/>
      <c r="BT2" s="621"/>
      <c r="BU2" s="621"/>
      <c r="BV2" s="623"/>
    </row>
    <row r="3" spans="1:74" ht="12.75" x14ac:dyDescent="0.2">
      <c r="B3" s="47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6"/>
      <c r="BH5" s="646"/>
      <c r="BI5" s="646"/>
    </row>
    <row r="6" spans="1:74" ht="11.1" customHeight="1" x14ac:dyDescent="0.2">
      <c r="A6" s="162" t="s">
        <v>734</v>
      </c>
      <c r="B6" s="172" t="s">
        <v>248</v>
      </c>
      <c r="C6" s="252">
        <v>23.391079562000002</v>
      </c>
      <c r="D6" s="252">
        <v>23.316772562000001</v>
      </c>
      <c r="E6" s="252">
        <v>22.958436561999999</v>
      </c>
      <c r="F6" s="252">
        <v>23.149143561999999</v>
      </c>
      <c r="G6" s="252">
        <v>23.349806562000001</v>
      </c>
      <c r="H6" s="252">
        <v>23.380802562</v>
      </c>
      <c r="I6" s="252">
        <v>23.873316561999999</v>
      </c>
      <c r="J6" s="252">
        <v>23.781870562000002</v>
      </c>
      <c r="K6" s="252">
        <v>23.682854561999999</v>
      </c>
      <c r="L6" s="252">
        <v>23.855692562000002</v>
      </c>
      <c r="M6" s="252">
        <v>24.009503561999999</v>
      </c>
      <c r="N6" s="252">
        <v>23.495387562000001</v>
      </c>
      <c r="O6" s="252">
        <v>23.476265808000001</v>
      </c>
      <c r="P6" s="252">
        <v>23.464785807999998</v>
      </c>
      <c r="Q6" s="252">
        <v>22.822882807999999</v>
      </c>
      <c r="R6" s="252">
        <v>23.142083807999999</v>
      </c>
      <c r="S6" s="252">
        <v>22.936765808000001</v>
      </c>
      <c r="T6" s="252">
        <v>23.274809808000001</v>
      </c>
      <c r="U6" s="252">
        <v>23.818562807999999</v>
      </c>
      <c r="V6" s="252">
        <v>23.735153808</v>
      </c>
      <c r="W6" s="252">
        <v>23.702177807999998</v>
      </c>
      <c r="X6" s="252">
        <v>24.181906808000001</v>
      </c>
      <c r="Y6" s="252">
        <v>23.715531808000001</v>
      </c>
      <c r="Z6" s="252">
        <v>23.992164807999998</v>
      </c>
      <c r="AA6" s="252">
        <v>23.608232999999998</v>
      </c>
      <c r="AB6" s="252">
        <v>24.121314000000002</v>
      </c>
      <c r="AC6" s="252">
        <v>23.585833999999998</v>
      </c>
      <c r="AD6" s="252">
        <v>23.46313</v>
      </c>
      <c r="AE6" s="252">
        <v>23.569813</v>
      </c>
      <c r="AF6" s="252">
        <v>24.22898</v>
      </c>
      <c r="AG6" s="252">
        <v>24.666239000000001</v>
      </c>
      <c r="AH6" s="252">
        <v>24.398388000000001</v>
      </c>
      <c r="AI6" s="252">
        <v>23.924430999999998</v>
      </c>
      <c r="AJ6" s="252">
        <v>23.947603999999998</v>
      </c>
      <c r="AK6" s="252">
        <v>23.480333000000002</v>
      </c>
      <c r="AL6" s="252">
        <v>24.062055000000001</v>
      </c>
      <c r="AM6" s="252">
        <v>23.470916714000001</v>
      </c>
      <c r="AN6" s="252">
        <v>24.248721713999998</v>
      </c>
      <c r="AO6" s="252">
        <v>24.116321714000001</v>
      </c>
      <c r="AP6" s="252">
        <v>23.589344713999999</v>
      </c>
      <c r="AQ6" s="252">
        <v>23.641273714</v>
      </c>
      <c r="AR6" s="252">
        <v>24.322291713999999</v>
      </c>
      <c r="AS6" s="252">
        <v>24.191777714000001</v>
      </c>
      <c r="AT6" s="252">
        <v>24.863901714000001</v>
      </c>
      <c r="AU6" s="252">
        <v>24.191944714000002</v>
      </c>
      <c r="AV6" s="252">
        <v>23.974225713999999</v>
      </c>
      <c r="AW6" s="252">
        <v>24.048986714000002</v>
      </c>
      <c r="AX6" s="252">
        <v>24.579076713999999</v>
      </c>
      <c r="AY6" s="252">
        <v>23.491309331</v>
      </c>
      <c r="AZ6" s="252">
        <v>23.495457331000001</v>
      </c>
      <c r="BA6" s="252">
        <v>24.416618330999999</v>
      </c>
      <c r="BB6" s="252">
        <v>23.650831330999999</v>
      </c>
      <c r="BC6" s="252">
        <v>24.459658331</v>
      </c>
      <c r="BD6" s="252">
        <v>24.953523331</v>
      </c>
      <c r="BE6" s="252">
        <v>24.470485330999999</v>
      </c>
      <c r="BF6" s="252">
        <v>24.520162331000002</v>
      </c>
      <c r="BG6" s="252">
        <v>23.978107678000001</v>
      </c>
      <c r="BH6" s="252">
        <v>24.285301915000002</v>
      </c>
      <c r="BI6" s="252">
        <v>24.274485972000001</v>
      </c>
      <c r="BJ6" s="409">
        <v>24.594175513</v>
      </c>
      <c r="BK6" s="409">
        <v>23.996267487000001</v>
      </c>
      <c r="BL6" s="409">
        <v>24.209437702999999</v>
      </c>
      <c r="BM6" s="409">
        <v>24.366176286000002</v>
      </c>
      <c r="BN6" s="409">
        <v>24.055043624</v>
      </c>
      <c r="BO6" s="409">
        <v>24.474471139999999</v>
      </c>
      <c r="BP6" s="409">
        <v>24.964699014000001</v>
      </c>
      <c r="BQ6" s="409">
        <v>25.250493263999999</v>
      </c>
      <c r="BR6" s="409">
        <v>25.26393075</v>
      </c>
      <c r="BS6" s="409">
        <v>24.789315867999999</v>
      </c>
      <c r="BT6" s="409">
        <v>24.862881415</v>
      </c>
      <c r="BU6" s="409">
        <v>24.759628392</v>
      </c>
      <c r="BV6" s="409">
        <v>24.933525027000002</v>
      </c>
    </row>
    <row r="7" spans="1:74" ht="11.1" customHeight="1" x14ac:dyDescent="0.2">
      <c r="A7" s="162" t="s">
        <v>295</v>
      </c>
      <c r="B7" s="173" t="s">
        <v>356</v>
      </c>
      <c r="C7" s="252">
        <v>2.5171000000000001</v>
      </c>
      <c r="D7" s="252">
        <v>2.4839000000000002</v>
      </c>
      <c r="E7" s="252">
        <v>2.41</v>
      </c>
      <c r="F7" s="252">
        <v>2.4016000000000002</v>
      </c>
      <c r="G7" s="252">
        <v>2.4925999999999999</v>
      </c>
      <c r="H7" s="252">
        <v>2.4257</v>
      </c>
      <c r="I7" s="252">
        <v>2.4813000000000001</v>
      </c>
      <c r="J7" s="252">
        <v>2.4552</v>
      </c>
      <c r="K7" s="252">
        <v>2.4689999999999999</v>
      </c>
      <c r="L7" s="252">
        <v>2.4068999999999998</v>
      </c>
      <c r="M7" s="252">
        <v>2.5213999999999999</v>
      </c>
      <c r="N7" s="252">
        <v>2.4157999999999999</v>
      </c>
      <c r="O7" s="252">
        <v>2.3833000000000002</v>
      </c>
      <c r="P7" s="252">
        <v>2.4931000000000001</v>
      </c>
      <c r="Q7" s="252">
        <v>2.3077000000000001</v>
      </c>
      <c r="R7" s="252">
        <v>2.2265999999999999</v>
      </c>
      <c r="S7" s="252">
        <v>2.2974999999999999</v>
      </c>
      <c r="T7" s="252">
        <v>2.3769999999999998</v>
      </c>
      <c r="U7" s="252">
        <v>2.4491999999999998</v>
      </c>
      <c r="V7" s="252">
        <v>2.3633000000000002</v>
      </c>
      <c r="W7" s="252">
        <v>2.4567000000000001</v>
      </c>
      <c r="X7" s="252">
        <v>2.4058999999999999</v>
      </c>
      <c r="Y7" s="252">
        <v>2.3458000000000001</v>
      </c>
      <c r="Z7" s="252">
        <v>2.4035000000000002</v>
      </c>
      <c r="AA7" s="252">
        <v>2.41</v>
      </c>
      <c r="AB7" s="252">
        <v>2.492</v>
      </c>
      <c r="AC7" s="252">
        <v>2.306</v>
      </c>
      <c r="AD7" s="252">
        <v>2.2480000000000002</v>
      </c>
      <c r="AE7" s="252">
        <v>2.2890000000000001</v>
      </c>
      <c r="AF7" s="252">
        <v>2.359</v>
      </c>
      <c r="AG7" s="252">
        <v>2.4079999999999999</v>
      </c>
      <c r="AH7" s="252">
        <v>2.4239999999999999</v>
      </c>
      <c r="AI7" s="252">
        <v>2.4260000000000002</v>
      </c>
      <c r="AJ7" s="252">
        <v>2.4089999999999998</v>
      </c>
      <c r="AK7" s="252">
        <v>2.371</v>
      </c>
      <c r="AL7" s="252">
        <v>2.335</v>
      </c>
      <c r="AM7" s="252">
        <v>2.371</v>
      </c>
      <c r="AN7" s="252">
        <v>2.3279999999999998</v>
      </c>
      <c r="AO7" s="252">
        <v>2.3039999999999998</v>
      </c>
      <c r="AP7" s="252">
        <v>2.258</v>
      </c>
      <c r="AQ7" s="252">
        <v>2.3039999999999998</v>
      </c>
      <c r="AR7" s="252">
        <v>2.3889999999999998</v>
      </c>
      <c r="AS7" s="252">
        <v>2.4009999999999998</v>
      </c>
      <c r="AT7" s="252">
        <v>2.532</v>
      </c>
      <c r="AU7" s="252">
        <v>2.4550000000000001</v>
      </c>
      <c r="AV7" s="252">
        <v>2.347</v>
      </c>
      <c r="AW7" s="252">
        <v>2.3860000000000001</v>
      </c>
      <c r="AX7" s="252">
        <v>2.4670000000000001</v>
      </c>
      <c r="AY7" s="252">
        <v>2.35</v>
      </c>
      <c r="AZ7" s="252">
        <v>2.3250000000000002</v>
      </c>
      <c r="BA7" s="252">
        <v>2.3759999999999999</v>
      </c>
      <c r="BB7" s="252">
        <v>2.1589999999999998</v>
      </c>
      <c r="BC7" s="252">
        <v>2.4129999999999998</v>
      </c>
      <c r="BD7" s="252">
        <v>2.4460000000000002</v>
      </c>
      <c r="BE7" s="252">
        <v>2.5249999999999999</v>
      </c>
      <c r="BF7" s="252">
        <v>2.4529999999999998</v>
      </c>
      <c r="BG7" s="252">
        <v>2.4428023059999999</v>
      </c>
      <c r="BH7" s="252">
        <v>2.4196073930000002</v>
      </c>
      <c r="BI7" s="252">
        <v>2.4594448870000001</v>
      </c>
      <c r="BJ7" s="409">
        <v>2.4294905760000001</v>
      </c>
      <c r="BK7" s="409">
        <v>2.3674583999999999</v>
      </c>
      <c r="BL7" s="409">
        <v>2.4741391510000001</v>
      </c>
      <c r="BM7" s="409">
        <v>2.393196053</v>
      </c>
      <c r="BN7" s="409">
        <v>2.2630794660000002</v>
      </c>
      <c r="BO7" s="409">
        <v>2.3428161410000001</v>
      </c>
      <c r="BP7" s="409">
        <v>2.434160597</v>
      </c>
      <c r="BQ7" s="409">
        <v>2.4466647199999998</v>
      </c>
      <c r="BR7" s="409">
        <v>2.4869093040000001</v>
      </c>
      <c r="BS7" s="409">
        <v>2.4478703610000001</v>
      </c>
      <c r="BT7" s="409">
        <v>2.4246273249999999</v>
      </c>
      <c r="BU7" s="409">
        <v>2.4645474699999999</v>
      </c>
      <c r="BV7" s="409">
        <v>2.434531013</v>
      </c>
    </row>
    <row r="8" spans="1:74" ht="11.1" customHeight="1" x14ac:dyDescent="0.2">
      <c r="A8" s="162" t="s">
        <v>735</v>
      </c>
      <c r="B8" s="173" t="s">
        <v>357</v>
      </c>
      <c r="C8" s="252">
        <v>2.1109</v>
      </c>
      <c r="D8" s="252">
        <v>2.1709000000000001</v>
      </c>
      <c r="E8" s="252">
        <v>2.0093999999999999</v>
      </c>
      <c r="F8" s="252">
        <v>2.1604999999999999</v>
      </c>
      <c r="G8" s="252">
        <v>2.0831</v>
      </c>
      <c r="H8" s="252">
        <v>2.1457000000000002</v>
      </c>
      <c r="I8" s="252">
        <v>2.1175999999999999</v>
      </c>
      <c r="J8" s="252">
        <v>2.1707000000000001</v>
      </c>
      <c r="K8" s="252">
        <v>1.9340999999999999</v>
      </c>
      <c r="L8" s="252">
        <v>2.1124999999999998</v>
      </c>
      <c r="M8" s="252">
        <v>1.9897</v>
      </c>
      <c r="N8" s="252">
        <v>2.0834999999999999</v>
      </c>
      <c r="O8" s="252">
        <v>1.9898</v>
      </c>
      <c r="P8" s="252">
        <v>2.0474000000000001</v>
      </c>
      <c r="Q8" s="252">
        <v>2.0506000000000002</v>
      </c>
      <c r="R8" s="252">
        <v>2.0693999999999999</v>
      </c>
      <c r="S8" s="252">
        <v>2.0575999999999999</v>
      </c>
      <c r="T8" s="252">
        <v>2.0194000000000001</v>
      </c>
      <c r="U8" s="252">
        <v>2.1042999999999998</v>
      </c>
      <c r="V8" s="252">
        <v>1.986</v>
      </c>
      <c r="W8" s="252">
        <v>1.9978</v>
      </c>
      <c r="X8" s="252">
        <v>2.0590999999999999</v>
      </c>
      <c r="Y8" s="252">
        <v>1.9892000000000001</v>
      </c>
      <c r="Z8" s="252">
        <v>2.1036999999999999</v>
      </c>
      <c r="AA8" s="252">
        <v>1.9279999999999999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2.0270000000000001</v>
      </c>
      <c r="AN8" s="252">
        <v>2.0640000000000001</v>
      </c>
      <c r="AO8" s="252">
        <v>2.0739999999999998</v>
      </c>
      <c r="AP8" s="252">
        <v>1.9810000000000001</v>
      </c>
      <c r="AQ8" s="252">
        <v>1.9990000000000001</v>
      </c>
      <c r="AR8" s="252">
        <v>2.077</v>
      </c>
      <c r="AS8" s="252">
        <v>2.0049999999999999</v>
      </c>
      <c r="AT8" s="252">
        <v>2.0470000000000002</v>
      </c>
      <c r="AU8" s="252">
        <v>1.97</v>
      </c>
      <c r="AV8" s="252">
        <v>1.9670000000000001</v>
      </c>
      <c r="AW8" s="252">
        <v>1.994</v>
      </c>
      <c r="AX8" s="252">
        <v>2.1179999999999999</v>
      </c>
      <c r="AY8" s="252">
        <v>1.887</v>
      </c>
      <c r="AZ8" s="252">
        <v>2.0009999999999999</v>
      </c>
      <c r="BA8" s="252">
        <v>1.9830000000000001</v>
      </c>
      <c r="BB8" s="252">
        <v>1.925</v>
      </c>
      <c r="BC8" s="252">
        <v>1.9970000000000001</v>
      </c>
      <c r="BD8" s="252">
        <v>2.0030000000000001</v>
      </c>
      <c r="BE8" s="252">
        <v>1.915</v>
      </c>
      <c r="BF8" s="252">
        <v>1.8959999999999999</v>
      </c>
      <c r="BG8" s="252">
        <v>1.9442610410000001</v>
      </c>
      <c r="BH8" s="252">
        <v>1.95747213</v>
      </c>
      <c r="BI8" s="252">
        <v>1.9630347539999999</v>
      </c>
      <c r="BJ8" s="409">
        <v>2.052343606</v>
      </c>
      <c r="BK8" s="409">
        <v>1.956813855</v>
      </c>
      <c r="BL8" s="409">
        <v>1.9662633199999999</v>
      </c>
      <c r="BM8" s="409">
        <v>1.994015001</v>
      </c>
      <c r="BN8" s="409">
        <v>1.950928926</v>
      </c>
      <c r="BO8" s="409">
        <v>2.0010897669999999</v>
      </c>
      <c r="BP8" s="409">
        <v>2.0185931849999998</v>
      </c>
      <c r="BQ8" s="409">
        <v>1.993933312</v>
      </c>
      <c r="BR8" s="409">
        <v>1.9690862140000001</v>
      </c>
      <c r="BS8" s="409">
        <v>1.9247602749999999</v>
      </c>
      <c r="BT8" s="409">
        <v>1.9378388580000001</v>
      </c>
      <c r="BU8" s="409">
        <v>1.9433456899999999</v>
      </c>
      <c r="BV8" s="409">
        <v>2.0317587819999998</v>
      </c>
    </row>
    <row r="9" spans="1:74" ht="11.1" customHeight="1" x14ac:dyDescent="0.2">
      <c r="A9" s="162" t="s">
        <v>293</v>
      </c>
      <c r="B9" s="173" t="s">
        <v>358</v>
      </c>
      <c r="C9" s="252">
        <v>18.755193999999999</v>
      </c>
      <c r="D9" s="252">
        <v>18.654087000000001</v>
      </c>
      <c r="E9" s="252">
        <v>18.531151000000001</v>
      </c>
      <c r="F9" s="252">
        <v>18.579158</v>
      </c>
      <c r="G9" s="252">
        <v>18.766221000000002</v>
      </c>
      <c r="H9" s="252">
        <v>18.801517</v>
      </c>
      <c r="I9" s="252">
        <v>19.266531000000001</v>
      </c>
      <c r="J9" s="252">
        <v>19.148084999999998</v>
      </c>
      <c r="K9" s="252">
        <v>19.271868999999999</v>
      </c>
      <c r="L9" s="252">
        <v>19.328406999999999</v>
      </c>
      <c r="M9" s="252">
        <v>19.490518000000002</v>
      </c>
      <c r="N9" s="252">
        <v>18.988202000000001</v>
      </c>
      <c r="O9" s="252">
        <v>19.094940000000001</v>
      </c>
      <c r="P9" s="252">
        <v>18.916060000000002</v>
      </c>
      <c r="Q9" s="252">
        <v>18.456357000000001</v>
      </c>
      <c r="R9" s="252">
        <v>18.837858000000001</v>
      </c>
      <c r="S9" s="252">
        <v>18.573440000000002</v>
      </c>
      <c r="T9" s="252">
        <v>18.870183999999998</v>
      </c>
      <c r="U9" s="252">
        <v>19.256837000000001</v>
      </c>
      <c r="V9" s="252">
        <v>19.377628000000001</v>
      </c>
      <c r="W9" s="252">
        <v>19.239452</v>
      </c>
      <c r="X9" s="252">
        <v>19.708680999999999</v>
      </c>
      <c r="Y9" s="252">
        <v>19.372305999999998</v>
      </c>
      <c r="Z9" s="252">
        <v>19.476738999999998</v>
      </c>
      <c r="AA9" s="252">
        <v>19.261333</v>
      </c>
      <c r="AB9" s="252">
        <v>19.664414000000001</v>
      </c>
      <c r="AC9" s="252">
        <v>19.339934</v>
      </c>
      <c r="AD9" s="252">
        <v>19.25123</v>
      </c>
      <c r="AE9" s="252">
        <v>19.315912999999998</v>
      </c>
      <c r="AF9" s="252">
        <v>19.853079999999999</v>
      </c>
      <c r="AG9" s="252">
        <v>20.134339000000001</v>
      </c>
      <c r="AH9" s="252">
        <v>19.939488000000001</v>
      </c>
      <c r="AI9" s="252">
        <v>19.432531000000001</v>
      </c>
      <c r="AJ9" s="252">
        <v>19.490704000000001</v>
      </c>
      <c r="AK9" s="252">
        <v>19.127433</v>
      </c>
      <c r="AL9" s="252">
        <v>19.589155000000002</v>
      </c>
      <c r="AM9" s="252">
        <v>19.062798999999998</v>
      </c>
      <c r="AN9" s="252">
        <v>19.846603999999999</v>
      </c>
      <c r="AO9" s="252">
        <v>19.728204000000002</v>
      </c>
      <c r="AP9" s="252">
        <v>19.340226999999999</v>
      </c>
      <c r="AQ9" s="252">
        <v>19.328156</v>
      </c>
      <c r="AR9" s="252">
        <v>19.846174000000001</v>
      </c>
      <c r="AS9" s="252">
        <v>19.775659999999998</v>
      </c>
      <c r="AT9" s="252">
        <v>20.274784</v>
      </c>
      <c r="AU9" s="252">
        <v>19.756827000000001</v>
      </c>
      <c r="AV9" s="252">
        <v>19.650107999999999</v>
      </c>
      <c r="AW9" s="252">
        <v>19.658868999999999</v>
      </c>
      <c r="AX9" s="252">
        <v>19.983958999999999</v>
      </c>
      <c r="AY9" s="252">
        <v>19.243898000000002</v>
      </c>
      <c r="AZ9" s="252">
        <v>19.159046</v>
      </c>
      <c r="BA9" s="252">
        <v>20.047207</v>
      </c>
      <c r="BB9" s="252">
        <v>19.556419999999999</v>
      </c>
      <c r="BC9" s="252">
        <v>20.039247</v>
      </c>
      <c r="BD9" s="252">
        <v>20.494112000000001</v>
      </c>
      <c r="BE9" s="252">
        <v>20.020074000000001</v>
      </c>
      <c r="BF9" s="252">
        <v>20.160751000000001</v>
      </c>
      <c r="BG9" s="252">
        <v>19.580632999999999</v>
      </c>
      <c r="BH9" s="252">
        <v>19.897811060999999</v>
      </c>
      <c r="BI9" s="252">
        <v>19.841595000000002</v>
      </c>
      <c r="BJ9" s="409">
        <v>20.101929999999999</v>
      </c>
      <c r="BK9" s="409">
        <v>19.661280000000001</v>
      </c>
      <c r="BL9" s="409">
        <v>19.758320000000001</v>
      </c>
      <c r="BM9" s="409">
        <v>19.968250000000001</v>
      </c>
      <c r="BN9" s="409">
        <v>19.83032</v>
      </c>
      <c r="BO9" s="409">
        <v>20.11985</v>
      </c>
      <c r="BP9" s="409">
        <v>20.50123</v>
      </c>
      <c r="BQ9" s="409">
        <v>20.79918</v>
      </c>
      <c r="BR9" s="409">
        <v>20.797219999999999</v>
      </c>
      <c r="BS9" s="409">
        <v>20.40597</v>
      </c>
      <c r="BT9" s="409">
        <v>20.489699999999999</v>
      </c>
      <c r="BU9" s="409">
        <v>20.34102</v>
      </c>
      <c r="BV9" s="409">
        <v>20.456520000000001</v>
      </c>
    </row>
    <row r="10" spans="1:74" ht="11.1" customHeight="1" x14ac:dyDescent="0.2">
      <c r="AY10" s="646"/>
      <c r="AZ10" s="646"/>
      <c r="BA10" s="646"/>
      <c r="BB10" s="646"/>
      <c r="BC10" s="646"/>
      <c r="BG10" s="646"/>
      <c r="BH10" s="646"/>
      <c r="BI10" s="646"/>
    </row>
    <row r="11" spans="1:74" ht="11.1" customHeight="1" x14ac:dyDescent="0.2">
      <c r="A11" s="162" t="s">
        <v>736</v>
      </c>
      <c r="B11" s="172" t="s">
        <v>513</v>
      </c>
      <c r="C11" s="252">
        <v>6.7065008492000002</v>
      </c>
      <c r="D11" s="252">
        <v>6.7689124992999998</v>
      </c>
      <c r="E11" s="252">
        <v>6.6891768025999996</v>
      </c>
      <c r="F11" s="252">
        <v>6.9640231072000001</v>
      </c>
      <c r="G11" s="252">
        <v>6.9394159524000001</v>
      </c>
      <c r="H11" s="252">
        <v>7.0210790855000003</v>
      </c>
      <c r="I11" s="252">
        <v>7.1172153236</v>
      </c>
      <c r="J11" s="252">
        <v>7.1266619310000001</v>
      </c>
      <c r="K11" s="252">
        <v>7.0225811225000001</v>
      </c>
      <c r="L11" s="252">
        <v>7.1088188183999996</v>
      </c>
      <c r="M11" s="252">
        <v>7.1577679023999998</v>
      </c>
      <c r="N11" s="252">
        <v>7.0448964930000004</v>
      </c>
      <c r="O11" s="252">
        <v>6.8737465484999998</v>
      </c>
      <c r="P11" s="252">
        <v>7.2234823969999997</v>
      </c>
      <c r="Q11" s="252">
        <v>6.9970037917000001</v>
      </c>
      <c r="R11" s="252">
        <v>7.3201994088999998</v>
      </c>
      <c r="S11" s="252">
        <v>7.1345508232999997</v>
      </c>
      <c r="T11" s="252">
        <v>7.1720219479000002</v>
      </c>
      <c r="U11" s="252">
        <v>7.3106278280000003</v>
      </c>
      <c r="V11" s="252">
        <v>7.3309174186000003</v>
      </c>
      <c r="W11" s="252">
        <v>7.4502311448</v>
      </c>
      <c r="X11" s="252">
        <v>7.3577734317000001</v>
      </c>
      <c r="Y11" s="252">
        <v>7.1455628497000001</v>
      </c>
      <c r="Z11" s="252">
        <v>7.4531645003999998</v>
      </c>
      <c r="AA11" s="252">
        <v>6.8964169643000002</v>
      </c>
      <c r="AB11" s="252">
        <v>6.8902390192</v>
      </c>
      <c r="AC11" s="252">
        <v>6.9854478703999998</v>
      </c>
      <c r="AD11" s="252">
        <v>7.1752974211999998</v>
      </c>
      <c r="AE11" s="252">
        <v>6.8988196415000003</v>
      </c>
      <c r="AF11" s="252">
        <v>7.1348331093999997</v>
      </c>
      <c r="AG11" s="252">
        <v>7.1845916998000003</v>
      </c>
      <c r="AH11" s="252">
        <v>7.0749949705999997</v>
      </c>
      <c r="AI11" s="252">
        <v>7.1780960578000004</v>
      </c>
      <c r="AJ11" s="252">
        <v>7.1662143464000003</v>
      </c>
      <c r="AK11" s="252">
        <v>6.9896347488000004</v>
      </c>
      <c r="AL11" s="252">
        <v>7.1319279118000001</v>
      </c>
      <c r="AM11" s="252">
        <v>6.7119012969999998</v>
      </c>
      <c r="AN11" s="252">
        <v>7.0055884769999999</v>
      </c>
      <c r="AO11" s="252">
        <v>6.969748547</v>
      </c>
      <c r="AP11" s="252">
        <v>7.064982552</v>
      </c>
      <c r="AQ11" s="252">
        <v>6.9526143779999998</v>
      </c>
      <c r="AR11" s="252">
        <v>7.1206053169999999</v>
      </c>
      <c r="AS11" s="252">
        <v>7.0865935870000003</v>
      </c>
      <c r="AT11" s="252">
        <v>7.1505947169999997</v>
      </c>
      <c r="AU11" s="252">
        <v>7.1816838599999997</v>
      </c>
      <c r="AV11" s="252">
        <v>7.0189848359999996</v>
      </c>
      <c r="AW11" s="252">
        <v>7.0263720799999998</v>
      </c>
      <c r="AX11" s="252">
        <v>7.1602735559999999</v>
      </c>
      <c r="AY11" s="252">
        <v>6.9586949560000004</v>
      </c>
      <c r="AZ11" s="252">
        <v>7.0147227169999997</v>
      </c>
      <c r="BA11" s="252">
        <v>6.9942353910000001</v>
      </c>
      <c r="BB11" s="252">
        <v>7.0031684040000002</v>
      </c>
      <c r="BC11" s="252">
        <v>6.9538354900000003</v>
      </c>
      <c r="BD11" s="252">
        <v>7.0735339159999997</v>
      </c>
      <c r="BE11" s="252">
        <v>7.1007087230000003</v>
      </c>
      <c r="BF11" s="252">
        <v>7.1540723069999999</v>
      </c>
      <c r="BG11" s="252">
        <v>7.0825932500000004</v>
      </c>
      <c r="BH11" s="252">
        <v>7.0654213500000003</v>
      </c>
      <c r="BI11" s="252">
        <v>7.006116059</v>
      </c>
      <c r="BJ11" s="409">
        <v>7.0888297549999999</v>
      </c>
      <c r="BK11" s="409">
        <v>6.6954392929999997</v>
      </c>
      <c r="BL11" s="409">
        <v>6.9481725230000002</v>
      </c>
      <c r="BM11" s="409">
        <v>6.9057157189999998</v>
      </c>
      <c r="BN11" s="409">
        <v>7.0280281640000002</v>
      </c>
      <c r="BO11" s="409">
        <v>6.9604772070000003</v>
      </c>
      <c r="BP11" s="409">
        <v>7.0892978920000003</v>
      </c>
      <c r="BQ11" s="409">
        <v>7.1256036270000003</v>
      </c>
      <c r="BR11" s="409">
        <v>7.1863767689999998</v>
      </c>
      <c r="BS11" s="409">
        <v>7.1803993640000003</v>
      </c>
      <c r="BT11" s="409">
        <v>7.1736840910000002</v>
      </c>
      <c r="BU11" s="409">
        <v>7.1235149990000002</v>
      </c>
      <c r="BV11" s="409">
        <v>7.2186612099999996</v>
      </c>
    </row>
    <row r="12" spans="1:74" ht="11.1" customHeight="1" x14ac:dyDescent="0.2">
      <c r="A12" s="162" t="s">
        <v>737</v>
      </c>
      <c r="B12" s="173" t="s">
        <v>360</v>
      </c>
      <c r="C12" s="252">
        <v>2.8884769629</v>
      </c>
      <c r="D12" s="252">
        <v>2.9419835207</v>
      </c>
      <c r="E12" s="252">
        <v>2.9126475027000001</v>
      </c>
      <c r="F12" s="252">
        <v>3.0516284525000001</v>
      </c>
      <c r="G12" s="252">
        <v>3.0017279776999999</v>
      </c>
      <c r="H12" s="252">
        <v>2.9817482954000001</v>
      </c>
      <c r="I12" s="252">
        <v>3.0386660313</v>
      </c>
      <c r="J12" s="252">
        <v>3.1160507522000001</v>
      </c>
      <c r="K12" s="252">
        <v>3.0669299722000001</v>
      </c>
      <c r="L12" s="252">
        <v>3.1919738019000001</v>
      </c>
      <c r="M12" s="252">
        <v>3.1608834643999999</v>
      </c>
      <c r="N12" s="252">
        <v>3.0421749030999998</v>
      </c>
      <c r="O12" s="252">
        <v>2.988654682</v>
      </c>
      <c r="P12" s="252">
        <v>3.1870808778000002</v>
      </c>
      <c r="Q12" s="252">
        <v>3.0068526705999998</v>
      </c>
      <c r="R12" s="252">
        <v>3.1547996416999999</v>
      </c>
      <c r="S12" s="252">
        <v>3.1275367081000001</v>
      </c>
      <c r="T12" s="252">
        <v>3.0341996491000001</v>
      </c>
      <c r="U12" s="252">
        <v>3.1440156558000001</v>
      </c>
      <c r="V12" s="252">
        <v>3.2077353328</v>
      </c>
      <c r="W12" s="252">
        <v>3.3012838792000001</v>
      </c>
      <c r="X12" s="252">
        <v>3.3560798992</v>
      </c>
      <c r="Y12" s="252">
        <v>3.147457051</v>
      </c>
      <c r="Z12" s="252">
        <v>3.2271836899999999</v>
      </c>
      <c r="AA12" s="252">
        <v>3.0876404608999999</v>
      </c>
      <c r="AB12" s="252">
        <v>3.0021189741000001</v>
      </c>
      <c r="AC12" s="252">
        <v>3.0970474991999999</v>
      </c>
      <c r="AD12" s="252">
        <v>3.1096265741</v>
      </c>
      <c r="AE12" s="252">
        <v>2.9697085523000002</v>
      </c>
      <c r="AF12" s="252">
        <v>3.1299861107</v>
      </c>
      <c r="AG12" s="252">
        <v>3.1144444701</v>
      </c>
      <c r="AH12" s="252">
        <v>3.0874391581</v>
      </c>
      <c r="AI12" s="252">
        <v>3.1541533414999998</v>
      </c>
      <c r="AJ12" s="252">
        <v>3.1820762341000002</v>
      </c>
      <c r="AK12" s="252">
        <v>3.0021783370000001</v>
      </c>
      <c r="AL12" s="252">
        <v>3.1009125872999999</v>
      </c>
      <c r="AM12" s="252">
        <v>2.8104013819999998</v>
      </c>
      <c r="AN12" s="252">
        <v>3.0129387369999998</v>
      </c>
      <c r="AO12" s="252">
        <v>3.0256547980000001</v>
      </c>
      <c r="AP12" s="252">
        <v>3.0200137389999999</v>
      </c>
      <c r="AQ12" s="252">
        <v>2.9453124850000001</v>
      </c>
      <c r="AR12" s="252">
        <v>3.0279166900000001</v>
      </c>
      <c r="AS12" s="252">
        <v>2.9886187450000001</v>
      </c>
      <c r="AT12" s="252">
        <v>3.0751819010000001</v>
      </c>
      <c r="AU12" s="252">
        <v>3.1109067320000001</v>
      </c>
      <c r="AV12" s="252">
        <v>2.9907495700000002</v>
      </c>
      <c r="AW12" s="252">
        <v>2.9757018839999998</v>
      </c>
      <c r="AX12" s="252">
        <v>3.0217780639999998</v>
      </c>
      <c r="AY12" s="252">
        <v>3.0832914200000001</v>
      </c>
      <c r="AZ12" s="252">
        <v>3.0699560479999999</v>
      </c>
      <c r="BA12" s="252">
        <v>3.0701112639999999</v>
      </c>
      <c r="BB12" s="252">
        <v>3.0094581589999998</v>
      </c>
      <c r="BC12" s="252">
        <v>2.9738193669999999</v>
      </c>
      <c r="BD12" s="252">
        <v>3.009243777</v>
      </c>
      <c r="BE12" s="252">
        <v>3.0200191799999998</v>
      </c>
      <c r="BF12" s="252">
        <v>3.0979341279999999</v>
      </c>
      <c r="BG12" s="252">
        <v>3.1047198580000002</v>
      </c>
      <c r="BH12" s="252">
        <v>3.1254165679999999</v>
      </c>
      <c r="BI12" s="252">
        <v>3.05884855</v>
      </c>
      <c r="BJ12" s="409">
        <v>3.0582184080000001</v>
      </c>
      <c r="BK12" s="409">
        <v>2.932318655</v>
      </c>
      <c r="BL12" s="409">
        <v>3.0859792220000002</v>
      </c>
      <c r="BM12" s="409">
        <v>3.075858888</v>
      </c>
      <c r="BN12" s="409">
        <v>3.0936913129999999</v>
      </c>
      <c r="BO12" s="409">
        <v>3.05705501</v>
      </c>
      <c r="BP12" s="409">
        <v>3.0934709310000001</v>
      </c>
      <c r="BQ12" s="409">
        <v>3.104547932</v>
      </c>
      <c r="BR12" s="409">
        <v>3.184643678</v>
      </c>
      <c r="BS12" s="409">
        <v>3.1916193380000002</v>
      </c>
      <c r="BT12" s="409">
        <v>3.212895337</v>
      </c>
      <c r="BU12" s="409">
        <v>3.1444641149999999</v>
      </c>
      <c r="BV12" s="409">
        <v>3.143816336</v>
      </c>
    </row>
    <row r="13" spans="1:74" ht="11.1" customHeight="1" x14ac:dyDescent="0.2">
      <c r="AY13" s="646"/>
      <c r="AZ13" s="646"/>
      <c r="BA13" s="646"/>
      <c r="BB13" s="646"/>
      <c r="BC13" s="646"/>
      <c r="BG13" s="646"/>
      <c r="BH13" s="646"/>
      <c r="BI13" s="646"/>
    </row>
    <row r="14" spans="1:74" ht="11.1" customHeight="1" x14ac:dyDescent="0.2">
      <c r="A14" s="162" t="s">
        <v>738</v>
      </c>
      <c r="B14" s="172" t="s">
        <v>514</v>
      </c>
      <c r="C14" s="252">
        <v>13.422727796</v>
      </c>
      <c r="D14" s="252">
        <v>14.055748013000001</v>
      </c>
      <c r="E14" s="252">
        <v>13.772988949</v>
      </c>
      <c r="F14" s="252">
        <v>14.695608129</v>
      </c>
      <c r="G14" s="252">
        <v>14.462943169000001</v>
      </c>
      <c r="H14" s="252">
        <v>14.347971750999999</v>
      </c>
      <c r="I14" s="252">
        <v>14.912550337000001</v>
      </c>
      <c r="J14" s="252">
        <v>14.455871352999999</v>
      </c>
      <c r="K14" s="252">
        <v>14.563012648000001</v>
      </c>
      <c r="L14" s="252">
        <v>14.787892470999999</v>
      </c>
      <c r="M14" s="252">
        <v>14.274211183</v>
      </c>
      <c r="N14" s="252">
        <v>13.687470563</v>
      </c>
      <c r="O14" s="252">
        <v>13.282761941</v>
      </c>
      <c r="P14" s="252">
        <v>14.018040193999999</v>
      </c>
      <c r="Q14" s="252">
        <v>13.955039008</v>
      </c>
      <c r="R14" s="252">
        <v>14.176200888</v>
      </c>
      <c r="S14" s="252">
        <v>13.914046912</v>
      </c>
      <c r="T14" s="252">
        <v>14.371691767</v>
      </c>
      <c r="U14" s="252">
        <v>14.762628190999999</v>
      </c>
      <c r="V14" s="252">
        <v>14.311093472</v>
      </c>
      <c r="W14" s="252">
        <v>14.813518386</v>
      </c>
      <c r="X14" s="252">
        <v>14.714577348000001</v>
      </c>
      <c r="Y14" s="252">
        <v>13.798250307</v>
      </c>
      <c r="Z14" s="252">
        <v>14.092258178</v>
      </c>
      <c r="AA14" s="252">
        <v>13.713627668000001</v>
      </c>
      <c r="AB14" s="252">
        <v>14.610533401</v>
      </c>
      <c r="AC14" s="252">
        <v>14.247548587000001</v>
      </c>
      <c r="AD14" s="252">
        <v>14.426421575999999</v>
      </c>
      <c r="AE14" s="252">
        <v>13.829453825</v>
      </c>
      <c r="AF14" s="252">
        <v>14.768095044000001</v>
      </c>
      <c r="AG14" s="252">
        <v>14.953489232000001</v>
      </c>
      <c r="AH14" s="252">
        <v>14.757376429000001</v>
      </c>
      <c r="AI14" s="252">
        <v>15.203280938000001</v>
      </c>
      <c r="AJ14" s="252">
        <v>14.655471635</v>
      </c>
      <c r="AK14" s="252">
        <v>14.278443802</v>
      </c>
      <c r="AL14" s="252">
        <v>14.638801139</v>
      </c>
      <c r="AM14" s="252">
        <v>13.636841363</v>
      </c>
      <c r="AN14" s="252">
        <v>14.666354116999999</v>
      </c>
      <c r="AO14" s="252">
        <v>14.649558243</v>
      </c>
      <c r="AP14" s="252">
        <v>14.72078187</v>
      </c>
      <c r="AQ14" s="252">
        <v>14.376501736</v>
      </c>
      <c r="AR14" s="252">
        <v>14.7775566</v>
      </c>
      <c r="AS14" s="252">
        <v>14.834426085</v>
      </c>
      <c r="AT14" s="252">
        <v>15.342336565</v>
      </c>
      <c r="AU14" s="252">
        <v>15.310597123000001</v>
      </c>
      <c r="AV14" s="252">
        <v>15.062676799</v>
      </c>
      <c r="AW14" s="252">
        <v>14.831122200999999</v>
      </c>
      <c r="AX14" s="252">
        <v>14.831146456000001</v>
      </c>
      <c r="AY14" s="252">
        <v>14.300885513000001</v>
      </c>
      <c r="AZ14" s="252">
        <v>14.633545127</v>
      </c>
      <c r="BA14" s="252">
        <v>14.850702793</v>
      </c>
      <c r="BB14" s="252">
        <v>14.553821538999999</v>
      </c>
      <c r="BC14" s="252">
        <v>14.893338042</v>
      </c>
      <c r="BD14" s="252">
        <v>15.406644066</v>
      </c>
      <c r="BE14" s="252">
        <v>15.33848961</v>
      </c>
      <c r="BF14" s="252">
        <v>15.235182839</v>
      </c>
      <c r="BG14" s="252">
        <v>15.584656840999999</v>
      </c>
      <c r="BH14" s="252">
        <v>15.303886984</v>
      </c>
      <c r="BI14" s="252">
        <v>14.959353635999999</v>
      </c>
      <c r="BJ14" s="409">
        <v>14.628411416000001</v>
      </c>
      <c r="BK14" s="409">
        <v>14.388786476</v>
      </c>
      <c r="BL14" s="409">
        <v>15.131812115000001</v>
      </c>
      <c r="BM14" s="409">
        <v>14.884917514</v>
      </c>
      <c r="BN14" s="409">
        <v>14.835645166000001</v>
      </c>
      <c r="BO14" s="409">
        <v>14.595783875</v>
      </c>
      <c r="BP14" s="409">
        <v>15.130534920000001</v>
      </c>
      <c r="BQ14" s="409">
        <v>15.265378064</v>
      </c>
      <c r="BR14" s="409">
        <v>14.968821615</v>
      </c>
      <c r="BS14" s="409">
        <v>15.615693034</v>
      </c>
      <c r="BT14" s="409">
        <v>15.343261496</v>
      </c>
      <c r="BU14" s="409">
        <v>15.010679112</v>
      </c>
      <c r="BV14" s="409">
        <v>14.689319917000001</v>
      </c>
    </row>
    <row r="15" spans="1:74" ht="11.1" customHeight="1" x14ac:dyDescent="0.2">
      <c r="AY15" s="646"/>
      <c r="AZ15" s="646"/>
      <c r="BA15" s="646"/>
      <c r="BB15" s="646"/>
      <c r="BC15" s="646"/>
      <c r="BG15" s="646"/>
      <c r="BH15" s="646"/>
      <c r="BI15" s="646"/>
    </row>
    <row r="16" spans="1:74" ht="11.1" customHeight="1" x14ac:dyDescent="0.2">
      <c r="A16" s="162" t="s">
        <v>739</v>
      </c>
      <c r="B16" s="172" t="s">
        <v>1149</v>
      </c>
      <c r="C16" s="252">
        <v>4.1363592816999999</v>
      </c>
      <c r="D16" s="252">
        <v>4.3901011535999999</v>
      </c>
      <c r="E16" s="252">
        <v>4.3136422436000004</v>
      </c>
      <c r="F16" s="252">
        <v>4.2174970434999999</v>
      </c>
      <c r="G16" s="252">
        <v>4.4604190506999997</v>
      </c>
      <c r="H16" s="252">
        <v>4.7344500210999998</v>
      </c>
      <c r="I16" s="252">
        <v>4.7672868053000004</v>
      </c>
      <c r="J16" s="252">
        <v>4.8782681344999999</v>
      </c>
      <c r="K16" s="252">
        <v>4.8318992498000002</v>
      </c>
      <c r="L16" s="252">
        <v>4.8171436735000004</v>
      </c>
      <c r="M16" s="252">
        <v>4.8050120317999996</v>
      </c>
      <c r="N16" s="252">
        <v>4.8372329819999997</v>
      </c>
      <c r="O16" s="252">
        <v>4.3317093617999998</v>
      </c>
      <c r="P16" s="252">
        <v>4.5665833826000002</v>
      </c>
      <c r="Q16" s="252">
        <v>4.4873053942999999</v>
      </c>
      <c r="R16" s="252">
        <v>4.3667769317999996</v>
      </c>
      <c r="S16" s="252">
        <v>4.7962085014999998</v>
      </c>
      <c r="T16" s="252">
        <v>4.8969617534000003</v>
      </c>
      <c r="U16" s="252">
        <v>4.8833998623000001</v>
      </c>
      <c r="V16" s="252">
        <v>5.0572028590000002</v>
      </c>
      <c r="W16" s="252">
        <v>4.9809204655999997</v>
      </c>
      <c r="X16" s="252">
        <v>4.8340161563999997</v>
      </c>
      <c r="Y16" s="252">
        <v>4.8665927244000002</v>
      </c>
      <c r="Z16" s="252">
        <v>4.8766985430999998</v>
      </c>
      <c r="AA16" s="252">
        <v>4.3837455514999997</v>
      </c>
      <c r="AB16" s="252">
        <v>4.4642384079999999</v>
      </c>
      <c r="AC16" s="252">
        <v>4.1732939636999999</v>
      </c>
      <c r="AD16" s="252">
        <v>4.5190133186999999</v>
      </c>
      <c r="AE16" s="252">
        <v>4.6322175076000001</v>
      </c>
      <c r="AF16" s="252">
        <v>4.7764187444999999</v>
      </c>
      <c r="AG16" s="252">
        <v>4.8458387276000003</v>
      </c>
      <c r="AH16" s="252">
        <v>4.9104376308999997</v>
      </c>
      <c r="AI16" s="252">
        <v>4.6475836067999996</v>
      </c>
      <c r="AJ16" s="252">
        <v>4.6627838534999997</v>
      </c>
      <c r="AK16" s="252">
        <v>4.7029198374999996</v>
      </c>
      <c r="AL16" s="252">
        <v>4.7706588733000004</v>
      </c>
      <c r="AM16" s="252">
        <v>4.6281378889999996</v>
      </c>
      <c r="AN16" s="252">
        <v>4.8461903910000004</v>
      </c>
      <c r="AO16" s="252">
        <v>4.6769635279999999</v>
      </c>
      <c r="AP16" s="252">
        <v>4.4750443730000002</v>
      </c>
      <c r="AQ16" s="252">
        <v>4.5227322760000002</v>
      </c>
      <c r="AR16" s="252">
        <v>4.7526681970000002</v>
      </c>
      <c r="AS16" s="252">
        <v>4.9330385469999998</v>
      </c>
      <c r="AT16" s="252">
        <v>5.0696793400000004</v>
      </c>
      <c r="AU16" s="252">
        <v>4.8391339310000001</v>
      </c>
      <c r="AV16" s="252">
        <v>4.8679038500000003</v>
      </c>
      <c r="AW16" s="252">
        <v>4.9288055210000001</v>
      </c>
      <c r="AX16" s="252">
        <v>5.0089086690000002</v>
      </c>
      <c r="AY16" s="252">
        <v>4.8399999390000001</v>
      </c>
      <c r="AZ16" s="252">
        <v>4.8123629159999997</v>
      </c>
      <c r="BA16" s="252">
        <v>4.6414440619999997</v>
      </c>
      <c r="BB16" s="252">
        <v>4.556376255</v>
      </c>
      <c r="BC16" s="252">
        <v>4.7439900650000002</v>
      </c>
      <c r="BD16" s="252">
        <v>4.9436786250000004</v>
      </c>
      <c r="BE16" s="252">
        <v>5.0041423170000003</v>
      </c>
      <c r="BF16" s="252">
        <v>5.1121653040000004</v>
      </c>
      <c r="BG16" s="252">
        <v>4.9262269959999996</v>
      </c>
      <c r="BH16" s="252">
        <v>4.8490446370000004</v>
      </c>
      <c r="BI16" s="252">
        <v>4.9075277709999998</v>
      </c>
      <c r="BJ16" s="409">
        <v>4.9266908950000001</v>
      </c>
      <c r="BK16" s="409">
        <v>4.755690811</v>
      </c>
      <c r="BL16" s="409">
        <v>4.9068461379999997</v>
      </c>
      <c r="BM16" s="409">
        <v>4.7337543200000001</v>
      </c>
      <c r="BN16" s="409">
        <v>4.6471484810000003</v>
      </c>
      <c r="BO16" s="409">
        <v>4.8380587129999997</v>
      </c>
      <c r="BP16" s="409">
        <v>5.04136015</v>
      </c>
      <c r="BQ16" s="409">
        <v>5.1035618339999997</v>
      </c>
      <c r="BR16" s="409">
        <v>5.2133108349999997</v>
      </c>
      <c r="BS16" s="409">
        <v>5.0241531960000003</v>
      </c>
      <c r="BT16" s="409">
        <v>4.9452875970000001</v>
      </c>
      <c r="BU16" s="409">
        <v>5.0047713979999999</v>
      </c>
      <c r="BV16" s="409">
        <v>5.0242073319999996</v>
      </c>
    </row>
    <row r="17" spans="1:74" ht="11.1" customHeight="1" x14ac:dyDescent="0.2">
      <c r="A17" s="162" t="s">
        <v>740</v>
      </c>
      <c r="B17" s="173" t="s">
        <v>501</v>
      </c>
      <c r="C17" s="252">
        <v>3.1207549264000001</v>
      </c>
      <c r="D17" s="252">
        <v>3.3376722057000001</v>
      </c>
      <c r="E17" s="252">
        <v>3.2785710323999999</v>
      </c>
      <c r="F17" s="252">
        <v>3.1209676004000002</v>
      </c>
      <c r="G17" s="252">
        <v>3.3681276180999999</v>
      </c>
      <c r="H17" s="252">
        <v>3.6272143579999998</v>
      </c>
      <c r="I17" s="252">
        <v>3.6560735315000001</v>
      </c>
      <c r="J17" s="252">
        <v>3.7766186408000002</v>
      </c>
      <c r="K17" s="252">
        <v>3.7066556224</v>
      </c>
      <c r="L17" s="252">
        <v>3.5794015574000002</v>
      </c>
      <c r="M17" s="252">
        <v>3.5972916434000002</v>
      </c>
      <c r="N17" s="252">
        <v>3.6988817747999998</v>
      </c>
      <c r="O17" s="252">
        <v>3.2989422833000002</v>
      </c>
      <c r="P17" s="252">
        <v>3.5194273541999999</v>
      </c>
      <c r="Q17" s="252">
        <v>3.4201421963</v>
      </c>
      <c r="R17" s="252">
        <v>3.2655037106</v>
      </c>
      <c r="S17" s="252">
        <v>3.6851763416000001</v>
      </c>
      <c r="T17" s="252">
        <v>3.7638842510999999</v>
      </c>
      <c r="U17" s="252">
        <v>3.7358994012000002</v>
      </c>
      <c r="V17" s="252">
        <v>3.9130693709000002</v>
      </c>
      <c r="W17" s="252">
        <v>3.8373451562000001</v>
      </c>
      <c r="X17" s="252">
        <v>3.5923728050000001</v>
      </c>
      <c r="Y17" s="252">
        <v>3.6368196216999999</v>
      </c>
      <c r="Z17" s="252">
        <v>3.7007119206999999</v>
      </c>
      <c r="AA17" s="252">
        <v>3.3474319713999998</v>
      </c>
      <c r="AB17" s="252">
        <v>3.4026337539</v>
      </c>
      <c r="AC17" s="252">
        <v>3.1204455374000002</v>
      </c>
      <c r="AD17" s="252">
        <v>3.4135504916000001</v>
      </c>
      <c r="AE17" s="252">
        <v>3.5332230115000001</v>
      </c>
      <c r="AF17" s="252">
        <v>3.6809083760000001</v>
      </c>
      <c r="AG17" s="252">
        <v>3.7199413771000001</v>
      </c>
      <c r="AH17" s="252">
        <v>3.7830732724999998</v>
      </c>
      <c r="AI17" s="252">
        <v>3.5306486791</v>
      </c>
      <c r="AJ17" s="252">
        <v>3.4354874452000002</v>
      </c>
      <c r="AK17" s="252">
        <v>3.5367250541000002</v>
      </c>
      <c r="AL17" s="252">
        <v>3.6330192192999999</v>
      </c>
      <c r="AM17" s="252">
        <v>3.4667424169999999</v>
      </c>
      <c r="AN17" s="252">
        <v>3.6907760079999998</v>
      </c>
      <c r="AO17" s="252">
        <v>3.5493611390000002</v>
      </c>
      <c r="AP17" s="252">
        <v>3.344152459</v>
      </c>
      <c r="AQ17" s="252">
        <v>3.4042027579999998</v>
      </c>
      <c r="AR17" s="252">
        <v>3.6356804309999999</v>
      </c>
      <c r="AS17" s="252">
        <v>3.7380102229999999</v>
      </c>
      <c r="AT17" s="252">
        <v>3.8924518930000001</v>
      </c>
      <c r="AU17" s="252">
        <v>3.6507040169999998</v>
      </c>
      <c r="AV17" s="252">
        <v>3.681617073</v>
      </c>
      <c r="AW17" s="252">
        <v>3.7418932659999999</v>
      </c>
      <c r="AX17" s="252">
        <v>3.8107948390000002</v>
      </c>
      <c r="AY17" s="252">
        <v>3.6689223549999999</v>
      </c>
      <c r="AZ17" s="252">
        <v>3.6474830069999999</v>
      </c>
      <c r="BA17" s="252">
        <v>3.504270086</v>
      </c>
      <c r="BB17" s="252">
        <v>3.4158239749999999</v>
      </c>
      <c r="BC17" s="252">
        <v>3.6158250519999999</v>
      </c>
      <c r="BD17" s="252">
        <v>3.8169736460000001</v>
      </c>
      <c r="BE17" s="252">
        <v>3.7988945909999998</v>
      </c>
      <c r="BF17" s="252">
        <v>3.924711367</v>
      </c>
      <c r="BG17" s="252">
        <v>3.7275600820000001</v>
      </c>
      <c r="BH17" s="252">
        <v>3.652771408</v>
      </c>
      <c r="BI17" s="252">
        <v>3.710614037</v>
      </c>
      <c r="BJ17" s="409">
        <v>3.7185188060000001</v>
      </c>
      <c r="BK17" s="409">
        <v>3.5539019679999999</v>
      </c>
      <c r="BL17" s="409">
        <v>3.7121272780000001</v>
      </c>
      <c r="BM17" s="409">
        <v>3.5663761969999999</v>
      </c>
      <c r="BN17" s="409">
        <v>3.4763625579999999</v>
      </c>
      <c r="BO17" s="409">
        <v>3.67990825</v>
      </c>
      <c r="BP17" s="409">
        <v>3.8846217969999999</v>
      </c>
      <c r="BQ17" s="409">
        <v>3.866222327</v>
      </c>
      <c r="BR17" s="409">
        <v>3.9942689520000001</v>
      </c>
      <c r="BS17" s="409">
        <v>3.7936235580000002</v>
      </c>
      <c r="BT17" s="409">
        <v>3.717509406</v>
      </c>
      <c r="BU17" s="409">
        <v>3.7763771789999998</v>
      </c>
      <c r="BV17" s="409">
        <v>3.7844220439999998</v>
      </c>
    </row>
    <row r="18" spans="1:74" ht="11.1" customHeight="1" x14ac:dyDescent="0.2">
      <c r="AY18" s="646"/>
      <c r="AZ18" s="646"/>
      <c r="BA18" s="646"/>
      <c r="BB18" s="646"/>
      <c r="BC18" s="646"/>
      <c r="BG18" s="646"/>
      <c r="BH18" s="646"/>
      <c r="BI18" s="646"/>
    </row>
    <row r="19" spans="1:74" ht="11.1" customHeight="1" x14ac:dyDescent="0.2">
      <c r="A19" s="162" t="s">
        <v>741</v>
      </c>
      <c r="B19" s="172" t="s">
        <v>515</v>
      </c>
      <c r="C19" s="252">
        <v>7.9315894646</v>
      </c>
      <c r="D19" s="252">
        <v>7.7501068331000003</v>
      </c>
      <c r="E19" s="252">
        <v>8.0177880696999999</v>
      </c>
      <c r="F19" s="252">
        <v>7.8544816755999998</v>
      </c>
      <c r="G19" s="252">
        <v>8.3255955211000003</v>
      </c>
      <c r="H19" s="252">
        <v>8.7977320493000004</v>
      </c>
      <c r="I19" s="252">
        <v>9.0104697772000009</v>
      </c>
      <c r="J19" s="252">
        <v>8.6348512451000001</v>
      </c>
      <c r="K19" s="252">
        <v>8.3420560775000006</v>
      </c>
      <c r="L19" s="252">
        <v>8.0864207700000001</v>
      </c>
      <c r="M19" s="252">
        <v>7.7359809675999998</v>
      </c>
      <c r="N19" s="252">
        <v>8.0927334321999993</v>
      </c>
      <c r="O19" s="252">
        <v>8.2109185240000002</v>
      </c>
      <c r="P19" s="252">
        <v>8.3496976432000007</v>
      </c>
      <c r="Q19" s="252">
        <v>8.1231620386000003</v>
      </c>
      <c r="R19" s="252">
        <v>8.3418784715999994</v>
      </c>
      <c r="S19" s="252">
        <v>8.4856728024999999</v>
      </c>
      <c r="T19" s="252">
        <v>9.0410930367999995</v>
      </c>
      <c r="U19" s="252">
        <v>8.7751691023999996</v>
      </c>
      <c r="V19" s="252">
        <v>9.0112879378000006</v>
      </c>
      <c r="W19" s="252">
        <v>8.6857346744000008</v>
      </c>
      <c r="X19" s="252">
        <v>8.3918414263999992</v>
      </c>
      <c r="Y19" s="252">
        <v>8.0437521111999999</v>
      </c>
      <c r="Z19" s="252">
        <v>8.4017802044999996</v>
      </c>
      <c r="AA19" s="252">
        <v>7.8114446172000003</v>
      </c>
      <c r="AB19" s="252">
        <v>7.9848716066999996</v>
      </c>
      <c r="AC19" s="252">
        <v>7.9714503763</v>
      </c>
      <c r="AD19" s="252">
        <v>8.0750098483000006</v>
      </c>
      <c r="AE19" s="252">
        <v>8.8390438165000003</v>
      </c>
      <c r="AF19" s="252">
        <v>9.1029414057999993</v>
      </c>
      <c r="AG19" s="252">
        <v>8.7558559329999994</v>
      </c>
      <c r="AH19" s="252">
        <v>9.0348561447000009</v>
      </c>
      <c r="AI19" s="252">
        <v>9.1486576702000004</v>
      </c>
      <c r="AJ19" s="252">
        <v>8.682267221</v>
      </c>
      <c r="AK19" s="252">
        <v>8.4707611728999996</v>
      </c>
      <c r="AL19" s="252">
        <v>8.2941300233999993</v>
      </c>
      <c r="AM19" s="252">
        <v>8.2198535955000001</v>
      </c>
      <c r="AN19" s="252">
        <v>8.1538216608000003</v>
      </c>
      <c r="AO19" s="252">
        <v>8.2562843266999995</v>
      </c>
      <c r="AP19" s="252">
        <v>8.1762870521999993</v>
      </c>
      <c r="AQ19" s="252">
        <v>8.7213034952000008</v>
      </c>
      <c r="AR19" s="252">
        <v>8.9596326956999999</v>
      </c>
      <c r="AS19" s="252">
        <v>8.8447483896999994</v>
      </c>
      <c r="AT19" s="252">
        <v>9.1678766293000002</v>
      </c>
      <c r="AU19" s="252">
        <v>8.9112215790999993</v>
      </c>
      <c r="AV19" s="252">
        <v>8.9087878720999996</v>
      </c>
      <c r="AW19" s="252">
        <v>8.2627185689000004</v>
      </c>
      <c r="AX19" s="252">
        <v>8.2068709609999999</v>
      </c>
      <c r="AY19" s="252">
        <v>8.0912566236999997</v>
      </c>
      <c r="AZ19" s="252">
        <v>8.1040450441999994</v>
      </c>
      <c r="BA19" s="252">
        <v>8.1748110172999997</v>
      </c>
      <c r="BB19" s="252">
        <v>8.2599089979000002</v>
      </c>
      <c r="BC19" s="252">
        <v>8.7203729531</v>
      </c>
      <c r="BD19" s="252">
        <v>9.0351979749000009</v>
      </c>
      <c r="BE19" s="252">
        <v>9.1428325741999998</v>
      </c>
      <c r="BF19" s="252">
        <v>9.1969240630000009</v>
      </c>
      <c r="BG19" s="252">
        <v>9.1112963721</v>
      </c>
      <c r="BH19" s="252">
        <v>8.9889191143999998</v>
      </c>
      <c r="BI19" s="252">
        <v>8.4486768254999998</v>
      </c>
      <c r="BJ19" s="409">
        <v>8.3055697689999999</v>
      </c>
      <c r="BK19" s="409">
        <v>8.2356063460000009</v>
      </c>
      <c r="BL19" s="409">
        <v>8.2682787259000001</v>
      </c>
      <c r="BM19" s="409">
        <v>8.3257585194000008</v>
      </c>
      <c r="BN19" s="409">
        <v>8.4158176993999998</v>
      </c>
      <c r="BO19" s="409">
        <v>8.8805079670999998</v>
      </c>
      <c r="BP19" s="409">
        <v>9.1984025193000001</v>
      </c>
      <c r="BQ19" s="409">
        <v>9.2915657340000006</v>
      </c>
      <c r="BR19" s="409">
        <v>9.3668369563000002</v>
      </c>
      <c r="BS19" s="409">
        <v>9.2517693178999991</v>
      </c>
      <c r="BT19" s="409">
        <v>9.1229884247000008</v>
      </c>
      <c r="BU19" s="409">
        <v>8.5721811083000006</v>
      </c>
      <c r="BV19" s="409">
        <v>8.4222511383000001</v>
      </c>
    </row>
    <row r="20" spans="1:74" ht="11.1" customHeight="1" x14ac:dyDescent="0.2">
      <c r="AY20" s="646"/>
      <c r="AZ20" s="646"/>
      <c r="BA20" s="646"/>
      <c r="BB20" s="646"/>
      <c r="BC20" s="646"/>
      <c r="BG20" s="646"/>
      <c r="BH20" s="646"/>
      <c r="BI20" s="646"/>
    </row>
    <row r="21" spans="1:74" ht="11.1" customHeight="1" x14ac:dyDescent="0.2">
      <c r="A21" s="162" t="s">
        <v>742</v>
      </c>
      <c r="B21" s="172" t="s">
        <v>516</v>
      </c>
      <c r="C21" s="252">
        <v>31.578684333999998</v>
      </c>
      <c r="D21" s="252">
        <v>32.726002553999997</v>
      </c>
      <c r="E21" s="252">
        <v>30.648180418999999</v>
      </c>
      <c r="F21" s="252">
        <v>30.235294823</v>
      </c>
      <c r="G21" s="252">
        <v>29.897387235</v>
      </c>
      <c r="H21" s="252">
        <v>30.176244835999999</v>
      </c>
      <c r="I21" s="252">
        <v>30.390679362</v>
      </c>
      <c r="J21" s="252">
        <v>29.996623720999999</v>
      </c>
      <c r="K21" s="252">
        <v>29.690566496999999</v>
      </c>
      <c r="L21" s="252">
        <v>30.274273886</v>
      </c>
      <c r="M21" s="252">
        <v>31.622354837</v>
      </c>
      <c r="N21" s="252">
        <v>32.109105993</v>
      </c>
      <c r="O21" s="252">
        <v>31.955684918999999</v>
      </c>
      <c r="P21" s="252">
        <v>32.265668908999999</v>
      </c>
      <c r="Q21" s="252">
        <v>31.803999652000002</v>
      </c>
      <c r="R21" s="252">
        <v>31.165789522000001</v>
      </c>
      <c r="S21" s="252">
        <v>30.991399539</v>
      </c>
      <c r="T21" s="252">
        <v>31.268720019</v>
      </c>
      <c r="U21" s="252">
        <v>30.397870985000001</v>
      </c>
      <c r="V21" s="252">
        <v>30.530133789000001</v>
      </c>
      <c r="W21" s="252">
        <v>31.125803263000002</v>
      </c>
      <c r="X21" s="252">
        <v>31.061020346999999</v>
      </c>
      <c r="Y21" s="252">
        <v>32.151530758</v>
      </c>
      <c r="Z21" s="252">
        <v>33.079899238000003</v>
      </c>
      <c r="AA21" s="252">
        <v>31.725883115999999</v>
      </c>
      <c r="AB21" s="252">
        <v>33.764164450999999</v>
      </c>
      <c r="AC21" s="252">
        <v>32.658613985999999</v>
      </c>
      <c r="AD21" s="252">
        <v>32.965295417</v>
      </c>
      <c r="AE21" s="252">
        <v>31.873344681999999</v>
      </c>
      <c r="AF21" s="252">
        <v>32.353298729999999</v>
      </c>
      <c r="AG21" s="252">
        <v>31.881008995999998</v>
      </c>
      <c r="AH21" s="252">
        <v>32.666519966999999</v>
      </c>
      <c r="AI21" s="252">
        <v>32.760749148999999</v>
      </c>
      <c r="AJ21" s="252">
        <v>32.766482848999999</v>
      </c>
      <c r="AK21" s="252">
        <v>32.807688249000002</v>
      </c>
      <c r="AL21" s="252">
        <v>34.139193386999999</v>
      </c>
      <c r="AM21" s="252">
        <v>33.238451644999998</v>
      </c>
      <c r="AN21" s="252">
        <v>34.449594707999999</v>
      </c>
      <c r="AO21" s="252">
        <v>33.766080778000003</v>
      </c>
      <c r="AP21" s="252">
        <v>34.068712025000004</v>
      </c>
      <c r="AQ21" s="252">
        <v>33.023792813999997</v>
      </c>
      <c r="AR21" s="252">
        <v>33.407214883000002</v>
      </c>
      <c r="AS21" s="252">
        <v>32.315586906</v>
      </c>
      <c r="AT21" s="252">
        <v>33.558087035</v>
      </c>
      <c r="AU21" s="252">
        <v>32.662836357000003</v>
      </c>
      <c r="AV21" s="252">
        <v>33.549303983999998</v>
      </c>
      <c r="AW21" s="252">
        <v>34.335606136000003</v>
      </c>
      <c r="AX21" s="252">
        <v>34.462371449999999</v>
      </c>
      <c r="AY21" s="252">
        <v>34.125155954999997</v>
      </c>
      <c r="AZ21" s="252">
        <v>35.458103133000002</v>
      </c>
      <c r="BA21" s="252">
        <v>34.602795874000002</v>
      </c>
      <c r="BB21" s="252">
        <v>34.631340483999999</v>
      </c>
      <c r="BC21" s="252">
        <v>34.183971810999999</v>
      </c>
      <c r="BD21" s="252">
        <v>34.141193608000002</v>
      </c>
      <c r="BE21" s="252">
        <v>33.463368191999997</v>
      </c>
      <c r="BF21" s="252">
        <v>33.593086503000002</v>
      </c>
      <c r="BG21" s="252">
        <v>33.681746246000003</v>
      </c>
      <c r="BH21" s="252">
        <v>33.865991104000003</v>
      </c>
      <c r="BI21" s="252">
        <v>34.758165538999997</v>
      </c>
      <c r="BJ21" s="409">
        <v>35.342578979999999</v>
      </c>
      <c r="BK21" s="409">
        <v>35.486827957000003</v>
      </c>
      <c r="BL21" s="409">
        <v>36.445002056</v>
      </c>
      <c r="BM21" s="409">
        <v>35.408163633999997</v>
      </c>
      <c r="BN21" s="409">
        <v>35.383234496</v>
      </c>
      <c r="BO21" s="409">
        <v>34.782517804999998</v>
      </c>
      <c r="BP21" s="409">
        <v>34.918761793999998</v>
      </c>
      <c r="BQ21" s="409">
        <v>34.274832199999999</v>
      </c>
      <c r="BR21" s="409">
        <v>34.377888826000003</v>
      </c>
      <c r="BS21" s="409">
        <v>34.345797638999997</v>
      </c>
      <c r="BT21" s="409">
        <v>34.502773165999997</v>
      </c>
      <c r="BU21" s="409">
        <v>35.413524637999998</v>
      </c>
      <c r="BV21" s="409">
        <v>36.004982302999998</v>
      </c>
    </row>
    <row r="22" spans="1:74" ht="11.1" customHeight="1" x14ac:dyDescent="0.2">
      <c r="A22" s="162" t="s">
        <v>302</v>
      </c>
      <c r="B22" s="173" t="s">
        <v>352</v>
      </c>
      <c r="C22" s="252">
        <v>11.377949736</v>
      </c>
      <c r="D22" s="252">
        <v>12.201261901000001</v>
      </c>
      <c r="E22" s="252">
        <v>10.851371883000001</v>
      </c>
      <c r="F22" s="252">
        <v>10.752211119</v>
      </c>
      <c r="G22" s="252">
        <v>10.659995882</v>
      </c>
      <c r="H22" s="252">
        <v>11.179521352</v>
      </c>
      <c r="I22" s="252">
        <v>11.091900849</v>
      </c>
      <c r="J22" s="252">
        <v>10.659461610999999</v>
      </c>
      <c r="K22" s="252">
        <v>10.817712788</v>
      </c>
      <c r="L22" s="252">
        <v>10.936107321</v>
      </c>
      <c r="M22" s="252">
        <v>11.206341775</v>
      </c>
      <c r="N22" s="252">
        <v>11.371217916000001</v>
      </c>
      <c r="O22" s="252">
        <v>11.623785912000001</v>
      </c>
      <c r="P22" s="252">
        <v>11.26384788</v>
      </c>
      <c r="Q22" s="252">
        <v>11.329143985</v>
      </c>
      <c r="R22" s="252">
        <v>11.652504731000001</v>
      </c>
      <c r="S22" s="252">
        <v>11.341640120999999</v>
      </c>
      <c r="T22" s="252">
        <v>11.804290475</v>
      </c>
      <c r="U22" s="252">
        <v>11.149859973</v>
      </c>
      <c r="V22" s="252">
        <v>11.369024344</v>
      </c>
      <c r="W22" s="252">
        <v>12.030068221000001</v>
      </c>
      <c r="X22" s="252">
        <v>11.908566865999999</v>
      </c>
      <c r="Y22" s="252">
        <v>12.027055082</v>
      </c>
      <c r="Z22" s="252">
        <v>12.142556568</v>
      </c>
      <c r="AA22" s="252">
        <v>11.518283643</v>
      </c>
      <c r="AB22" s="252">
        <v>12.236047555000001</v>
      </c>
      <c r="AC22" s="252">
        <v>12.186341725</v>
      </c>
      <c r="AD22" s="252">
        <v>12.661300882999999</v>
      </c>
      <c r="AE22" s="252">
        <v>12.319135144000001</v>
      </c>
      <c r="AF22" s="252">
        <v>12.436209942</v>
      </c>
      <c r="AG22" s="252">
        <v>12.293168709</v>
      </c>
      <c r="AH22" s="252">
        <v>12.820769164</v>
      </c>
      <c r="AI22" s="252">
        <v>12.615266523000001</v>
      </c>
      <c r="AJ22" s="252">
        <v>12.656758263</v>
      </c>
      <c r="AK22" s="252">
        <v>12.285539656999999</v>
      </c>
      <c r="AL22" s="252">
        <v>12.486207862000001</v>
      </c>
      <c r="AM22" s="252">
        <v>12.442048442999999</v>
      </c>
      <c r="AN22" s="252">
        <v>12.817593657</v>
      </c>
      <c r="AO22" s="252">
        <v>12.690517242</v>
      </c>
      <c r="AP22" s="252">
        <v>13.276005158</v>
      </c>
      <c r="AQ22" s="252">
        <v>12.661479011999999</v>
      </c>
      <c r="AR22" s="252">
        <v>13.106235068</v>
      </c>
      <c r="AS22" s="252">
        <v>12.427052335999999</v>
      </c>
      <c r="AT22" s="252">
        <v>12.958115529000001</v>
      </c>
      <c r="AU22" s="252">
        <v>12.614289855000001</v>
      </c>
      <c r="AV22" s="252">
        <v>12.958725211999999</v>
      </c>
      <c r="AW22" s="252">
        <v>12.981749948999999</v>
      </c>
      <c r="AX22" s="252">
        <v>12.810493938</v>
      </c>
      <c r="AY22" s="252">
        <v>13.235031188000001</v>
      </c>
      <c r="AZ22" s="252">
        <v>13.669006594000001</v>
      </c>
      <c r="BA22" s="252">
        <v>13.222718502999999</v>
      </c>
      <c r="BB22" s="252">
        <v>13.535695986</v>
      </c>
      <c r="BC22" s="252">
        <v>13.187405939</v>
      </c>
      <c r="BD22" s="252">
        <v>13.370812072</v>
      </c>
      <c r="BE22" s="252">
        <v>13.009942092999999</v>
      </c>
      <c r="BF22" s="252">
        <v>12.966427935</v>
      </c>
      <c r="BG22" s="252">
        <v>13.105339427000001</v>
      </c>
      <c r="BH22" s="252">
        <v>12.950154116</v>
      </c>
      <c r="BI22" s="252">
        <v>13.160756314</v>
      </c>
      <c r="BJ22" s="409">
        <v>13.161858981</v>
      </c>
      <c r="BK22" s="409">
        <v>13.808953639</v>
      </c>
      <c r="BL22" s="409">
        <v>14.009722558</v>
      </c>
      <c r="BM22" s="409">
        <v>13.552310215</v>
      </c>
      <c r="BN22" s="409">
        <v>13.873089027000001</v>
      </c>
      <c r="BO22" s="409">
        <v>13.516117444000001</v>
      </c>
      <c r="BP22" s="409">
        <v>13.70409519</v>
      </c>
      <c r="BQ22" s="409">
        <v>13.334230104</v>
      </c>
      <c r="BR22" s="409">
        <v>13.289631305</v>
      </c>
      <c r="BS22" s="409">
        <v>13.432005328000001</v>
      </c>
      <c r="BT22" s="409">
        <v>13.272951841999999</v>
      </c>
      <c r="BU22" s="409">
        <v>13.488803546</v>
      </c>
      <c r="BV22" s="409">
        <v>13.489933698</v>
      </c>
    </row>
    <row r="23" spans="1:74" ht="11.1" customHeight="1" x14ac:dyDescent="0.2">
      <c r="A23" s="162" t="s">
        <v>297</v>
      </c>
      <c r="B23" s="173" t="s">
        <v>743</v>
      </c>
      <c r="C23" s="252">
        <v>5.0808999999999997</v>
      </c>
      <c r="D23" s="252">
        <v>5.1940999999999997</v>
      </c>
      <c r="E23" s="252">
        <v>4.6843000000000004</v>
      </c>
      <c r="F23" s="252">
        <v>4.3235000000000001</v>
      </c>
      <c r="G23" s="252">
        <v>4.0587999999999997</v>
      </c>
      <c r="H23" s="252">
        <v>3.8570000000000002</v>
      </c>
      <c r="I23" s="252">
        <v>4.3352000000000004</v>
      </c>
      <c r="J23" s="252">
        <v>4.3495999999999997</v>
      </c>
      <c r="K23" s="252">
        <v>4.0804999999999998</v>
      </c>
      <c r="L23" s="252">
        <v>4.1425000000000001</v>
      </c>
      <c r="M23" s="252">
        <v>4.782</v>
      </c>
      <c r="N23" s="252">
        <v>5.1924999999999999</v>
      </c>
      <c r="O23" s="252">
        <v>4.9964000000000004</v>
      </c>
      <c r="P23" s="252">
        <v>5.2416</v>
      </c>
      <c r="Q23" s="252">
        <v>4.8315000000000001</v>
      </c>
      <c r="R23" s="252">
        <v>3.9935</v>
      </c>
      <c r="S23" s="252">
        <v>3.7263999999999999</v>
      </c>
      <c r="T23" s="252">
        <v>3.7122999999999999</v>
      </c>
      <c r="U23" s="252">
        <v>3.8635000000000002</v>
      </c>
      <c r="V23" s="252">
        <v>3.8357000000000001</v>
      </c>
      <c r="W23" s="252">
        <v>3.7305000000000001</v>
      </c>
      <c r="X23" s="252">
        <v>3.8860999999999999</v>
      </c>
      <c r="Y23" s="252">
        <v>4.2339000000000002</v>
      </c>
      <c r="Z23" s="252">
        <v>4.9762000000000004</v>
      </c>
      <c r="AA23" s="252">
        <v>4.5220000000000002</v>
      </c>
      <c r="AB23" s="252">
        <v>5.0339999999999998</v>
      </c>
      <c r="AC23" s="252">
        <v>4.5049999999999999</v>
      </c>
      <c r="AD23" s="252">
        <v>4.1630000000000003</v>
      </c>
      <c r="AE23" s="252">
        <v>3.5979999999999999</v>
      </c>
      <c r="AF23" s="252">
        <v>3.677</v>
      </c>
      <c r="AG23" s="252">
        <v>3.8</v>
      </c>
      <c r="AH23" s="252">
        <v>3.9180000000000001</v>
      </c>
      <c r="AI23" s="252">
        <v>3.859</v>
      </c>
      <c r="AJ23" s="252">
        <v>3.8359999999999999</v>
      </c>
      <c r="AK23" s="252">
        <v>3.9780000000000002</v>
      </c>
      <c r="AL23" s="252">
        <v>4.6159999999999997</v>
      </c>
      <c r="AM23" s="252">
        <v>4.3449999999999998</v>
      </c>
      <c r="AN23" s="252">
        <v>4.6289999999999996</v>
      </c>
      <c r="AO23" s="252">
        <v>4.3559999999999999</v>
      </c>
      <c r="AP23" s="252">
        <v>3.9729999999999999</v>
      </c>
      <c r="AQ23" s="252">
        <v>3.5790000000000002</v>
      </c>
      <c r="AR23" s="252">
        <v>3.5609999999999999</v>
      </c>
      <c r="AS23" s="252">
        <v>3.7789999999999999</v>
      </c>
      <c r="AT23" s="252">
        <v>3.86</v>
      </c>
      <c r="AU23" s="252">
        <v>3.7229999999999999</v>
      </c>
      <c r="AV23" s="252">
        <v>3.7770000000000001</v>
      </c>
      <c r="AW23" s="252">
        <v>4.1580000000000004</v>
      </c>
      <c r="AX23" s="252">
        <v>4.5960000000000001</v>
      </c>
      <c r="AY23" s="252">
        <v>4.1760000000000002</v>
      </c>
      <c r="AZ23" s="252">
        <v>4.5650000000000004</v>
      </c>
      <c r="BA23" s="252">
        <v>4.2789999999999999</v>
      </c>
      <c r="BB23" s="252">
        <v>3.8410000000000002</v>
      </c>
      <c r="BC23" s="252">
        <v>3.5529999999999999</v>
      </c>
      <c r="BD23" s="252">
        <v>3.524</v>
      </c>
      <c r="BE23" s="252">
        <v>3.6360000000000001</v>
      </c>
      <c r="BF23" s="252">
        <v>3.7469999999999999</v>
      </c>
      <c r="BG23" s="252">
        <v>3.6320878680000002</v>
      </c>
      <c r="BH23" s="252">
        <v>3.6509128639999999</v>
      </c>
      <c r="BI23" s="252">
        <v>3.9567810520000002</v>
      </c>
      <c r="BJ23" s="409">
        <v>4.5332918639999997</v>
      </c>
      <c r="BK23" s="409">
        <v>4.2156618769999996</v>
      </c>
      <c r="BL23" s="409">
        <v>4.4540547139999997</v>
      </c>
      <c r="BM23" s="409">
        <v>4.0854990549999997</v>
      </c>
      <c r="BN23" s="409">
        <v>3.663589387</v>
      </c>
      <c r="BO23" s="409">
        <v>3.3815040129999998</v>
      </c>
      <c r="BP23" s="409">
        <v>3.3640607239999998</v>
      </c>
      <c r="BQ23" s="409">
        <v>3.5372223190000001</v>
      </c>
      <c r="BR23" s="409">
        <v>3.64696343</v>
      </c>
      <c r="BS23" s="409">
        <v>3.545843654</v>
      </c>
      <c r="BT23" s="409">
        <v>3.5550071889999999</v>
      </c>
      <c r="BU23" s="409">
        <v>3.8674695610000001</v>
      </c>
      <c r="BV23" s="409">
        <v>4.4549676490000003</v>
      </c>
    </row>
    <row r="24" spans="1:74" ht="11.1" customHeight="1" x14ac:dyDescent="0.2">
      <c r="A24" s="162" t="s">
        <v>744</v>
      </c>
      <c r="B24" s="173" t="s">
        <v>353</v>
      </c>
      <c r="C24" s="252">
        <v>3.6506503164000002</v>
      </c>
      <c r="D24" s="252">
        <v>3.7767947041999999</v>
      </c>
      <c r="E24" s="252">
        <v>3.8137851574999999</v>
      </c>
      <c r="F24" s="252">
        <v>3.6934923059</v>
      </c>
      <c r="G24" s="252">
        <v>3.8424458404999999</v>
      </c>
      <c r="H24" s="252">
        <v>3.6576918891000001</v>
      </c>
      <c r="I24" s="252">
        <v>3.5268866464999999</v>
      </c>
      <c r="J24" s="252">
        <v>3.4305924462999999</v>
      </c>
      <c r="K24" s="252">
        <v>3.4066924439999999</v>
      </c>
      <c r="L24" s="252">
        <v>3.6172301592</v>
      </c>
      <c r="M24" s="252">
        <v>3.7417878309999999</v>
      </c>
      <c r="N24" s="252">
        <v>3.7098550521</v>
      </c>
      <c r="O24" s="252">
        <v>3.7407483872</v>
      </c>
      <c r="P24" s="252">
        <v>3.9240830861</v>
      </c>
      <c r="Q24" s="252">
        <v>3.9306879387999998</v>
      </c>
      <c r="R24" s="252">
        <v>3.8341244762</v>
      </c>
      <c r="S24" s="252">
        <v>4.0352854589999998</v>
      </c>
      <c r="T24" s="252">
        <v>3.9606334403000001</v>
      </c>
      <c r="U24" s="252">
        <v>3.6914255213999998</v>
      </c>
      <c r="V24" s="252">
        <v>3.5984896273999998</v>
      </c>
      <c r="W24" s="252">
        <v>3.6810221242000001</v>
      </c>
      <c r="X24" s="252">
        <v>3.6201944423999999</v>
      </c>
      <c r="Y24" s="252">
        <v>3.9618601778999998</v>
      </c>
      <c r="Z24" s="252">
        <v>4.0369211085999996</v>
      </c>
      <c r="AA24" s="252">
        <v>3.8687901844999999</v>
      </c>
      <c r="AB24" s="252">
        <v>4.3022963925999997</v>
      </c>
      <c r="AC24" s="252">
        <v>4.0469263235000001</v>
      </c>
      <c r="AD24" s="252">
        <v>4.1663994434999996</v>
      </c>
      <c r="AE24" s="252">
        <v>4.2297905660000001</v>
      </c>
      <c r="AF24" s="252">
        <v>4.1784526334000001</v>
      </c>
      <c r="AG24" s="252">
        <v>3.9736876883000001</v>
      </c>
      <c r="AH24" s="252">
        <v>3.9325147952999999</v>
      </c>
      <c r="AI24" s="252">
        <v>4.2273598754000004</v>
      </c>
      <c r="AJ24" s="252">
        <v>4.2430600948999997</v>
      </c>
      <c r="AK24" s="252">
        <v>4.2112586588000003</v>
      </c>
      <c r="AL24" s="252">
        <v>4.3459265628999999</v>
      </c>
      <c r="AM24" s="252">
        <v>4.35580021</v>
      </c>
      <c r="AN24" s="252">
        <v>4.6656861230000004</v>
      </c>
      <c r="AO24" s="252">
        <v>4.6643913079999999</v>
      </c>
      <c r="AP24" s="252">
        <v>4.4993351720000003</v>
      </c>
      <c r="AQ24" s="252">
        <v>4.5085625079999998</v>
      </c>
      <c r="AR24" s="252">
        <v>4.4937882900000004</v>
      </c>
      <c r="AS24" s="252">
        <v>4.0766347249999999</v>
      </c>
      <c r="AT24" s="252">
        <v>4.4077637149999997</v>
      </c>
      <c r="AU24" s="252">
        <v>4.0709246029999999</v>
      </c>
      <c r="AV24" s="252">
        <v>4.6201300139999999</v>
      </c>
      <c r="AW24" s="252">
        <v>4.6839359009999999</v>
      </c>
      <c r="AX24" s="252">
        <v>4.5296395670000003</v>
      </c>
      <c r="AY24" s="252">
        <v>4.3690058799999996</v>
      </c>
      <c r="AZ24" s="252">
        <v>4.568767094</v>
      </c>
      <c r="BA24" s="252">
        <v>4.5656701020000003</v>
      </c>
      <c r="BB24" s="252">
        <v>4.6266276819999996</v>
      </c>
      <c r="BC24" s="252">
        <v>4.7511187250000004</v>
      </c>
      <c r="BD24" s="252">
        <v>4.5839895970000004</v>
      </c>
      <c r="BE24" s="252">
        <v>4.2419335939999998</v>
      </c>
      <c r="BF24" s="252">
        <v>4.2334854589999997</v>
      </c>
      <c r="BG24" s="252">
        <v>4.4198185219999999</v>
      </c>
      <c r="BH24" s="252">
        <v>4.6796240720000002</v>
      </c>
      <c r="BI24" s="252">
        <v>4.8554894280000003</v>
      </c>
      <c r="BJ24" s="409">
        <v>4.816025539</v>
      </c>
      <c r="BK24" s="409">
        <v>4.728216797</v>
      </c>
      <c r="BL24" s="409">
        <v>5.0377601890000001</v>
      </c>
      <c r="BM24" s="409">
        <v>5.0345985600000001</v>
      </c>
      <c r="BN24" s="409">
        <v>4.9161342279999998</v>
      </c>
      <c r="BO24" s="409">
        <v>5.022806095</v>
      </c>
      <c r="BP24" s="409">
        <v>4.9236497930000001</v>
      </c>
      <c r="BQ24" s="409">
        <v>4.6316235399999997</v>
      </c>
      <c r="BR24" s="409">
        <v>4.5260163479999997</v>
      </c>
      <c r="BS24" s="409">
        <v>4.5324815879999996</v>
      </c>
      <c r="BT24" s="409">
        <v>4.7772920990000003</v>
      </c>
      <c r="BU24" s="409">
        <v>4.9568279249999998</v>
      </c>
      <c r="BV24" s="409">
        <v>4.9165403899999998</v>
      </c>
    </row>
    <row r="25" spans="1:74" ht="11.1" customHeight="1" x14ac:dyDescent="0.2">
      <c r="AY25" s="646"/>
      <c r="AZ25" s="646"/>
      <c r="BA25" s="646"/>
      <c r="BB25" s="646"/>
      <c r="BC25" s="646"/>
      <c r="BG25" s="646"/>
      <c r="BH25" s="646"/>
      <c r="BI25" s="646"/>
    </row>
    <row r="26" spans="1:74" ht="11.1" customHeight="1" x14ac:dyDescent="0.2">
      <c r="A26" s="162" t="s">
        <v>745</v>
      </c>
      <c r="B26" s="172" t="s">
        <v>517</v>
      </c>
      <c r="C26" s="252">
        <v>3.9210213952999999</v>
      </c>
      <c r="D26" s="252">
        <v>3.8402302377000002</v>
      </c>
      <c r="E26" s="252">
        <v>3.9492564272999999</v>
      </c>
      <c r="F26" s="252">
        <v>3.9590150842999998</v>
      </c>
      <c r="G26" s="252">
        <v>3.8143097419999998</v>
      </c>
      <c r="H26" s="252">
        <v>3.8348482332999998</v>
      </c>
      <c r="I26" s="252">
        <v>3.6845092853999999</v>
      </c>
      <c r="J26" s="252">
        <v>3.579601335</v>
      </c>
      <c r="K26" s="252">
        <v>3.5846861992000001</v>
      </c>
      <c r="L26" s="252">
        <v>3.7715857335999998</v>
      </c>
      <c r="M26" s="252">
        <v>3.7902338586000002</v>
      </c>
      <c r="N26" s="252">
        <v>3.898543155</v>
      </c>
      <c r="O26" s="252">
        <v>3.9470974008000002</v>
      </c>
      <c r="P26" s="252">
        <v>4.0333198290999999</v>
      </c>
      <c r="Q26" s="252">
        <v>3.9979250191000002</v>
      </c>
      <c r="R26" s="252">
        <v>3.9746295356000001</v>
      </c>
      <c r="S26" s="252">
        <v>3.9448132788999999</v>
      </c>
      <c r="T26" s="252">
        <v>3.9846755493999999</v>
      </c>
      <c r="U26" s="252">
        <v>3.8600224625999999</v>
      </c>
      <c r="V26" s="252">
        <v>3.7399974523999999</v>
      </c>
      <c r="W26" s="252">
        <v>3.8208672217999999</v>
      </c>
      <c r="X26" s="252">
        <v>3.8300167779000001</v>
      </c>
      <c r="Y26" s="252">
        <v>3.9318196344</v>
      </c>
      <c r="Z26" s="252">
        <v>3.8998099356</v>
      </c>
      <c r="AA26" s="252">
        <v>4.0336574564000003</v>
      </c>
      <c r="AB26" s="252">
        <v>4.0352450799000001</v>
      </c>
      <c r="AC26" s="252">
        <v>4.0267085070000004</v>
      </c>
      <c r="AD26" s="252">
        <v>4.0265009154999998</v>
      </c>
      <c r="AE26" s="252">
        <v>4.0188773510000004</v>
      </c>
      <c r="AF26" s="252">
        <v>3.9776388057999998</v>
      </c>
      <c r="AG26" s="252">
        <v>3.9483017773000002</v>
      </c>
      <c r="AH26" s="252">
        <v>3.8591070408000001</v>
      </c>
      <c r="AI26" s="252">
        <v>3.9909579754000002</v>
      </c>
      <c r="AJ26" s="252">
        <v>4.0929864837999999</v>
      </c>
      <c r="AK26" s="252">
        <v>4.1174686754999996</v>
      </c>
      <c r="AL26" s="252">
        <v>4.1372112739000002</v>
      </c>
      <c r="AM26" s="252">
        <v>4.0992950849999996</v>
      </c>
      <c r="AN26" s="252">
        <v>4.1205287449999997</v>
      </c>
      <c r="AO26" s="252">
        <v>4.0977502660000003</v>
      </c>
      <c r="AP26" s="252">
        <v>4.1428965629999999</v>
      </c>
      <c r="AQ26" s="252">
        <v>4.1325874359999997</v>
      </c>
      <c r="AR26" s="252">
        <v>4.1327439100000003</v>
      </c>
      <c r="AS26" s="252">
        <v>4.0440540619999998</v>
      </c>
      <c r="AT26" s="252">
        <v>4.0539061949999997</v>
      </c>
      <c r="AU26" s="252">
        <v>4.0852840759999998</v>
      </c>
      <c r="AV26" s="252">
        <v>4.1734772820000003</v>
      </c>
      <c r="AW26" s="252">
        <v>4.2115994060000004</v>
      </c>
      <c r="AX26" s="252">
        <v>4.1360055869999997</v>
      </c>
      <c r="AY26" s="252">
        <v>4.2852199889999998</v>
      </c>
      <c r="AZ26" s="252">
        <v>4.3061754380000004</v>
      </c>
      <c r="BA26" s="252">
        <v>4.2818777900000002</v>
      </c>
      <c r="BB26" s="252">
        <v>4.2887888189999996</v>
      </c>
      <c r="BC26" s="252">
        <v>4.2809468400000004</v>
      </c>
      <c r="BD26" s="252">
        <v>4.2821880439999997</v>
      </c>
      <c r="BE26" s="252">
        <v>4.2138675030000003</v>
      </c>
      <c r="BF26" s="252">
        <v>4.2232336999999998</v>
      </c>
      <c r="BG26" s="252">
        <v>4.2537180079999999</v>
      </c>
      <c r="BH26" s="252">
        <v>4.3392106899999998</v>
      </c>
      <c r="BI26" s="252">
        <v>4.3802388519999997</v>
      </c>
      <c r="BJ26" s="409">
        <v>4.3023896620000004</v>
      </c>
      <c r="BK26" s="409">
        <v>4.4239560070000001</v>
      </c>
      <c r="BL26" s="409">
        <v>4.4447428650000003</v>
      </c>
      <c r="BM26" s="409">
        <v>4.4190211240000004</v>
      </c>
      <c r="BN26" s="409">
        <v>4.4243623740000002</v>
      </c>
      <c r="BO26" s="409">
        <v>4.4187292740000004</v>
      </c>
      <c r="BP26" s="409">
        <v>4.4201898870000003</v>
      </c>
      <c r="BQ26" s="409">
        <v>4.350522207</v>
      </c>
      <c r="BR26" s="409">
        <v>4.3587308790000003</v>
      </c>
      <c r="BS26" s="409">
        <v>4.3891634469999996</v>
      </c>
      <c r="BT26" s="409">
        <v>4.4767536139999997</v>
      </c>
      <c r="BU26" s="409">
        <v>4.5193878810000001</v>
      </c>
      <c r="BV26" s="409">
        <v>4.4402023159999997</v>
      </c>
    </row>
    <row r="27" spans="1:74" ht="11.1" customHeight="1" x14ac:dyDescent="0.2">
      <c r="AY27" s="646"/>
      <c r="AZ27" s="646"/>
      <c r="BA27" s="646"/>
      <c r="BB27" s="646"/>
      <c r="BC27" s="646"/>
      <c r="BG27" s="646"/>
      <c r="BH27" s="646"/>
      <c r="BI27" s="646"/>
    </row>
    <row r="28" spans="1:74" ht="11.1" customHeight="1" x14ac:dyDescent="0.2">
      <c r="A28" s="162" t="s">
        <v>299</v>
      </c>
      <c r="B28" s="172" t="s">
        <v>668</v>
      </c>
      <c r="C28" s="252">
        <v>45.694569004999998</v>
      </c>
      <c r="D28" s="252">
        <v>46.380862004999997</v>
      </c>
      <c r="E28" s="252">
        <v>44.941826005000003</v>
      </c>
      <c r="F28" s="252">
        <v>45.776133004999998</v>
      </c>
      <c r="G28" s="252">
        <v>45.496796005</v>
      </c>
      <c r="H28" s="252">
        <v>45.264992005000003</v>
      </c>
      <c r="I28" s="252">
        <v>46.710106005</v>
      </c>
      <c r="J28" s="252">
        <v>46.228860005000001</v>
      </c>
      <c r="K28" s="252">
        <v>45.808944005000001</v>
      </c>
      <c r="L28" s="252">
        <v>46.304082004999998</v>
      </c>
      <c r="M28" s="252">
        <v>46.849193004999997</v>
      </c>
      <c r="N28" s="252">
        <v>46.173877005000001</v>
      </c>
      <c r="O28" s="252">
        <v>45.413378522999999</v>
      </c>
      <c r="P28" s="252">
        <v>46.489098523000003</v>
      </c>
      <c r="Q28" s="252">
        <v>45.264395522999997</v>
      </c>
      <c r="R28" s="252">
        <v>44.939796522999998</v>
      </c>
      <c r="S28" s="252">
        <v>44.187878523000002</v>
      </c>
      <c r="T28" s="252">
        <v>44.977322522999998</v>
      </c>
      <c r="U28" s="252">
        <v>46.037675522999997</v>
      </c>
      <c r="V28" s="252">
        <v>45.506366522999997</v>
      </c>
      <c r="W28" s="252">
        <v>45.787790522999998</v>
      </c>
      <c r="X28" s="252">
        <v>46.279919522999997</v>
      </c>
      <c r="Y28" s="252">
        <v>45.417044523000001</v>
      </c>
      <c r="Z28" s="252">
        <v>46.928277522999998</v>
      </c>
      <c r="AA28" s="252">
        <v>45.626407899999997</v>
      </c>
      <c r="AB28" s="252">
        <v>47.7414889</v>
      </c>
      <c r="AC28" s="252">
        <v>46.113008899999997</v>
      </c>
      <c r="AD28" s="252">
        <v>45.767304899999999</v>
      </c>
      <c r="AE28" s="252">
        <v>44.512987899999999</v>
      </c>
      <c r="AF28" s="252">
        <v>46.2951549</v>
      </c>
      <c r="AG28" s="252">
        <v>47.0544139</v>
      </c>
      <c r="AH28" s="252">
        <v>46.803562900000003</v>
      </c>
      <c r="AI28" s="252">
        <v>46.652605899999998</v>
      </c>
      <c r="AJ28" s="252">
        <v>46.161778900000002</v>
      </c>
      <c r="AK28" s="252">
        <v>45.613507900000002</v>
      </c>
      <c r="AL28" s="252">
        <v>47.283229900000002</v>
      </c>
      <c r="AM28" s="252">
        <v>45.328057712000003</v>
      </c>
      <c r="AN28" s="252">
        <v>47.628862712</v>
      </c>
      <c r="AO28" s="252">
        <v>46.904462711999997</v>
      </c>
      <c r="AP28" s="252">
        <v>46.071485711999998</v>
      </c>
      <c r="AQ28" s="252">
        <v>45.390414712000002</v>
      </c>
      <c r="AR28" s="252">
        <v>46.428432712000003</v>
      </c>
      <c r="AS28" s="252">
        <v>46.468918711999997</v>
      </c>
      <c r="AT28" s="252">
        <v>47.991042712000002</v>
      </c>
      <c r="AU28" s="252">
        <v>47.081085711999997</v>
      </c>
      <c r="AV28" s="252">
        <v>46.518366712000002</v>
      </c>
      <c r="AW28" s="252">
        <v>47.102127711999998</v>
      </c>
      <c r="AX28" s="252">
        <v>48.123217711999999</v>
      </c>
      <c r="AY28" s="252">
        <v>45.851391436</v>
      </c>
      <c r="AZ28" s="252">
        <v>46.808539435999997</v>
      </c>
      <c r="BA28" s="252">
        <v>47.559700436</v>
      </c>
      <c r="BB28" s="252">
        <v>45.850913435999999</v>
      </c>
      <c r="BC28" s="252">
        <v>46.858740435999998</v>
      </c>
      <c r="BD28" s="252">
        <v>47.807605436000003</v>
      </c>
      <c r="BE28" s="252">
        <v>47.410567436000001</v>
      </c>
      <c r="BF28" s="252">
        <v>47.470244436000002</v>
      </c>
      <c r="BG28" s="252">
        <v>46.993930816000002</v>
      </c>
      <c r="BH28" s="252">
        <v>47.045275394999997</v>
      </c>
      <c r="BI28" s="252">
        <v>47.209240835999999</v>
      </c>
      <c r="BJ28" s="409">
        <v>47.869425431000003</v>
      </c>
      <c r="BK28" s="409">
        <v>46.589231382999998</v>
      </c>
      <c r="BL28" s="409">
        <v>47.959134345999999</v>
      </c>
      <c r="BM28" s="409">
        <v>47.283248092999997</v>
      </c>
      <c r="BN28" s="409">
        <v>46.426035433000003</v>
      </c>
      <c r="BO28" s="409">
        <v>46.321363347000002</v>
      </c>
      <c r="BP28" s="409">
        <v>47.401256560999997</v>
      </c>
      <c r="BQ28" s="409">
        <v>47.971737198</v>
      </c>
      <c r="BR28" s="409">
        <v>47.899651585999997</v>
      </c>
      <c r="BS28" s="409">
        <v>47.881809500999999</v>
      </c>
      <c r="BT28" s="409">
        <v>47.705745135999997</v>
      </c>
      <c r="BU28" s="409">
        <v>47.805065368000001</v>
      </c>
      <c r="BV28" s="409">
        <v>48.343711687000003</v>
      </c>
    </row>
    <row r="29" spans="1:74" ht="11.1" customHeight="1" x14ac:dyDescent="0.2">
      <c r="A29" s="162" t="s">
        <v>305</v>
      </c>
      <c r="B29" s="172" t="s">
        <v>669</v>
      </c>
      <c r="C29" s="252">
        <v>45.407197117999999</v>
      </c>
      <c r="D29" s="252">
        <v>46.480815288000002</v>
      </c>
      <c r="E29" s="252">
        <v>45.421446908</v>
      </c>
      <c r="F29" s="252">
        <v>45.312733860000002</v>
      </c>
      <c r="G29" s="252">
        <v>45.766884666999999</v>
      </c>
      <c r="H29" s="252">
        <v>47.041939972999998</v>
      </c>
      <c r="I29" s="252">
        <v>47.059724887999998</v>
      </c>
      <c r="J29" s="252">
        <v>46.238691717000002</v>
      </c>
      <c r="K29" s="252">
        <v>45.922515791000002</v>
      </c>
      <c r="L29" s="252">
        <v>46.411549350000001</v>
      </c>
      <c r="M29" s="252">
        <v>46.559674776999998</v>
      </c>
      <c r="N29" s="252">
        <v>47.005296614999999</v>
      </c>
      <c r="O29" s="252">
        <v>46.678511626999999</v>
      </c>
      <c r="P29" s="252">
        <v>47.446185286000002</v>
      </c>
      <c r="Q29" s="252">
        <v>46.936627836</v>
      </c>
      <c r="R29" s="252">
        <v>47.561467690000001</v>
      </c>
      <c r="S29" s="252">
        <v>48.029284789000002</v>
      </c>
      <c r="T29" s="252">
        <v>49.046357004000001</v>
      </c>
      <c r="U29" s="252">
        <v>47.784311363</v>
      </c>
      <c r="V29" s="252">
        <v>48.223125861</v>
      </c>
      <c r="W29" s="252">
        <v>48.805168086999998</v>
      </c>
      <c r="X29" s="252">
        <v>48.104938418000003</v>
      </c>
      <c r="Y29" s="252">
        <v>48.249701315999999</v>
      </c>
      <c r="Z29" s="252">
        <v>48.881203530999997</v>
      </c>
      <c r="AA29" s="252">
        <v>46.560275373000003</v>
      </c>
      <c r="AB29" s="252">
        <v>48.142791965999997</v>
      </c>
      <c r="AC29" s="252">
        <v>47.549563290999998</v>
      </c>
      <c r="AD29" s="252">
        <v>48.897038496</v>
      </c>
      <c r="AE29" s="252">
        <v>49.162256824000004</v>
      </c>
      <c r="AF29" s="252">
        <v>50.060725839</v>
      </c>
      <c r="AG29" s="252">
        <v>49.194586364999999</v>
      </c>
      <c r="AH29" s="252">
        <v>49.911792183000003</v>
      </c>
      <c r="AI29" s="252">
        <v>50.214825396999998</v>
      </c>
      <c r="AJ29" s="252">
        <v>49.825706388999997</v>
      </c>
      <c r="AK29" s="252">
        <v>49.247416485999999</v>
      </c>
      <c r="AL29" s="252">
        <v>49.904422607999997</v>
      </c>
      <c r="AM29" s="252">
        <v>48.691106015999999</v>
      </c>
      <c r="AN29" s="252">
        <v>49.87570324</v>
      </c>
      <c r="AO29" s="252">
        <v>49.642010829999997</v>
      </c>
      <c r="AP29" s="252">
        <v>50.180329577000002</v>
      </c>
      <c r="AQ29" s="252">
        <v>49.994157276999999</v>
      </c>
      <c r="AR29" s="252">
        <v>51.058046744999999</v>
      </c>
      <c r="AS29" s="252">
        <v>49.795072718999997</v>
      </c>
      <c r="AT29" s="252">
        <v>51.229105623000002</v>
      </c>
      <c r="AU29" s="252">
        <v>50.115382068000002</v>
      </c>
      <c r="AV29" s="252">
        <v>51.050759765000002</v>
      </c>
      <c r="AW29" s="252">
        <v>50.556849055000001</v>
      </c>
      <c r="AX29" s="252">
        <v>50.275201821000003</v>
      </c>
      <c r="AY29" s="252">
        <v>50.254990399</v>
      </c>
      <c r="AZ29" s="252">
        <v>51.029731798999997</v>
      </c>
      <c r="BA29" s="252">
        <v>50.416644349000002</v>
      </c>
      <c r="BB29" s="252">
        <v>51.107181920999999</v>
      </c>
      <c r="BC29" s="252">
        <v>51.391232623999997</v>
      </c>
      <c r="BD29" s="252">
        <v>52.042213656000001</v>
      </c>
      <c r="BE29" s="252">
        <v>51.337186342000003</v>
      </c>
      <c r="BF29" s="252">
        <v>51.57844214</v>
      </c>
      <c r="BG29" s="252">
        <v>51.638274103999997</v>
      </c>
      <c r="BH29" s="252">
        <v>51.666359927000002</v>
      </c>
      <c r="BI29" s="252">
        <v>51.539183346999998</v>
      </c>
      <c r="BJ29" s="409">
        <v>51.333080086999999</v>
      </c>
      <c r="BK29" s="409">
        <v>51.407298120999997</v>
      </c>
      <c r="BL29" s="409">
        <v>52.409112907000001</v>
      </c>
      <c r="BM29" s="409">
        <v>51.774214151000002</v>
      </c>
      <c r="BN29" s="409">
        <v>52.377199697999998</v>
      </c>
      <c r="BO29" s="409">
        <v>52.643137760999998</v>
      </c>
      <c r="BP29" s="409">
        <v>53.375944742999998</v>
      </c>
      <c r="BQ29" s="409">
        <v>52.704174858999998</v>
      </c>
      <c r="BR29" s="409">
        <v>52.850200172000001</v>
      </c>
      <c r="BS29" s="409">
        <v>52.728437493000001</v>
      </c>
      <c r="BT29" s="409">
        <v>52.735839794999997</v>
      </c>
      <c r="BU29" s="409">
        <v>52.612577287000001</v>
      </c>
      <c r="BV29" s="409">
        <v>52.403392683</v>
      </c>
    </row>
    <row r="30" spans="1:74" ht="11.1" customHeight="1" x14ac:dyDescent="0.2">
      <c r="B30" s="172"/>
      <c r="AY30" s="646"/>
      <c r="AZ30" s="646"/>
      <c r="BA30" s="646"/>
      <c r="BB30" s="646"/>
      <c r="BC30" s="646"/>
      <c r="BG30" s="646"/>
      <c r="BH30" s="646"/>
      <c r="BI30" s="646"/>
    </row>
    <row r="31" spans="1:74" ht="11.1" customHeight="1" x14ac:dyDescent="0.2">
      <c r="A31" s="162" t="s">
        <v>306</v>
      </c>
      <c r="B31" s="172" t="s">
        <v>670</v>
      </c>
      <c r="C31" s="252">
        <v>91.101766123000004</v>
      </c>
      <c r="D31" s="252">
        <v>92.861677291999996</v>
      </c>
      <c r="E31" s="252">
        <v>90.363272911999999</v>
      </c>
      <c r="F31" s="252">
        <v>91.088866863999996</v>
      </c>
      <c r="G31" s="252">
        <v>91.263680672000007</v>
      </c>
      <c r="H31" s="252">
        <v>92.306931977000005</v>
      </c>
      <c r="I31" s="252">
        <v>93.769830893000005</v>
      </c>
      <c r="J31" s="252">
        <v>92.467551721999996</v>
      </c>
      <c r="K31" s="252">
        <v>91.731459795999996</v>
      </c>
      <c r="L31" s="252">
        <v>92.715631353999996</v>
      </c>
      <c r="M31" s="252">
        <v>93.408867782000002</v>
      </c>
      <c r="N31" s="252">
        <v>93.17917362</v>
      </c>
      <c r="O31" s="252">
        <v>92.091890148999994</v>
      </c>
      <c r="P31" s="252">
        <v>93.935283808999998</v>
      </c>
      <c r="Q31" s="252">
        <v>92.201023358</v>
      </c>
      <c r="R31" s="252">
        <v>92.501264211999995</v>
      </c>
      <c r="S31" s="252">
        <v>92.217163311999997</v>
      </c>
      <c r="T31" s="252">
        <v>94.023679526999999</v>
      </c>
      <c r="U31" s="252">
        <v>93.821986885000001</v>
      </c>
      <c r="V31" s="252">
        <v>93.729492382999993</v>
      </c>
      <c r="W31" s="252">
        <v>94.592958609999997</v>
      </c>
      <c r="X31" s="252">
        <v>94.384857941000007</v>
      </c>
      <c r="Y31" s="252">
        <v>93.666745837999997</v>
      </c>
      <c r="Z31" s="252">
        <v>95.809481052999999</v>
      </c>
      <c r="AA31" s="252">
        <v>92.186683273</v>
      </c>
      <c r="AB31" s="252">
        <v>95.884280865999997</v>
      </c>
      <c r="AC31" s="252">
        <v>93.662572190999995</v>
      </c>
      <c r="AD31" s="252">
        <v>94.664343396000007</v>
      </c>
      <c r="AE31" s="252">
        <v>93.675244723999995</v>
      </c>
      <c r="AF31" s="252">
        <v>96.355880739</v>
      </c>
      <c r="AG31" s="252">
        <v>96.249000265000006</v>
      </c>
      <c r="AH31" s="252">
        <v>96.715355083000006</v>
      </c>
      <c r="AI31" s="252">
        <v>96.867431296999996</v>
      </c>
      <c r="AJ31" s="252">
        <v>95.987485289000006</v>
      </c>
      <c r="AK31" s="252">
        <v>94.860924385999994</v>
      </c>
      <c r="AL31" s="252">
        <v>97.187652507999999</v>
      </c>
      <c r="AM31" s="252">
        <v>94.019163727999995</v>
      </c>
      <c r="AN31" s="252">
        <v>97.504565951999993</v>
      </c>
      <c r="AO31" s="252">
        <v>96.546473542000001</v>
      </c>
      <c r="AP31" s="252">
        <v>96.251815289000007</v>
      </c>
      <c r="AQ31" s="252">
        <v>95.384571988999994</v>
      </c>
      <c r="AR31" s="252">
        <v>97.486479457000002</v>
      </c>
      <c r="AS31" s="252">
        <v>96.263991430999994</v>
      </c>
      <c r="AT31" s="252">
        <v>99.220148335000005</v>
      </c>
      <c r="AU31" s="252">
        <v>97.196467780000006</v>
      </c>
      <c r="AV31" s="252">
        <v>97.569126476999998</v>
      </c>
      <c r="AW31" s="252">
        <v>97.658976766999999</v>
      </c>
      <c r="AX31" s="252">
        <v>98.398419532999995</v>
      </c>
      <c r="AY31" s="252">
        <v>96.106381834999993</v>
      </c>
      <c r="AZ31" s="252">
        <v>97.838271234999993</v>
      </c>
      <c r="BA31" s="252">
        <v>97.976344784999995</v>
      </c>
      <c r="BB31" s="252">
        <v>96.958095357000005</v>
      </c>
      <c r="BC31" s="252">
        <v>98.249973060000002</v>
      </c>
      <c r="BD31" s="252">
        <v>99.849819092000004</v>
      </c>
      <c r="BE31" s="252">
        <v>98.747753778000003</v>
      </c>
      <c r="BF31" s="252">
        <v>99.048686575999994</v>
      </c>
      <c r="BG31" s="252">
        <v>98.632204920000007</v>
      </c>
      <c r="BH31" s="252">
        <v>98.711635322000006</v>
      </c>
      <c r="BI31" s="252">
        <v>98.748424182999997</v>
      </c>
      <c r="BJ31" s="409">
        <v>99.202505517999995</v>
      </c>
      <c r="BK31" s="409">
        <v>97.996529503999994</v>
      </c>
      <c r="BL31" s="409">
        <v>100.36824725</v>
      </c>
      <c r="BM31" s="409">
        <v>99.057462244000007</v>
      </c>
      <c r="BN31" s="409">
        <v>98.803235130999994</v>
      </c>
      <c r="BO31" s="409">
        <v>98.964501107999993</v>
      </c>
      <c r="BP31" s="409">
        <v>100.7772013</v>
      </c>
      <c r="BQ31" s="409">
        <v>100.67591206</v>
      </c>
      <c r="BR31" s="409">
        <v>100.74985176</v>
      </c>
      <c r="BS31" s="409">
        <v>100.61024698999999</v>
      </c>
      <c r="BT31" s="409">
        <v>100.44158493</v>
      </c>
      <c r="BU31" s="409">
        <v>100.41764265</v>
      </c>
      <c r="BV31" s="409">
        <v>100.74710437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409"/>
      <c r="BK33" s="409"/>
      <c r="BL33" s="409"/>
      <c r="BM33" s="409"/>
      <c r="BN33" s="409"/>
      <c r="BO33" s="409"/>
      <c r="BP33" s="409"/>
      <c r="BQ33" s="409"/>
      <c r="BR33" s="409"/>
      <c r="BS33" s="409"/>
      <c r="BT33" s="409"/>
      <c r="BU33" s="409"/>
      <c r="BV33" s="409"/>
    </row>
    <row r="34" spans="1:74" ht="11.1" customHeight="1" x14ac:dyDescent="0.2">
      <c r="A34" s="162" t="s">
        <v>746</v>
      </c>
      <c r="B34" s="173" t="s">
        <v>1127</v>
      </c>
      <c r="C34" s="252">
        <v>94.049543658999994</v>
      </c>
      <c r="D34" s="252">
        <v>94.272595542999994</v>
      </c>
      <c r="E34" s="252">
        <v>94.479334819000002</v>
      </c>
      <c r="F34" s="252">
        <v>94.618341822999994</v>
      </c>
      <c r="G34" s="252">
        <v>94.831020628999994</v>
      </c>
      <c r="H34" s="252">
        <v>95.065951573999996</v>
      </c>
      <c r="I34" s="252">
        <v>95.346678596000004</v>
      </c>
      <c r="J34" s="252">
        <v>95.608455864000007</v>
      </c>
      <c r="K34" s="252">
        <v>95.874827318000001</v>
      </c>
      <c r="L34" s="252">
        <v>96.166364966000003</v>
      </c>
      <c r="M34" s="252">
        <v>96.426495779999996</v>
      </c>
      <c r="N34" s="252">
        <v>96.675791771999997</v>
      </c>
      <c r="O34" s="252">
        <v>96.914579492000001</v>
      </c>
      <c r="P34" s="252">
        <v>97.141960922999999</v>
      </c>
      <c r="Q34" s="252">
        <v>97.358262616999994</v>
      </c>
      <c r="R34" s="252">
        <v>97.523471573999998</v>
      </c>
      <c r="S34" s="252">
        <v>97.747623543000003</v>
      </c>
      <c r="T34" s="252">
        <v>97.990705524999996</v>
      </c>
      <c r="U34" s="252">
        <v>98.284171585999999</v>
      </c>
      <c r="V34" s="252">
        <v>98.541523041999994</v>
      </c>
      <c r="W34" s="252">
        <v>98.794213959999993</v>
      </c>
      <c r="X34" s="252">
        <v>99.040200928000004</v>
      </c>
      <c r="Y34" s="252">
        <v>99.285103328999995</v>
      </c>
      <c r="Z34" s="252">
        <v>99.526877751000001</v>
      </c>
      <c r="AA34" s="252">
        <v>99.798540856000002</v>
      </c>
      <c r="AB34" s="252">
        <v>100.00929682</v>
      </c>
      <c r="AC34" s="252">
        <v>100.19216231999999</v>
      </c>
      <c r="AD34" s="252">
        <v>100.2880049</v>
      </c>
      <c r="AE34" s="252">
        <v>100.45943877000001</v>
      </c>
      <c r="AF34" s="252">
        <v>100.64733151</v>
      </c>
      <c r="AG34" s="252">
        <v>100.87883921</v>
      </c>
      <c r="AH34" s="252">
        <v>101.07928256</v>
      </c>
      <c r="AI34" s="252">
        <v>101.27581769</v>
      </c>
      <c r="AJ34" s="252">
        <v>101.52241658</v>
      </c>
      <c r="AK34" s="252">
        <v>101.67065626</v>
      </c>
      <c r="AL34" s="252">
        <v>101.77450874</v>
      </c>
      <c r="AM34" s="252">
        <v>101.58281205999999</v>
      </c>
      <c r="AN34" s="252">
        <v>101.78626156</v>
      </c>
      <c r="AO34" s="252">
        <v>102.13369529000001</v>
      </c>
      <c r="AP34" s="252">
        <v>102.94095683</v>
      </c>
      <c r="AQ34" s="252">
        <v>103.33947635</v>
      </c>
      <c r="AR34" s="252">
        <v>103.64509744</v>
      </c>
      <c r="AS34" s="252">
        <v>103.70263356</v>
      </c>
      <c r="AT34" s="252">
        <v>103.93884765</v>
      </c>
      <c r="AU34" s="252">
        <v>104.19855319</v>
      </c>
      <c r="AV34" s="252">
        <v>104.5450584</v>
      </c>
      <c r="AW34" s="252">
        <v>104.80426568</v>
      </c>
      <c r="AX34" s="252">
        <v>105.03948325</v>
      </c>
      <c r="AY34" s="252">
        <v>105.19749975000001</v>
      </c>
      <c r="AZ34" s="252">
        <v>105.42464642</v>
      </c>
      <c r="BA34" s="252">
        <v>105.6677119</v>
      </c>
      <c r="BB34" s="252">
        <v>105.95895373</v>
      </c>
      <c r="BC34" s="252">
        <v>106.20966367</v>
      </c>
      <c r="BD34" s="252">
        <v>106.45209927000001</v>
      </c>
      <c r="BE34" s="252">
        <v>106.65279391</v>
      </c>
      <c r="BF34" s="252">
        <v>106.90378077</v>
      </c>
      <c r="BG34" s="252">
        <v>107.17159322000001</v>
      </c>
      <c r="BH34" s="252">
        <v>107.45617572</v>
      </c>
      <c r="BI34" s="252">
        <v>107.75768106</v>
      </c>
      <c r="BJ34" s="409">
        <v>108.07605368999999</v>
      </c>
      <c r="BK34" s="409">
        <v>108.46882794</v>
      </c>
      <c r="BL34" s="409">
        <v>108.77778437000001</v>
      </c>
      <c r="BM34" s="409">
        <v>109.06045731</v>
      </c>
      <c r="BN34" s="409">
        <v>109.27890245</v>
      </c>
      <c r="BO34" s="409">
        <v>109.53746667999999</v>
      </c>
      <c r="BP34" s="409">
        <v>109.79820567</v>
      </c>
      <c r="BQ34" s="409">
        <v>110.04362922</v>
      </c>
      <c r="BR34" s="409">
        <v>110.32183541000001</v>
      </c>
      <c r="BS34" s="409">
        <v>110.61533402000001</v>
      </c>
      <c r="BT34" s="409">
        <v>110.93825640999999</v>
      </c>
      <c r="BU34" s="409">
        <v>111.25174134</v>
      </c>
      <c r="BV34" s="409">
        <v>111.56992018</v>
      </c>
    </row>
    <row r="35" spans="1:74" ht="11.1" customHeight="1" x14ac:dyDescent="0.2">
      <c r="A35" s="162" t="s">
        <v>747</v>
      </c>
      <c r="B35" s="173" t="s">
        <v>1035</v>
      </c>
      <c r="C35" s="484">
        <v>3.4810780721999999</v>
      </c>
      <c r="D35" s="484">
        <v>3.4206890293000001</v>
      </c>
      <c r="E35" s="484">
        <v>3.267566972</v>
      </c>
      <c r="F35" s="484">
        <v>2.7595760897999999</v>
      </c>
      <c r="G35" s="484">
        <v>2.6234224883000001</v>
      </c>
      <c r="H35" s="484">
        <v>2.5925139744000001</v>
      </c>
      <c r="I35" s="484">
        <v>2.8083871022000002</v>
      </c>
      <c r="J35" s="484">
        <v>2.8787441162</v>
      </c>
      <c r="K35" s="484">
        <v>2.9462693175000001</v>
      </c>
      <c r="L35" s="484">
        <v>3.0401317231</v>
      </c>
      <c r="M35" s="484">
        <v>3.0801144183</v>
      </c>
      <c r="N35" s="484">
        <v>3.0955983283999999</v>
      </c>
      <c r="O35" s="484">
        <v>3.0463048746000001</v>
      </c>
      <c r="P35" s="484">
        <v>3.0436898056000001</v>
      </c>
      <c r="Q35" s="484">
        <v>3.0471507909</v>
      </c>
      <c r="R35" s="484">
        <v>3.0703663738999998</v>
      </c>
      <c r="S35" s="484">
        <v>3.0755789558000002</v>
      </c>
      <c r="T35" s="484">
        <v>3.0765525432</v>
      </c>
      <c r="U35" s="484">
        <v>3.0808550788</v>
      </c>
      <c r="V35" s="484">
        <v>3.0677905540000001</v>
      </c>
      <c r="W35" s="484">
        <v>3.0449980713999998</v>
      </c>
      <c r="X35" s="484">
        <v>2.9884003240000001</v>
      </c>
      <c r="Y35" s="484">
        <v>2.9645457149999999</v>
      </c>
      <c r="Z35" s="484">
        <v>2.9491208993</v>
      </c>
      <c r="AA35" s="484">
        <v>2.9757765847000002</v>
      </c>
      <c r="AB35" s="484">
        <v>2.9516965423000001</v>
      </c>
      <c r="AC35" s="484">
        <v>2.9107952691999999</v>
      </c>
      <c r="AD35" s="484">
        <v>2.8347363776000001</v>
      </c>
      <c r="AE35" s="484">
        <v>2.7743029790999998</v>
      </c>
      <c r="AF35" s="484">
        <v>2.7110999634000001</v>
      </c>
      <c r="AG35" s="484">
        <v>2.6399648866000001</v>
      </c>
      <c r="AH35" s="484">
        <v>2.5753199697000002</v>
      </c>
      <c r="AI35" s="484">
        <v>2.5118917735999999</v>
      </c>
      <c r="AJ35" s="484">
        <v>2.5062708116999999</v>
      </c>
      <c r="AK35" s="484">
        <v>2.4027299707999998</v>
      </c>
      <c r="AL35" s="484">
        <v>2.2583155793</v>
      </c>
      <c r="AM35" s="484">
        <v>1.7878730425</v>
      </c>
      <c r="AN35" s="484">
        <v>1.7767995496</v>
      </c>
      <c r="AO35" s="484">
        <v>1.9378092334000001</v>
      </c>
      <c r="AP35" s="484">
        <v>2.6453332402999998</v>
      </c>
      <c r="AQ35" s="484">
        <v>2.8668660851999999</v>
      </c>
      <c r="AR35" s="484">
        <v>2.9784852588000001</v>
      </c>
      <c r="AS35" s="484">
        <v>2.7991939395999998</v>
      </c>
      <c r="AT35" s="484">
        <v>2.8290318399999999</v>
      </c>
      <c r="AU35" s="484">
        <v>2.8859164671999999</v>
      </c>
      <c r="AV35" s="484">
        <v>2.9773146932999999</v>
      </c>
      <c r="AW35" s="484">
        <v>3.0821178253000001</v>
      </c>
      <c r="AX35" s="484">
        <v>3.2080474347000001</v>
      </c>
      <c r="AY35" s="484">
        <v>3.5583654506000002</v>
      </c>
      <c r="AZ35" s="484">
        <v>3.5745343292</v>
      </c>
      <c r="BA35" s="484">
        <v>3.4601867674000002</v>
      </c>
      <c r="BB35" s="484">
        <v>2.9317746761999999</v>
      </c>
      <c r="BC35" s="484">
        <v>2.7774355174999998</v>
      </c>
      <c r="BD35" s="484">
        <v>2.7082823017000002</v>
      </c>
      <c r="BE35" s="484">
        <v>2.8448268417999998</v>
      </c>
      <c r="BF35" s="484">
        <v>2.8525745493999999</v>
      </c>
      <c r="BG35" s="484">
        <v>2.8532450199000001</v>
      </c>
      <c r="BH35" s="484">
        <v>2.7845575496000001</v>
      </c>
      <c r="BI35" s="484">
        <v>2.8180297423999998</v>
      </c>
      <c r="BJ35" s="485">
        <v>2.8908847778000002</v>
      </c>
      <c r="BK35" s="485">
        <v>3.1097014620999999</v>
      </c>
      <c r="BL35" s="485">
        <v>3.1806015551</v>
      </c>
      <c r="BM35" s="485">
        <v>3.2107683112999998</v>
      </c>
      <c r="BN35" s="485">
        <v>3.1332403693000002</v>
      </c>
      <c r="BO35" s="485">
        <v>3.1332393741</v>
      </c>
      <c r="BP35" s="485">
        <v>3.1432977135</v>
      </c>
      <c r="BQ35" s="485">
        <v>3.1793215953999998</v>
      </c>
      <c r="BR35" s="485">
        <v>3.1973187633000002</v>
      </c>
      <c r="BS35" s="485">
        <v>3.2132962549999999</v>
      </c>
      <c r="BT35" s="485">
        <v>3.2404658611000001</v>
      </c>
      <c r="BU35" s="485">
        <v>3.2425162131</v>
      </c>
      <c r="BV35" s="485">
        <v>3.2327850346</v>
      </c>
    </row>
    <row r="36" spans="1:74" ht="11.1" customHeight="1" x14ac:dyDescent="0.2">
      <c r="A36" s="162" t="s">
        <v>1036</v>
      </c>
      <c r="B36" s="173" t="s">
        <v>1128</v>
      </c>
      <c r="C36" s="252">
        <v>95.312024171000004</v>
      </c>
      <c r="D36" s="252">
        <v>95.462171226999999</v>
      </c>
      <c r="E36" s="252">
        <v>95.564206979000005</v>
      </c>
      <c r="F36" s="252">
        <v>95.493458970999995</v>
      </c>
      <c r="G36" s="252">
        <v>95.592776455000006</v>
      </c>
      <c r="H36" s="252">
        <v>95.737486977000003</v>
      </c>
      <c r="I36" s="252">
        <v>95.976152933999998</v>
      </c>
      <c r="J36" s="252">
        <v>96.175227730000003</v>
      </c>
      <c r="K36" s="252">
        <v>96.383273763000005</v>
      </c>
      <c r="L36" s="252">
        <v>96.620307886999996</v>
      </c>
      <c r="M36" s="252">
        <v>96.831283755000001</v>
      </c>
      <c r="N36" s="252">
        <v>97.036218220999999</v>
      </c>
      <c r="O36" s="252">
        <v>97.273718118999994</v>
      </c>
      <c r="P36" s="252">
        <v>97.437614654000001</v>
      </c>
      <c r="Q36" s="252">
        <v>97.566514659000006</v>
      </c>
      <c r="R36" s="252">
        <v>97.552034485999997</v>
      </c>
      <c r="S36" s="252">
        <v>97.692229171999998</v>
      </c>
      <c r="T36" s="252">
        <v>97.878715067000002</v>
      </c>
      <c r="U36" s="252">
        <v>98.187451198000005</v>
      </c>
      <c r="V36" s="252">
        <v>98.409550241000005</v>
      </c>
      <c r="W36" s="252">
        <v>98.620971221999994</v>
      </c>
      <c r="X36" s="252">
        <v>98.749765378999996</v>
      </c>
      <c r="Y36" s="252">
        <v>98.993791809000001</v>
      </c>
      <c r="Z36" s="252">
        <v>99.281101750000005</v>
      </c>
      <c r="AA36" s="252">
        <v>99.774286089</v>
      </c>
      <c r="AB36" s="252">
        <v>100.02621988999999</v>
      </c>
      <c r="AC36" s="252">
        <v>100.19949403</v>
      </c>
      <c r="AD36" s="252">
        <v>100.17060601999999</v>
      </c>
      <c r="AE36" s="252">
        <v>100.27918772</v>
      </c>
      <c r="AF36" s="252">
        <v>100.40173663</v>
      </c>
      <c r="AG36" s="252">
        <v>100.56468546000001</v>
      </c>
      <c r="AH36" s="252">
        <v>100.69534426</v>
      </c>
      <c r="AI36" s="252">
        <v>100.82014572</v>
      </c>
      <c r="AJ36" s="252">
        <v>101.0278314</v>
      </c>
      <c r="AK36" s="252">
        <v>101.07436206</v>
      </c>
      <c r="AL36" s="252">
        <v>101.04847923</v>
      </c>
      <c r="AM36" s="252">
        <v>100.59607923</v>
      </c>
      <c r="AN36" s="252">
        <v>100.69094721</v>
      </c>
      <c r="AO36" s="252">
        <v>100.97897947</v>
      </c>
      <c r="AP36" s="252">
        <v>101.87110918</v>
      </c>
      <c r="AQ36" s="252">
        <v>102.23727014000001</v>
      </c>
      <c r="AR36" s="252">
        <v>102.48839552</v>
      </c>
      <c r="AS36" s="252">
        <v>102.42703658000001</v>
      </c>
      <c r="AT36" s="252">
        <v>102.59617732</v>
      </c>
      <c r="AU36" s="252">
        <v>102.79836899999999</v>
      </c>
      <c r="AV36" s="252">
        <v>103.12426392</v>
      </c>
      <c r="AW36" s="252">
        <v>103.32456827999999</v>
      </c>
      <c r="AX36" s="252">
        <v>103.48993436000001</v>
      </c>
      <c r="AY36" s="252">
        <v>103.55012843999999</v>
      </c>
      <c r="AZ36" s="252">
        <v>103.69829326999999</v>
      </c>
      <c r="BA36" s="252">
        <v>103.86419513</v>
      </c>
      <c r="BB36" s="252">
        <v>104.09090132</v>
      </c>
      <c r="BC36" s="252">
        <v>104.25997675000001</v>
      </c>
      <c r="BD36" s="252">
        <v>104.41448871</v>
      </c>
      <c r="BE36" s="252">
        <v>104.50611521</v>
      </c>
      <c r="BF36" s="252">
        <v>104.66774177000001</v>
      </c>
      <c r="BG36" s="252">
        <v>104.85104636</v>
      </c>
      <c r="BH36" s="252">
        <v>105.06258658</v>
      </c>
      <c r="BI36" s="252">
        <v>105.28432909</v>
      </c>
      <c r="BJ36" s="409">
        <v>105.52283147999999</v>
      </c>
      <c r="BK36" s="409">
        <v>105.84873456</v>
      </c>
      <c r="BL36" s="409">
        <v>106.06777606999999</v>
      </c>
      <c r="BM36" s="409">
        <v>106.25059684</v>
      </c>
      <c r="BN36" s="409">
        <v>106.34880158999999</v>
      </c>
      <c r="BO36" s="409">
        <v>106.49547731</v>
      </c>
      <c r="BP36" s="409">
        <v>106.64222873999999</v>
      </c>
      <c r="BQ36" s="409">
        <v>106.76578899</v>
      </c>
      <c r="BR36" s="409">
        <v>106.93014199</v>
      </c>
      <c r="BS36" s="409">
        <v>107.11202084999999</v>
      </c>
      <c r="BT36" s="409">
        <v>107.33166602999999</v>
      </c>
      <c r="BU36" s="409">
        <v>107.53341626</v>
      </c>
      <c r="BV36" s="409">
        <v>107.73751202</v>
      </c>
    </row>
    <row r="37" spans="1:74" ht="11.1" customHeight="1" x14ac:dyDescent="0.2">
      <c r="A37" s="162" t="s">
        <v>1037</v>
      </c>
      <c r="B37" s="173" t="s">
        <v>1035</v>
      </c>
      <c r="C37" s="484">
        <v>1.8071921004</v>
      </c>
      <c r="D37" s="484">
        <v>1.8488216515</v>
      </c>
      <c r="E37" s="484">
        <v>1.7161986059000001</v>
      </c>
      <c r="F37" s="484">
        <v>0.95742446173999995</v>
      </c>
      <c r="G37" s="484">
        <v>0.82350303967000005</v>
      </c>
      <c r="H37" s="484">
        <v>0.85656765358999998</v>
      </c>
      <c r="I37" s="484">
        <v>1.2777582024</v>
      </c>
      <c r="J37" s="484">
        <v>1.4784815474999999</v>
      </c>
      <c r="K37" s="484">
        <v>1.6799675081000001</v>
      </c>
      <c r="L37" s="484">
        <v>1.9745647960999999</v>
      </c>
      <c r="M37" s="484">
        <v>2.1081348148000001</v>
      </c>
      <c r="N37" s="484">
        <v>2.1728966590000001</v>
      </c>
      <c r="O37" s="484">
        <v>2.058180975</v>
      </c>
      <c r="P37" s="484">
        <v>2.0693468430999999</v>
      </c>
      <c r="Q37" s="484">
        <v>2.0952485704999999</v>
      </c>
      <c r="R37" s="484">
        <v>2.1557241069000002</v>
      </c>
      <c r="S37" s="484">
        <v>2.1962461967000002</v>
      </c>
      <c r="T37" s="484">
        <v>2.2365618299999999</v>
      </c>
      <c r="U37" s="484">
        <v>2.3040080229000002</v>
      </c>
      <c r="V37" s="484">
        <v>2.3231788092999999</v>
      </c>
      <c r="W37" s="484">
        <v>2.3216657527</v>
      </c>
      <c r="X37" s="484">
        <v>2.2039440140000002</v>
      </c>
      <c r="Y37" s="484">
        <v>2.2332741757000001</v>
      </c>
      <c r="Z37" s="484">
        <v>2.3134491124999998</v>
      </c>
      <c r="AA37" s="484">
        <v>2.5706511671999999</v>
      </c>
      <c r="AB37" s="484">
        <v>2.6566796004</v>
      </c>
      <c r="AC37" s="484">
        <v>2.6986506337999998</v>
      </c>
      <c r="AD37" s="484">
        <v>2.6842818285000001</v>
      </c>
      <c r="AE37" s="484">
        <v>2.6480699311000002</v>
      </c>
      <c r="AF37" s="484">
        <v>2.5777019623999999</v>
      </c>
      <c r="AG37" s="484">
        <v>2.4211182154999999</v>
      </c>
      <c r="AH37" s="484">
        <v>2.3227359652000001</v>
      </c>
      <c r="AI37" s="484">
        <v>2.2299258201000001</v>
      </c>
      <c r="AJ37" s="484">
        <v>2.3069077828000002</v>
      </c>
      <c r="AK37" s="484">
        <v>2.1017179068999998</v>
      </c>
      <c r="AL37" s="484">
        <v>1.7801751302</v>
      </c>
      <c r="AM37" s="484">
        <v>0.82365224250000002</v>
      </c>
      <c r="AN37" s="484">
        <v>0.66455308077999997</v>
      </c>
      <c r="AO37" s="484">
        <v>0.77793351659999999</v>
      </c>
      <c r="AP37" s="484">
        <v>1.6976069437000001</v>
      </c>
      <c r="AQ37" s="484">
        <v>1.9526309204000001</v>
      </c>
      <c r="AR37" s="484">
        <v>2.0783095585</v>
      </c>
      <c r="AS37" s="484">
        <v>1.8518937443000001</v>
      </c>
      <c r="AT37" s="484">
        <v>1.8877069961999999</v>
      </c>
      <c r="AU37" s="484">
        <v>1.9621309402</v>
      </c>
      <c r="AV37" s="484">
        <v>2.0751039491999999</v>
      </c>
      <c r="AW37" s="484">
        <v>2.2262878272000002</v>
      </c>
      <c r="AX37" s="484">
        <v>2.416122584</v>
      </c>
      <c r="AY37" s="484">
        <v>2.9365450702999998</v>
      </c>
      <c r="AZ37" s="484">
        <v>2.9867094764000002</v>
      </c>
      <c r="BA37" s="484">
        <v>2.857243827</v>
      </c>
      <c r="BB37" s="484">
        <v>2.1790202881999998</v>
      </c>
      <c r="BC37" s="484">
        <v>1.9784434759</v>
      </c>
      <c r="BD37" s="484">
        <v>1.8793280794</v>
      </c>
      <c r="BE37" s="484">
        <v>2.0298142938999999</v>
      </c>
      <c r="BF37" s="484">
        <v>2.0191438947</v>
      </c>
      <c r="BG37" s="484">
        <v>1.9967995491999999</v>
      </c>
      <c r="BH37" s="484">
        <v>1.8795990198999999</v>
      </c>
      <c r="BI37" s="484">
        <v>1.8967036075000001</v>
      </c>
      <c r="BJ37" s="485">
        <v>1.9643428429000001</v>
      </c>
      <c r="BK37" s="485">
        <v>2.2198003582000001</v>
      </c>
      <c r="BL37" s="485">
        <v>2.2849776268999999</v>
      </c>
      <c r="BM37" s="485">
        <v>2.2976172932000001</v>
      </c>
      <c r="BN37" s="485">
        <v>2.1691619921999998</v>
      </c>
      <c r="BO37" s="485">
        <v>2.1441598572</v>
      </c>
      <c r="BP37" s="485">
        <v>2.1335545076</v>
      </c>
      <c r="BQ37" s="485">
        <v>2.1622407237000001</v>
      </c>
      <c r="BR37" s="485">
        <v>2.1615066734999999</v>
      </c>
      <c r="BS37" s="485">
        <v>2.1563680668999998</v>
      </c>
      <c r="BT37" s="485">
        <v>2.1597407105999999</v>
      </c>
      <c r="BU37" s="485">
        <v>2.1362031681000002</v>
      </c>
      <c r="BV37" s="485">
        <v>2.0987690591999999</v>
      </c>
    </row>
    <row r="38" spans="1:74" ht="11.1" customHeight="1" x14ac:dyDescent="0.2">
      <c r="A38" s="162" t="s">
        <v>1038</v>
      </c>
      <c r="B38" s="173" t="s">
        <v>1129</v>
      </c>
      <c r="C38" s="252">
        <v>92.879476882000006</v>
      </c>
      <c r="D38" s="252">
        <v>93.169442341000007</v>
      </c>
      <c r="E38" s="252">
        <v>93.472431599000004</v>
      </c>
      <c r="F38" s="252">
        <v>93.804355049999998</v>
      </c>
      <c r="G38" s="252">
        <v>94.121459109</v>
      </c>
      <c r="H38" s="252">
        <v>94.439654168999994</v>
      </c>
      <c r="I38" s="252">
        <v>94.759587608999993</v>
      </c>
      <c r="J38" s="252">
        <v>95.079479140000004</v>
      </c>
      <c r="K38" s="252">
        <v>95.399976139000003</v>
      </c>
      <c r="L38" s="252">
        <v>95.742224108000002</v>
      </c>
      <c r="M38" s="252">
        <v>96.048072916999999</v>
      </c>
      <c r="N38" s="252">
        <v>96.338668068000004</v>
      </c>
      <c r="O38" s="252">
        <v>96.578508310999993</v>
      </c>
      <c r="P38" s="252">
        <v>96.865222083000006</v>
      </c>
      <c r="Q38" s="252">
        <v>97.163308134000005</v>
      </c>
      <c r="R38" s="252">
        <v>97.496799186000004</v>
      </c>
      <c r="S38" s="252">
        <v>97.799605255000003</v>
      </c>
      <c r="T38" s="252">
        <v>98.095759061999999</v>
      </c>
      <c r="U38" s="252">
        <v>98.375016607000006</v>
      </c>
      <c r="V38" s="252">
        <v>98.665548889999997</v>
      </c>
      <c r="W38" s="252">
        <v>98.957111913000006</v>
      </c>
      <c r="X38" s="252">
        <v>99.313517775999998</v>
      </c>
      <c r="Y38" s="252">
        <v>99.559283199999996</v>
      </c>
      <c r="Z38" s="252">
        <v>99.758220285999997</v>
      </c>
      <c r="AA38" s="252">
        <v>99.821392622000005</v>
      </c>
      <c r="AB38" s="252">
        <v>99.993375342999997</v>
      </c>
      <c r="AC38" s="252">
        <v>100.18523204</v>
      </c>
      <c r="AD38" s="252">
        <v>100.39828803</v>
      </c>
      <c r="AE38" s="252">
        <v>100.62889867</v>
      </c>
      <c r="AF38" s="252">
        <v>100.87838927999999</v>
      </c>
      <c r="AG38" s="252">
        <v>101.17456749</v>
      </c>
      <c r="AH38" s="252">
        <v>101.44096233</v>
      </c>
      <c r="AI38" s="252">
        <v>101.70538143</v>
      </c>
      <c r="AJ38" s="252">
        <v>101.98852166</v>
      </c>
      <c r="AK38" s="252">
        <v>102.23346660999999</v>
      </c>
      <c r="AL38" s="252">
        <v>102.46091316</v>
      </c>
      <c r="AM38" s="252">
        <v>102.51810183000001</v>
      </c>
      <c r="AN38" s="252">
        <v>102.82512118</v>
      </c>
      <c r="AO38" s="252">
        <v>103.22921173</v>
      </c>
      <c r="AP38" s="252">
        <v>103.95529501</v>
      </c>
      <c r="AQ38" s="252">
        <v>104.38483682</v>
      </c>
      <c r="AR38" s="252">
        <v>104.7427587</v>
      </c>
      <c r="AS38" s="252">
        <v>104.91442866</v>
      </c>
      <c r="AT38" s="252">
        <v>105.21508463000001</v>
      </c>
      <c r="AU38" s="252">
        <v>105.53009462999999</v>
      </c>
      <c r="AV38" s="252">
        <v>105.89639515</v>
      </c>
      <c r="AW38" s="252">
        <v>106.21241085</v>
      </c>
      <c r="AX38" s="252">
        <v>106.51507822000001</v>
      </c>
      <c r="AY38" s="252">
        <v>106.76759597</v>
      </c>
      <c r="AZ38" s="252">
        <v>107.07116763000001</v>
      </c>
      <c r="BA38" s="252">
        <v>107.38899192</v>
      </c>
      <c r="BB38" s="252">
        <v>107.74278468</v>
      </c>
      <c r="BC38" s="252">
        <v>108.07282734</v>
      </c>
      <c r="BD38" s="252">
        <v>108.40083574000001</v>
      </c>
      <c r="BE38" s="252">
        <v>108.7078375</v>
      </c>
      <c r="BF38" s="252">
        <v>109.04600668</v>
      </c>
      <c r="BG38" s="252">
        <v>109.39637089</v>
      </c>
      <c r="BH38" s="252">
        <v>109.75244382</v>
      </c>
      <c r="BI38" s="252">
        <v>110.13206285</v>
      </c>
      <c r="BJ38" s="409">
        <v>110.52874167</v>
      </c>
      <c r="BK38" s="409">
        <v>110.98699966</v>
      </c>
      <c r="BL38" s="409">
        <v>111.38440851</v>
      </c>
      <c r="BM38" s="409">
        <v>111.7654876</v>
      </c>
      <c r="BN38" s="409">
        <v>112.10252282</v>
      </c>
      <c r="BO38" s="409">
        <v>112.47172799000001</v>
      </c>
      <c r="BP38" s="409">
        <v>112.84538899</v>
      </c>
      <c r="BQ38" s="409">
        <v>113.21178447</v>
      </c>
      <c r="BR38" s="409">
        <v>113.60314817</v>
      </c>
      <c r="BS38" s="409">
        <v>114.00775872</v>
      </c>
      <c r="BT38" s="409">
        <v>114.43363497</v>
      </c>
      <c r="BU38" s="409">
        <v>114.85872510999999</v>
      </c>
      <c r="BV38" s="409">
        <v>115.29104796999999</v>
      </c>
    </row>
    <row r="39" spans="1:74" ht="11.1" customHeight="1" x14ac:dyDescent="0.2">
      <c r="A39" s="162" t="s">
        <v>1039</v>
      </c>
      <c r="B39" s="173" t="s">
        <v>1035</v>
      </c>
      <c r="C39" s="484">
        <v>5.0764839127999997</v>
      </c>
      <c r="D39" s="484">
        <v>4.9182744113999997</v>
      </c>
      <c r="E39" s="484">
        <v>4.7462091784</v>
      </c>
      <c r="F39" s="484">
        <v>4.4811093338000001</v>
      </c>
      <c r="G39" s="484">
        <v>4.3421779707999999</v>
      </c>
      <c r="H39" s="484">
        <v>4.2484875756999996</v>
      </c>
      <c r="I39" s="484">
        <v>4.2663497558000003</v>
      </c>
      <c r="J39" s="484">
        <v>4.2108689065</v>
      </c>
      <c r="K39" s="484">
        <v>4.1494194740000001</v>
      </c>
      <c r="L39" s="484">
        <v>4.0500394519</v>
      </c>
      <c r="M39" s="484">
        <v>4.0009749830999999</v>
      </c>
      <c r="N39" s="484">
        <v>3.9697709506000001</v>
      </c>
      <c r="O39" s="484">
        <v>3.9826144085999999</v>
      </c>
      <c r="P39" s="484">
        <v>3.9667294859000002</v>
      </c>
      <c r="Q39" s="484">
        <v>3.9486257834999998</v>
      </c>
      <c r="R39" s="484">
        <v>3.9363248472999999</v>
      </c>
      <c r="S39" s="484">
        <v>3.9078719998000002</v>
      </c>
      <c r="T39" s="484">
        <v>3.8713662446999999</v>
      </c>
      <c r="U39" s="484">
        <v>3.8153701259999999</v>
      </c>
      <c r="V39" s="484">
        <v>3.7716548123</v>
      </c>
      <c r="W39" s="484">
        <v>3.7286547838000001</v>
      </c>
      <c r="X39" s="484">
        <v>3.7301135425999998</v>
      </c>
      <c r="Y39" s="484">
        <v>3.6556800939</v>
      </c>
      <c r="Z39" s="484">
        <v>3.5495116200000001</v>
      </c>
      <c r="AA39" s="484">
        <v>3.3577701376000002</v>
      </c>
      <c r="AB39" s="484">
        <v>3.2293873826000001</v>
      </c>
      <c r="AC39" s="484">
        <v>3.1101492521999998</v>
      </c>
      <c r="AD39" s="484">
        <v>2.9759836919999998</v>
      </c>
      <c r="AE39" s="484">
        <v>2.8929497274</v>
      </c>
      <c r="AF39" s="484">
        <v>2.8366468088999999</v>
      </c>
      <c r="AG39" s="484">
        <v>2.8457945752999998</v>
      </c>
      <c r="AH39" s="484">
        <v>2.8129508987</v>
      </c>
      <c r="AI39" s="484">
        <v>2.7772329508000002</v>
      </c>
      <c r="AJ39" s="484">
        <v>2.6934942467999998</v>
      </c>
      <c r="AK39" s="484">
        <v>2.6860211603000002</v>
      </c>
      <c r="AL39" s="484">
        <v>2.709243275</v>
      </c>
      <c r="AM39" s="484">
        <v>2.7015343454999998</v>
      </c>
      <c r="AN39" s="484">
        <v>2.8319334386000001</v>
      </c>
      <c r="AO39" s="484">
        <v>3.0383516908999999</v>
      </c>
      <c r="AP39" s="484">
        <v>3.5428960471000002</v>
      </c>
      <c r="AQ39" s="484">
        <v>3.7324647329</v>
      </c>
      <c r="AR39" s="484">
        <v>3.8307207742</v>
      </c>
      <c r="AS39" s="484">
        <v>3.6964439420000001</v>
      </c>
      <c r="AT39" s="484">
        <v>3.7205111307999998</v>
      </c>
      <c r="AU39" s="484">
        <v>3.7605809472999998</v>
      </c>
      <c r="AV39" s="484">
        <v>3.8316797048</v>
      </c>
      <c r="AW39" s="484">
        <v>3.8920173279000001</v>
      </c>
      <c r="AX39" s="484">
        <v>3.9567918443000001</v>
      </c>
      <c r="AY39" s="484">
        <v>4.1451159019999997</v>
      </c>
      <c r="AZ39" s="484">
        <v>4.1293862890000002</v>
      </c>
      <c r="BA39" s="484">
        <v>4.0296541294999999</v>
      </c>
      <c r="BB39" s="484">
        <v>3.6433831246000001</v>
      </c>
      <c r="BC39" s="484">
        <v>3.5330711168</v>
      </c>
      <c r="BD39" s="484">
        <v>3.4924390893999999</v>
      </c>
      <c r="BE39" s="484">
        <v>3.6157169996</v>
      </c>
      <c r="BF39" s="484">
        <v>3.6410387921999998</v>
      </c>
      <c r="BG39" s="484">
        <v>3.6636717497000002</v>
      </c>
      <c r="BH39" s="484">
        <v>3.6413408249999999</v>
      </c>
      <c r="BI39" s="484">
        <v>3.6903898275000002</v>
      </c>
      <c r="BJ39" s="485">
        <v>3.7681645876999998</v>
      </c>
      <c r="BK39" s="485">
        <v>3.9519515749999998</v>
      </c>
      <c r="BL39" s="485">
        <v>4.0283868863999999</v>
      </c>
      <c r="BM39" s="485">
        <v>4.0753671309000001</v>
      </c>
      <c r="BN39" s="485">
        <v>4.0464316435000001</v>
      </c>
      <c r="BO39" s="485">
        <v>4.0703114311000004</v>
      </c>
      <c r="BP39" s="485">
        <v>4.1001097629999999</v>
      </c>
      <c r="BQ39" s="485">
        <v>4.1431667469000004</v>
      </c>
      <c r="BR39" s="485">
        <v>4.1790998404000002</v>
      </c>
      <c r="BS39" s="485">
        <v>4.2153023816999999</v>
      </c>
      <c r="BT39" s="485">
        <v>4.2652272617999998</v>
      </c>
      <c r="BU39" s="485">
        <v>4.2918130581999998</v>
      </c>
      <c r="BV39" s="485">
        <v>4.3086587495000002</v>
      </c>
    </row>
    <row r="40" spans="1:74" ht="11.1" customHeight="1" x14ac:dyDescent="0.2">
      <c r="B40" s="172"/>
      <c r="AY40" s="646"/>
      <c r="AZ40" s="646"/>
      <c r="BA40" s="646"/>
      <c r="BB40" s="646"/>
      <c r="BC40" s="646"/>
      <c r="BG40" s="646"/>
      <c r="BH40" s="646"/>
      <c r="BI40" s="646"/>
    </row>
    <row r="41" spans="1:74" ht="11.1" customHeight="1" x14ac:dyDescent="0.2">
      <c r="B41" s="254" t="s">
        <v>1068</v>
      </c>
      <c r="AY41" s="646"/>
      <c r="AZ41" s="646"/>
      <c r="BA41" s="646"/>
      <c r="BB41" s="646"/>
      <c r="BC41" s="646"/>
      <c r="BG41" s="646"/>
      <c r="BH41" s="646"/>
      <c r="BI41" s="646"/>
    </row>
    <row r="42" spans="1:74" ht="11.1" customHeight="1" x14ac:dyDescent="0.2">
      <c r="A42" s="162" t="s">
        <v>1069</v>
      </c>
      <c r="B42" s="173" t="s">
        <v>1130</v>
      </c>
      <c r="C42" s="252">
        <v>91.624755336999996</v>
      </c>
      <c r="D42" s="252">
        <v>91.658324172999997</v>
      </c>
      <c r="E42" s="252">
        <v>91.770189993000002</v>
      </c>
      <c r="F42" s="252">
        <v>91.986908675999999</v>
      </c>
      <c r="G42" s="252">
        <v>92.235451557999994</v>
      </c>
      <c r="H42" s="252">
        <v>92.542374518000003</v>
      </c>
      <c r="I42" s="252">
        <v>93.219133627000005</v>
      </c>
      <c r="J42" s="252">
        <v>93.409224687000005</v>
      </c>
      <c r="K42" s="252">
        <v>93.424103770000002</v>
      </c>
      <c r="L42" s="252">
        <v>92.820260943999997</v>
      </c>
      <c r="M42" s="252">
        <v>92.817348523999996</v>
      </c>
      <c r="N42" s="252">
        <v>92.971856576999997</v>
      </c>
      <c r="O42" s="252">
        <v>93.712402501</v>
      </c>
      <c r="P42" s="252">
        <v>93.860288449999999</v>
      </c>
      <c r="Q42" s="252">
        <v>93.844131822999998</v>
      </c>
      <c r="R42" s="252">
        <v>93.289555780000001</v>
      </c>
      <c r="S42" s="252">
        <v>93.226096627999993</v>
      </c>
      <c r="T42" s="252">
        <v>93.279377529000001</v>
      </c>
      <c r="U42" s="252">
        <v>93.242014917999995</v>
      </c>
      <c r="V42" s="252">
        <v>93.684313596999999</v>
      </c>
      <c r="W42" s="252">
        <v>94.398890000999998</v>
      </c>
      <c r="X42" s="252">
        <v>95.703773339999998</v>
      </c>
      <c r="Y42" s="252">
        <v>96.724383290000006</v>
      </c>
      <c r="Z42" s="252">
        <v>97.778749059999996</v>
      </c>
      <c r="AA42" s="252">
        <v>99.370147853000006</v>
      </c>
      <c r="AB42" s="252">
        <v>100.11456736</v>
      </c>
      <c r="AC42" s="252">
        <v>100.51528479</v>
      </c>
      <c r="AD42" s="252">
        <v>99.781757636999998</v>
      </c>
      <c r="AE42" s="252">
        <v>100.08797776999999</v>
      </c>
      <c r="AF42" s="252">
        <v>100.64340267999999</v>
      </c>
      <c r="AG42" s="252">
        <v>102.00143654</v>
      </c>
      <c r="AH42" s="252">
        <v>102.64021791</v>
      </c>
      <c r="AI42" s="252">
        <v>103.11315093</v>
      </c>
      <c r="AJ42" s="252">
        <v>103.18227779</v>
      </c>
      <c r="AK42" s="252">
        <v>103.50198252</v>
      </c>
      <c r="AL42" s="252">
        <v>103.83430730000001</v>
      </c>
      <c r="AM42" s="252">
        <v>104.63136802</v>
      </c>
      <c r="AN42" s="252">
        <v>104.64984594000001</v>
      </c>
      <c r="AO42" s="252">
        <v>104.34185696999999</v>
      </c>
      <c r="AP42" s="252">
        <v>103.00190596</v>
      </c>
      <c r="AQ42" s="252">
        <v>102.57010458000001</v>
      </c>
      <c r="AR42" s="252">
        <v>102.34095766999999</v>
      </c>
      <c r="AS42" s="252">
        <v>102.26938483000001</v>
      </c>
      <c r="AT42" s="252">
        <v>102.47935719</v>
      </c>
      <c r="AU42" s="252">
        <v>102.92579434</v>
      </c>
      <c r="AV42" s="252">
        <v>104.19951804</v>
      </c>
      <c r="AW42" s="252">
        <v>104.67576844</v>
      </c>
      <c r="AX42" s="252">
        <v>104.94536730999999</v>
      </c>
      <c r="AY42" s="252">
        <v>104.98845179</v>
      </c>
      <c r="AZ42" s="252">
        <v>104.85964472000001</v>
      </c>
      <c r="BA42" s="252">
        <v>104.53908324</v>
      </c>
      <c r="BB42" s="252">
        <v>103.77211609</v>
      </c>
      <c r="BC42" s="252">
        <v>103.25903427</v>
      </c>
      <c r="BD42" s="252">
        <v>102.74518651</v>
      </c>
      <c r="BE42" s="252">
        <v>102.09981956</v>
      </c>
      <c r="BF42" s="252">
        <v>101.68250483</v>
      </c>
      <c r="BG42" s="252">
        <v>101.36248909</v>
      </c>
      <c r="BH42" s="252">
        <v>101.23259431</v>
      </c>
      <c r="BI42" s="252">
        <v>101.03756005</v>
      </c>
      <c r="BJ42" s="409">
        <v>100.87020831</v>
      </c>
      <c r="BK42" s="409">
        <v>100.72240976000001</v>
      </c>
      <c r="BL42" s="409">
        <v>100.61651999999999</v>
      </c>
      <c r="BM42" s="409">
        <v>100.54440971</v>
      </c>
      <c r="BN42" s="409">
        <v>100.56457002000001</v>
      </c>
      <c r="BO42" s="409">
        <v>100.51615037000001</v>
      </c>
      <c r="BP42" s="409">
        <v>100.45764187</v>
      </c>
      <c r="BQ42" s="409">
        <v>100.38819495</v>
      </c>
      <c r="BR42" s="409">
        <v>100.31014592</v>
      </c>
      <c r="BS42" s="409">
        <v>100.22264521</v>
      </c>
      <c r="BT42" s="409">
        <v>100.11274637</v>
      </c>
      <c r="BU42" s="409">
        <v>100.01605214999999</v>
      </c>
      <c r="BV42" s="409">
        <v>99.919616110999996</v>
      </c>
    </row>
    <row r="43" spans="1:74" ht="11.1" customHeight="1" x14ac:dyDescent="0.2">
      <c r="A43" s="162" t="s">
        <v>1070</v>
      </c>
      <c r="B43" s="477" t="s">
        <v>12</v>
      </c>
      <c r="C43" s="478">
        <v>0.27430607548000002</v>
      </c>
      <c r="D43" s="478">
        <v>0.35092604857999998</v>
      </c>
      <c r="E43" s="478">
        <v>0.31011385657000001</v>
      </c>
      <c r="F43" s="478">
        <v>-0.21746713659</v>
      </c>
      <c r="G43" s="478">
        <v>-0.21117009780000001</v>
      </c>
      <c r="H43" s="478">
        <v>-4.4379346080999998E-2</v>
      </c>
      <c r="I43" s="478">
        <v>0.59586524399999996</v>
      </c>
      <c r="J43" s="478">
        <v>0.84872550521000001</v>
      </c>
      <c r="K43" s="478">
        <v>1.0285195846999999</v>
      </c>
      <c r="L43" s="478">
        <v>0.91252772642000002</v>
      </c>
      <c r="M43" s="478">
        <v>1.1136278120000001</v>
      </c>
      <c r="N43" s="478">
        <v>1.4092918227</v>
      </c>
      <c r="O43" s="478">
        <v>2.2784750219999998</v>
      </c>
      <c r="P43" s="478">
        <v>2.4023614848000001</v>
      </c>
      <c r="Q43" s="478">
        <v>2.2599297544999999</v>
      </c>
      <c r="R43" s="478">
        <v>1.4161222753</v>
      </c>
      <c r="S43" s="478">
        <v>1.0740393775999999</v>
      </c>
      <c r="T43" s="478">
        <v>0.79639518084000005</v>
      </c>
      <c r="U43" s="478">
        <v>2.4545702385999998E-2</v>
      </c>
      <c r="V43" s="478">
        <v>0.29449865452000001</v>
      </c>
      <c r="W43" s="478">
        <v>1.0433990713000001</v>
      </c>
      <c r="X43" s="478">
        <v>3.1065549333</v>
      </c>
      <c r="Y43" s="478">
        <v>4.2093798500000004</v>
      </c>
      <c r="Z43" s="478">
        <v>5.1702662080000001</v>
      </c>
      <c r="AA43" s="478">
        <v>6.0373495940000002</v>
      </c>
      <c r="AB43" s="478">
        <v>6.6633919558999999</v>
      </c>
      <c r="AC43" s="478">
        <v>7.1087587825999998</v>
      </c>
      <c r="AD43" s="478">
        <v>6.9591947377999999</v>
      </c>
      <c r="AE43" s="478">
        <v>7.3604724268000004</v>
      </c>
      <c r="AF43" s="478">
        <v>7.8945907933999999</v>
      </c>
      <c r="AG43" s="478">
        <v>9.3942860769000003</v>
      </c>
      <c r="AH43" s="478">
        <v>9.5596626228999995</v>
      </c>
      <c r="AI43" s="478">
        <v>9.2313171619999999</v>
      </c>
      <c r="AJ43" s="478">
        <v>7.8142211004000002</v>
      </c>
      <c r="AK43" s="478">
        <v>7.0071258164000003</v>
      </c>
      <c r="AL43" s="478">
        <v>6.1931230390999996</v>
      </c>
      <c r="AM43" s="478">
        <v>5.2945681165999998</v>
      </c>
      <c r="AN43" s="478">
        <v>4.5300885786</v>
      </c>
      <c r="AO43" s="478">
        <v>3.8069555264999999</v>
      </c>
      <c r="AP43" s="478">
        <v>3.2271914210000001</v>
      </c>
      <c r="AQ43" s="478">
        <v>2.4799450125</v>
      </c>
      <c r="AR43" s="478">
        <v>1.6867027041</v>
      </c>
      <c r="AS43" s="478">
        <v>0.26269070314999998</v>
      </c>
      <c r="AT43" s="478">
        <v>-0.15672288653999999</v>
      </c>
      <c r="AU43" s="478">
        <v>-0.18169999645000001</v>
      </c>
      <c r="AV43" s="478">
        <v>0.98586722036999996</v>
      </c>
      <c r="AW43" s="478">
        <v>1.1340709548000001</v>
      </c>
      <c r="AX43" s="478">
        <v>1.0700317080999999</v>
      </c>
      <c r="AY43" s="478">
        <v>0.34127793249999999</v>
      </c>
      <c r="AZ43" s="478">
        <v>0.20047690564000001</v>
      </c>
      <c r="BA43" s="478">
        <v>0.18901931775</v>
      </c>
      <c r="BB43" s="478">
        <v>0.74776299029000004</v>
      </c>
      <c r="BC43" s="478">
        <v>0.67166714508000003</v>
      </c>
      <c r="BD43" s="478">
        <v>0.39498245986000002</v>
      </c>
      <c r="BE43" s="478">
        <v>-0.16580257766000001</v>
      </c>
      <c r="BF43" s="478">
        <v>-0.77757353723</v>
      </c>
      <c r="BG43" s="478">
        <v>-1.5188663468000001</v>
      </c>
      <c r="BH43" s="478">
        <v>-2.8473488100000002</v>
      </c>
      <c r="BI43" s="478">
        <v>-3.4756930317000001</v>
      </c>
      <c r="BJ43" s="479">
        <v>-3.8831242449999999</v>
      </c>
      <c r="BK43" s="479">
        <v>-4.0633440694000003</v>
      </c>
      <c r="BL43" s="479">
        <v>-4.0464801598999998</v>
      </c>
      <c r="BM43" s="479">
        <v>-3.8212249457</v>
      </c>
      <c r="BN43" s="479">
        <v>-3.0909517787</v>
      </c>
      <c r="BO43" s="479">
        <v>-2.6563137253</v>
      </c>
      <c r="BP43" s="479">
        <v>-2.2264251162000002</v>
      </c>
      <c r="BQ43" s="479">
        <v>-1.6764227571999999</v>
      </c>
      <c r="BR43" s="479">
        <v>-1.3496509722000001</v>
      </c>
      <c r="BS43" s="479">
        <v>-1.1245223853999999</v>
      </c>
      <c r="BT43" s="479">
        <v>-1.1062128245</v>
      </c>
      <c r="BU43" s="479">
        <v>-1.011017982</v>
      </c>
      <c r="BV43" s="479">
        <v>-0.94239142655999997</v>
      </c>
    </row>
    <row r="44" spans="1:74" ht="11.1" customHeight="1" x14ac:dyDescent="0.2"/>
    <row r="45" spans="1:74" ht="12.75" x14ac:dyDescent="0.2">
      <c r="B45" s="823" t="s">
        <v>1016</v>
      </c>
      <c r="C45" s="820"/>
      <c r="D45" s="820"/>
      <c r="E45" s="820"/>
      <c r="F45" s="820"/>
      <c r="G45" s="820"/>
      <c r="H45" s="820"/>
      <c r="I45" s="820"/>
      <c r="J45" s="820"/>
      <c r="K45" s="820"/>
      <c r="L45" s="820"/>
      <c r="M45" s="820"/>
      <c r="N45" s="820"/>
      <c r="O45" s="820"/>
      <c r="P45" s="820"/>
      <c r="Q45" s="820"/>
    </row>
    <row r="46" spans="1:74" ht="12.75" customHeight="1" x14ac:dyDescent="0.2">
      <c r="B46" s="835" t="s">
        <v>809</v>
      </c>
      <c r="C46" s="810"/>
      <c r="D46" s="810"/>
      <c r="E46" s="810"/>
      <c r="F46" s="810"/>
      <c r="G46" s="810"/>
      <c r="H46" s="810"/>
      <c r="I46" s="810"/>
      <c r="J46" s="810"/>
      <c r="K46" s="810"/>
      <c r="L46" s="810"/>
      <c r="M46" s="810"/>
      <c r="N46" s="810"/>
      <c r="O46" s="810"/>
      <c r="P46" s="810"/>
      <c r="Q46" s="806"/>
    </row>
    <row r="47" spans="1:74" ht="12.75" customHeight="1" x14ac:dyDescent="0.2">
      <c r="B47" s="835" t="s">
        <v>1258</v>
      </c>
      <c r="C47" s="806"/>
      <c r="D47" s="806"/>
      <c r="E47" s="806"/>
      <c r="F47" s="806"/>
      <c r="G47" s="806"/>
      <c r="H47" s="806"/>
      <c r="I47" s="806"/>
      <c r="J47" s="806"/>
      <c r="K47" s="806"/>
      <c r="L47" s="806"/>
      <c r="M47" s="806"/>
      <c r="N47" s="806"/>
      <c r="O47" s="806"/>
      <c r="P47" s="806"/>
      <c r="Q47" s="806"/>
    </row>
    <row r="48" spans="1:74" ht="12.75" customHeight="1" x14ac:dyDescent="0.2">
      <c r="B48" s="835" t="s">
        <v>1259</v>
      </c>
      <c r="C48" s="806"/>
      <c r="D48" s="806"/>
      <c r="E48" s="806"/>
      <c r="F48" s="806"/>
      <c r="G48" s="806"/>
      <c r="H48" s="806"/>
      <c r="I48" s="806"/>
      <c r="J48" s="806"/>
      <c r="K48" s="806"/>
      <c r="L48" s="806"/>
      <c r="M48" s="806"/>
      <c r="N48" s="806"/>
      <c r="O48" s="806"/>
      <c r="P48" s="806"/>
      <c r="Q48" s="806"/>
    </row>
    <row r="49" spans="2:17" ht="23.85" customHeight="1" x14ac:dyDescent="0.2">
      <c r="B49" s="837" t="s">
        <v>1369</v>
      </c>
      <c r="C49" s="837"/>
      <c r="D49" s="837"/>
      <c r="E49" s="837"/>
      <c r="F49" s="837"/>
      <c r="G49" s="837"/>
      <c r="H49" s="837"/>
      <c r="I49" s="837"/>
      <c r="J49" s="837"/>
      <c r="K49" s="837"/>
      <c r="L49" s="837"/>
      <c r="M49" s="837"/>
      <c r="N49" s="837"/>
      <c r="O49" s="837"/>
      <c r="P49" s="837"/>
      <c r="Q49" s="837"/>
    </row>
    <row r="50" spans="2:17" ht="12.75" x14ac:dyDescent="0.2">
      <c r="B50" s="809" t="s">
        <v>1041</v>
      </c>
      <c r="C50" s="810"/>
      <c r="D50" s="810"/>
      <c r="E50" s="810"/>
      <c r="F50" s="810"/>
      <c r="G50" s="810"/>
      <c r="H50" s="810"/>
      <c r="I50" s="810"/>
      <c r="J50" s="810"/>
      <c r="K50" s="810"/>
      <c r="L50" s="810"/>
      <c r="M50" s="810"/>
      <c r="N50" s="810"/>
      <c r="O50" s="810"/>
      <c r="P50" s="810"/>
      <c r="Q50" s="806"/>
    </row>
    <row r="51" spans="2:17" ht="14.85" customHeight="1" x14ac:dyDescent="0.2">
      <c r="B51" s="834" t="s">
        <v>1064</v>
      </c>
      <c r="C51" s="806"/>
      <c r="D51" s="806"/>
      <c r="E51" s="806"/>
      <c r="F51" s="806"/>
      <c r="G51" s="806"/>
      <c r="H51" s="806"/>
      <c r="I51" s="806"/>
      <c r="J51" s="806"/>
      <c r="K51" s="806"/>
      <c r="L51" s="806"/>
      <c r="M51" s="806"/>
      <c r="N51" s="806"/>
      <c r="O51" s="806"/>
      <c r="P51" s="806"/>
      <c r="Q51" s="806"/>
    </row>
    <row r="52" spans="2:17" ht="12.75" x14ac:dyDescent="0.2">
      <c r="B52" s="804" t="s">
        <v>1045</v>
      </c>
      <c r="C52" s="805"/>
      <c r="D52" s="805"/>
      <c r="E52" s="805"/>
      <c r="F52" s="805"/>
      <c r="G52" s="805"/>
      <c r="H52" s="805"/>
      <c r="I52" s="805"/>
      <c r="J52" s="805"/>
      <c r="K52" s="805"/>
      <c r="L52" s="805"/>
      <c r="M52" s="805"/>
      <c r="N52" s="805"/>
      <c r="O52" s="805"/>
      <c r="P52" s="805"/>
      <c r="Q52" s="806"/>
    </row>
    <row r="53" spans="2:17" ht="13.35" customHeight="1" x14ac:dyDescent="0.2">
      <c r="B53" s="826" t="s">
        <v>1151</v>
      </c>
      <c r="C53" s="806"/>
      <c r="D53" s="806"/>
      <c r="E53" s="806"/>
      <c r="F53" s="806"/>
      <c r="G53" s="806"/>
      <c r="H53" s="806"/>
      <c r="I53" s="806"/>
      <c r="J53" s="806"/>
      <c r="K53" s="806"/>
      <c r="L53" s="806"/>
      <c r="M53" s="806"/>
      <c r="N53" s="806"/>
      <c r="O53" s="806"/>
      <c r="P53" s="806"/>
      <c r="Q53" s="80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W29" activePane="bottomRight" state="frozen"/>
      <selection activeCell="BF63" sqref="BF63"/>
      <selection pane="topRight" activeCell="BF63" sqref="BF63"/>
      <selection pane="bottomLeft" activeCell="BF63" sqref="BF63"/>
      <selection pane="bottomRight" activeCell="BX40" sqref="BX40"/>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60" customWidth="1"/>
    <col min="59" max="62" width="6.5703125" style="408" customWidth="1"/>
    <col min="63" max="74" width="6.5703125" style="47" customWidth="1"/>
    <col min="75" max="16384" width="9.5703125" style="47"/>
  </cols>
  <sheetData>
    <row r="1" spans="1:74" ht="13.35" customHeight="1" x14ac:dyDescent="0.2">
      <c r="A1" s="812" t="s">
        <v>995</v>
      </c>
      <c r="B1" s="844" t="s">
        <v>1121</v>
      </c>
      <c r="C1" s="845"/>
      <c r="D1" s="845"/>
      <c r="E1" s="845"/>
      <c r="F1" s="845"/>
      <c r="G1" s="845"/>
      <c r="H1" s="845"/>
      <c r="I1" s="845"/>
      <c r="J1" s="845"/>
      <c r="K1" s="845"/>
      <c r="L1" s="845"/>
      <c r="M1" s="845"/>
      <c r="N1" s="845"/>
      <c r="O1" s="845"/>
      <c r="P1" s="845"/>
      <c r="Q1" s="845"/>
      <c r="R1" s="845"/>
      <c r="S1" s="845"/>
      <c r="T1" s="845"/>
      <c r="U1" s="845"/>
      <c r="V1" s="845"/>
      <c r="W1" s="845"/>
      <c r="X1" s="845"/>
      <c r="Y1" s="845"/>
      <c r="Z1" s="845"/>
      <c r="AA1" s="845"/>
      <c r="AB1" s="845"/>
      <c r="AC1" s="845"/>
      <c r="AD1" s="845"/>
      <c r="AE1" s="845"/>
      <c r="AF1" s="845"/>
      <c r="AG1" s="845"/>
      <c r="AH1" s="845"/>
      <c r="AI1" s="845"/>
      <c r="AJ1" s="845"/>
      <c r="AK1" s="845"/>
      <c r="AL1" s="845"/>
      <c r="AM1" s="301"/>
    </row>
    <row r="2" spans="1:74" ht="12.75" x14ac:dyDescent="0.2">
      <c r="A2" s="813"/>
      <c r="B2" s="542" t="str">
        <f>"U.S. Energy Information Administration  |  Short-Term Energy Outlook  - "&amp;Dates!D1</f>
        <v>U.S. Energy Information Administration  |  Short-Term Energy Outlook  - December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821">
        <f>Dates!D3</f>
        <v>2013</v>
      </c>
      <c r="D3" s="817"/>
      <c r="E3" s="817"/>
      <c r="F3" s="817"/>
      <c r="G3" s="817"/>
      <c r="H3" s="817"/>
      <c r="I3" s="817"/>
      <c r="J3" s="817"/>
      <c r="K3" s="817"/>
      <c r="L3" s="817"/>
      <c r="M3" s="817"/>
      <c r="N3" s="818"/>
      <c r="O3" s="821">
        <f>C3+1</f>
        <v>2014</v>
      </c>
      <c r="P3" s="822"/>
      <c r="Q3" s="822"/>
      <c r="R3" s="822"/>
      <c r="S3" s="822"/>
      <c r="T3" s="822"/>
      <c r="U3" s="822"/>
      <c r="V3" s="822"/>
      <c r="W3" s="822"/>
      <c r="X3" s="817"/>
      <c r="Y3" s="817"/>
      <c r="Z3" s="818"/>
      <c r="AA3" s="814">
        <f>O3+1</f>
        <v>2015</v>
      </c>
      <c r="AB3" s="817"/>
      <c r="AC3" s="817"/>
      <c r="AD3" s="817"/>
      <c r="AE3" s="817"/>
      <c r="AF3" s="817"/>
      <c r="AG3" s="817"/>
      <c r="AH3" s="817"/>
      <c r="AI3" s="817"/>
      <c r="AJ3" s="817"/>
      <c r="AK3" s="817"/>
      <c r="AL3" s="818"/>
      <c r="AM3" s="814">
        <f>AA3+1</f>
        <v>2016</v>
      </c>
      <c r="AN3" s="817"/>
      <c r="AO3" s="817"/>
      <c r="AP3" s="817"/>
      <c r="AQ3" s="817"/>
      <c r="AR3" s="817"/>
      <c r="AS3" s="817"/>
      <c r="AT3" s="817"/>
      <c r="AU3" s="817"/>
      <c r="AV3" s="817"/>
      <c r="AW3" s="817"/>
      <c r="AX3" s="818"/>
      <c r="AY3" s="814">
        <f>AM3+1</f>
        <v>2017</v>
      </c>
      <c r="AZ3" s="815"/>
      <c r="BA3" s="815"/>
      <c r="BB3" s="815"/>
      <c r="BC3" s="815"/>
      <c r="BD3" s="815"/>
      <c r="BE3" s="815"/>
      <c r="BF3" s="815"/>
      <c r="BG3" s="815"/>
      <c r="BH3" s="815"/>
      <c r="BI3" s="815"/>
      <c r="BJ3" s="816"/>
      <c r="BK3" s="814">
        <f>AY3+1</f>
        <v>2018</v>
      </c>
      <c r="BL3" s="817"/>
      <c r="BM3" s="817"/>
      <c r="BN3" s="817"/>
      <c r="BO3" s="817"/>
      <c r="BP3" s="817"/>
      <c r="BQ3" s="817"/>
      <c r="BR3" s="817"/>
      <c r="BS3" s="817"/>
      <c r="BT3" s="817"/>
      <c r="BU3" s="817"/>
      <c r="BV3" s="81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60"/>
      <c r="BE6" s="60"/>
      <c r="BF6" s="60"/>
      <c r="BG6" s="60"/>
      <c r="BH6" s="429"/>
      <c r="BI6" s="429"/>
      <c r="BJ6" s="429"/>
      <c r="BK6" s="429"/>
      <c r="BL6" s="429"/>
      <c r="BM6" s="429"/>
      <c r="BN6" s="429"/>
      <c r="BO6" s="429"/>
      <c r="BP6" s="429"/>
      <c r="BQ6" s="429"/>
      <c r="BR6" s="429"/>
      <c r="BS6" s="739"/>
      <c r="BT6" s="429"/>
      <c r="BU6" s="429"/>
      <c r="BV6" s="429"/>
    </row>
    <row r="7" spans="1:74" ht="11.1" customHeight="1" x14ac:dyDescent="0.2">
      <c r="A7" s="61" t="s">
        <v>635</v>
      </c>
      <c r="B7" s="175" t="s">
        <v>128</v>
      </c>
      <c r="C7" s="216">
        <v>7.0726060000000004</v>
      </c>
      <c r="D7" s="216">
        <v>7.1356409999999997</v>
      </c>
      <c r="E7" s="216">
        <v>7.2015479999999998</v>
      </c>
      <c r="F7" s="216">
        <v>7.372636</v>
      </c>
      <c r="G7" s="216">
        <v>7.2971519999999996</v>
      </c>
      <c r="H7" s="216">
        <v>7.2538099999999996</v>
      </c>
      <c r="I7" s="216">
        <v>7.4635319999999998</v>
      </c>
      <c r="J7" s="216">
        <v>7.5127319999999997</v>
      </c>
      <c r="K7" s="216">
        <v>7.7610330000000003</v>
      </c>
      <c r="L7" s="216">
        <v>7.7085900000000001</v>
      </c>
      <c r="M7" s="216">
        <v>7.8782420000000002</v>
      </c>
      <c r="N7" s="216">
        <v>7.9180190000000001</v>
      </c>
      <c r="O7" s="216">
        <v>8.0228909999999996</v>
      </c>
      <c r="P7" s="216">
        <v>8.114217</v>
      </c>
      <c r="Q7" s="216">
        <v>8.2531719999999993</v>
      </c>
      <c r="R7" s="216">
        <v>8.5969099999999994</v>
      </c>
      <c r="S7" s="216">
        <v>8.5945070000000001</v>
      </c>
      <c r="T7" s="216">
        <v>8.7070229999999995</v>
      </c>
      <c r="U7" s="216">
        <v>8.8052240000000008</v>
      </c>
      <c r="V7" s="216">
        <v>8.8656030000000001</v>
      </c>
      <c r="W7" s="216">
        <v>9.0459969999999998</v>
      </c>
      <c r="X7" s="216">
        <v>9.2318560000000005</v>
      </c>
      <c r="Y7" s="216">
        <v>9.2945609999999999</v>
      </c>
      <c r="Z7" s="216">
        <v>9.464893</v>
      </c>
      <c r="AA7" s="216">
        <v>9.3583110000000005</v>
      </c>
      <c r="AB7" s="216">
        <v>9.5372439999999994</v>
      </c>
      <c r="AC7" s="216">
        <v>9.5610210000000002</v>
      </c>
      <c r="AD7" s="216">
        <v>9.6262640000000008</v>
      </c>
      <c r="AE7" s="216">
        <v>9.4275420000000008</v>
      </c>
      <c r="AF7" s="216">
        <v>9.3293660000000003</v>
      </c>
      <c r="AG7" s="216">
        <v>9.4018090000000001</v>
      </c>
      <c r="AH7" s="216">
        <v>9.3787640000000003</v>
      </c>
      <c r="AI7" s="216">
        <v>9.4173620000000007</v>
      </c>
      <c r="AJ7" s="216">
        <v>9.3394180000000002</v>
      </c>
      <c r="AK7" s="216">
        <v>9.3068120000000008</v>
      </c>
      <c r="AL7" s="216">
        <v>9.2292919999999992</v>
      </c>
      <c r="AM7" s="216">
        <v>9.1864380000000008</v>
      </c>
      <c r="AN7" s="216">
        <v>9.1071229999999996</v>
      </c>
      <c r="AO7" s="216">
        <v>9.1341800000000006</v>
      </c>
      <c r="AP7" s="216">
        <v>8.9064390000000007</v>
      </c>
      <c r="AQ7" s="216">
        <v>8.8591999999999995</v>
      </c>
      <c r="AR7" s="216">
        <v>8.7026520000000005</v>
      </c>
      <c r="AS7" s="216">
        <v>8.6816069999999996</v>
      </c>
      <c r="AT7" s="216">
        <v>8.7163540000000008</v>
      </c>
      <c r="AU7" s="216">
        <v>8.5534060000000007</v>
      </c>
      <c r="AV7" s="216">
        <v>8.7909780000000008</v>
      </c>
      <c r="AW7" s="216">
        <v>8.8760659999999998</v>
      </c>
      <c r="AX7" s="216">
        <v>8.7708379999999995</v>
      </c>
      <c r="AY7" s="216">
        <v>8.8248069999999998</v>
      </c>
      <c r="AZ7" s="216">
        <v>9.0452410000000008</v>
      </c>
      <c r="BA7" s="216">
        <v>9.1066800000000008</v>
      </c>
      <c r="BB7" s="216">
        <v>9.0930780000000002</v>
      </c>
      <c r="BC7" s="216">
        <v>9.134468</v>
      </c>
      <c r="BD7" s="216">
        <v>9.0678359999999998</v>
      </c>
      <c r="BE7" s="216">
        <v>9.2085399999999993</v>
      </c>
      <c r="BF7" s="216">
        <v>9.1905999999999999</v>
      </c>
      <c r="BG7" s="216">
        <v>9.4813759999999991</v>
      </c>
      <c r="BH7" s="216">
        <v>9.2982586181000002</v>
      </c>
      <c r="BI7" s="216">
        <v>9.6606551622999994</v>
      </c>
      <c r="BJ7" s="327">
        <v>9.7676359999999995</v>
      </c>
      <c r="BK7" s="327">
        <v>9.840052</v>
      </c>
      <c r="BL7" s="327">
        <v>9.8972809999999996</v>
      </c>
      <c r="BM7" s="327">
        <v>9.8976419999999994</v>
      </c>
      <c r="BN7" s="327">
        <v>9.9260549999999999</v>
      </c>
      <c r="BO7" s="327">
        <v>9.9862439999999992</v>
      </c>
      <c r="BP7" s="327">
        <v>10.00733</v>
      </c>
      <c r="BQ7" s="327">
        <v>10.03754</v>
      </c>
      <c r="BR7" s="327">
        <v>10.01064</v>
      </c>
      <c r="BS7" s="327">
        <v>9.9056890000000006</v>
      </c>
      <c r="BT7" s="327">
        <v>10.08954</v>
      </c>
      <c r="BU7" s="327">
        <v>10.2545</v>
      </c>
      <c r="BV7" s="327">
        <v>10.33536</v>
      </c>
    </row>
    <row r="8" spans="1:74" ht="11.1" customHeight="1" x14ac:dyDescent="0.2">
      <c r="A8" s="61" t="s">
        <v>636</v>
      </c>
      <c r="B8" s="175" t="s">
        <v>526</v>
      </c>
      <c r="C8" s="216">
        <v>0.54877100000000001</v>
      </c>
      <c r="D8" s="216">
        <v>0.54092499999999999</v>
      </c>
      <c r="E8" s="216">
        <v>0.53311799999999998</v>
      </c>
      <c r="F8" s="216">
        <v>0.52253099999999997</v>
      </c>
      <c r="G8" s="216">
        <v>0.51538399999999995</v>
      </c>
      <c r="H8" s="216">
        <v>0.485568</v>
      </c>
      <c r="I8" s="216">
        <v>0.49295899999999998</v>
      </c>
      <c r="J8" s="216">
        <v>0.428068</v>
      </c>
      <c r="K8" s="216">
        <v>0.51105999999999996</v>
      </c>
      <c r="L8" s="216">
        <v>0.52052600000000004</v>
      </c>
      <c r="M8" s="216">
        <v>0.53588800000000003</v>
      </c>
      <c r="N8" s="216">
        <v>0.54586500000000004</v>
      </c>
      <c r="O8" s="216">
        <v>0.54162100000000002</v>
      </c>
      <c r="P8" s="216">
        <v>0.51523699999999995</v>
      </c>
      <c r="Q8" s="216">
        <v>0.53005899999999995</v>
      </c>
      <c r="R8" s="216">
        <v>0.53674100000000002</v>
      </c>
      <c r="S8" s="216">
        <v>0.52410299999999999</v>
      </c>
      <c r="T8" s="216">
        <v>0.48451499999999997</v>
      </c>
      <c r="U8" s="216">
        <v>0.42238999999999999</v>
      </c>
      <c r="V8" s="216">
        <v>0.397953</v>
      </c>
      <c r="W8" s="216">
        <v>0.47742099999999998</v>
      </c>
      <c r="X8" s="216">
        <v>0.500135</v>
      </c>
      <c r="Y8" s="216">
        <v>0.51285899999999995</v>
      </c>
      <c r="Z8" s="216">
        <v>0.51462600000000003</v>
      </c>
      <c r="AA8" s="216">
        <v>0.50032200000000004</v>
      </c>
      <c r="AB8" s="216">
        <v>0.48778500000000002</v>
      </c>
      <c r="AC8" s="216">
        <v>0.50592800000000004</v>
      </c>
      <c r="AD8" s="216">
        <v>0.50987899999999997</v>
      </c>
      <c r="AE8" s="216">
        <v>0.47256999999999999</v>
      </c>
      <c r="AF8" s="216">
        <v>0.44656600000000002</v>
      </c>
      <c r="AG8" s="216">
        <v>0.44970199999999999</v>
      </c>
      <c r="AH8" s="216">
        <v>0.407833</v>
      </c>
      <c r="AI8" s="216">
        <v>0.47243600000000002</v>
      </c>
      <c r="AJ8" s="216">
        <v>0.49702200000000002</v>
      </c>
      <c r="AK8" s="216">
        <v>0.52284799999999998</v>
      </c>
      <c r="AL8" s="216">
        <v>0.52227599999999996</v>
      </c>
      <c r="AM8" s="216">
        <v>0.51570800000000006</v>
      </c>
      <c r="AN8" s="216">
        <v>0.50741199999999997</v>
      </c>
      <c r="AO8" s="216">
        <v>0.51108399999999998</v>
      </c>
      <c r="AP8" s="216">
        <v>0.48890099999999997</v>
      </c>
      <c r="AQ8" s="216">
        <v>0.50515299999999996</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0.52532800000000002</v>
      </c>
      <c r="BC8" s="216">
        <v>0.50757699999999994</v>
      </c>
      <c r="BD8" s="216">
        <v>0.46271000000000001</v>
      </c>
      <c r="BE8" s="216">
        <v>0.42266300000000001</v>
      </c>
      <c r="BF8" s="216">
        <v>0.45069100000000001</v>
      </c>
      <c r="BG8" s="216">
        <v>0.48215599999999997</v>
      </c>
      <c r="BH8" s="216">
        <v>0.48082857229999998</v>
      </c>
      <c r="BI8" s="216">
        <v>0.49703411803000003</v>
      </c>
      <c r="BJ8" s="327">
        <v>0.50180133827999995</v>
      </c>
      <c r="BK8" s="327">
        <v>0.50774729323000001</v>
      </c>
      <c r="BL8" s="327">
        <v>0.50252428162999996</v>
      </c>
      <c r="BM8" s="327">
        <v>0.50896980783000001</v>
      </c>
      <c r="BN8" s="327">
        <v>0.50266871192999996</v>
      </c>
      <c r="BO8" s="327">
        <v>0.48290354858000001</v>
      </c>
      <c r="BP8" s="327">
        <v>0.46024415589000001</v>
      </c>
      <c r="BQ8" s="327">
        <v>0.41769930041999997</v>
      </c>
      <c r="BR8" s="327">
        <v>0.43796348881000002</v>
      </c>
      <c r="BS8" s="327">
        <v>0.44753379696000001</v>
      </c>
      <c r="BT8" s="327">
        <v>0.47877612176000001</v>
      </c>
      <c r="BU8" s="327">
        <v>0.49246961905999997</v>
      </c>
      <c r="BV8" s="327">
        <v>0.50297429318999998</v>
      </c>
    </row>
    <row r="9" spans="1:74" ht="11.1" customHeight="1" x14ac:dyDescent="0.2">
      <c r="A9" s="61" t="s">
        <v>637</v>
      </c>
      <c r="B9" s="175" t="s">
        <v>247</v>
      </c>
      <c r="C9" s="216">
        <v>1.332301</v>
      </c>
      <c r="D9" s="216">
        <v>1.315102</v>
      </c>
      <c r="E9" s="216">
        <v>1.2545679999999999</v>
      </c>
      <c r="F9" s="216">
        <v>1.335944</v>
      </c>
      <c r="G9" s="216">
        <v>1.201066</v>
      </c>
      <c r="H9" s="216">
        <v>1.121869</v>
      </c>
      <c r="I9" s="216">
        <v>1.237627</v>
      </c>
      <c r="J9" s="216">
        <v>1.185019</v>
      </c>
      <c r="K9" s="216">
        <v>1.3192280000000001</v>
      </c>
      <c r="L9" s="216">
        <v>1.1768529999999999</v>
      </c>
      <c r="M9" s="216">
        <v>1.302808</v>
      </c>
      <c r="N9" s="216">
        <v>1.285452</v>
      </c>
      <c r="O9" s="216">
        <v>1.3042750000000001</v>
      </c>
      <c r="P9" s="216">
        <v>1.330552</v>
      </c>
      <c r="Q9" s="216">
        <v>1.322705</v>
      </c>
      <c r="R9" s="216">
        <v>1.4247719999999999</v>
      </c>
      <c r="S9" s="216">
        <v>1.412819</v>
      </c>
      <c r="T9" s="216">
        <v>1.411673</v>
      </c>
      <c r="U9" s="216">
        <v>1.427721</v>
      </c>
      <c r="V9" s="216">
        <v>1.4354039999999999</v>
      </c>
      <c r="W9" s="216">
        <v>1.4221109999999999</v>
      </c>
      <c r="X9" s="216">
        <v>1.4282680000000001</v>
      </c>
      <c r="Y9" s="216">
        <v>1.3886000000000001</v>
      </c>
      <c r="Z9" s="216">
        <v>1.4521440000000001</v>
      </c>
      <c r="AA9" s="216">
        <v>1.4519759999999999</v>
      </c>
      <c r="AB9" s="216">
        <v>1.4556249999999999</v>
      </c>
      <c r="AC9" s="216">
        <v>1.380646</v>
      </c>
      <c r="AD9" s="216">
        <v>1.504032</v>
      </c>
      <c r="AE9" s="216">
        <v>1.4040140000000001</v>
      </c>
      <c r="AF9" s="216">
        <v>1.412766</v>
      </c>
      <c r="AG9" s="216">
        <v>1.566641</v>
      </c>
      <c r="AH9" s="216">
        <v>1.6295059999999999</v>
      </c>
      <c r="AI9" s="216">
        <v>1.661135</v>
      </c>
      <c r="AJ9" s="216">
        <v>1.5778369999999999</v>
      </c>
      <c r="AK9" s="216">
        <v>1.524035</v>
      </c>
      <c r="AL9" s="216">
        <v>1.6048960000000001</v>
      </c>
      <c r="AM9" s="216">
        <v>1.5931550000000001</v>
      </c>
      <c r="AN9" s="216">
        <v>1.5497559999999999</v>
      </c>
      <c r="AO9" s="216">
        <v>1.611672</v>
      </c>
      <c r="AP9" s="216">
        <v>1.573394</v>
      </c>
      <c r="AQ9" s="216">
        <v>1.5928359999999999</v>
      </c>
      <c r="AR9" s="216">
        <v>1.550621</v>
      </c>
      <c r="AS9" s="216">
        <v>1.560171</v>
      </c>
      <c r="AT9" s="216">
        <v>1.6181270000000001</v>
      </c>
      <c r="AU9" s="216">
        <v>1.5017910000000001</v>
      </c>
      <c r="AV9" s="216">
        <v>1.604508</v>
      </c>
      <c r="AW9" s="216">
        <v>1.679805</v>
      </c>
      <c r="AX9" s="216">
        <v>1.7302569999999999</v>
      </c>
      <c r="AY9" s="216">
        <v>1.732218</v>
      </c>
      <c r="AZ9" s="216">
        <v>1.7261660000000001</v>
      </c>
      <c r="BA9" s="216">
        <v>1.734955</v>
      </c>
      <c r="BB9" s="216">
        <v>1.6298319999999999</v>
      </c>
      <c r="BC9" s="216">
        <v>1.6311450000000001</v>
      </c>
      <c r="BD9" s="216">
        <v>1.60795</v>
      </c>
      <c r="BE9" s="216">
        <v>1.7315689999999999</v>
      </c>
      <c r="BF9" s="216">
        <v>1.6648590000000001</v>
      </c>
      <c r="BG9" s="216">
        <v>1.649764</v>
      </c>
      <c r="BH9" s="216">
        <v>1.3699316682</v>
      </c>
      <c r="BI9" s="216">
        <v>1.6597673316999999</v>
      </c>
      <c r="BJ9" s="327">
        <v>1.6738451164999999</v>
      </c>
      <c r="BK9" s="327">
        <v>1.6896025256</v>
      </c>
      <c r="BL9" s="327">
        <v>1.7550629133</v>
      </c>
      <c r="BM9" s="327">
        <v>1.7315150461</v>
      </c>
      <c r="BN9" s="327">
        <v>1.7483748583000001</v>
      </c>
      <c r="BO9" s="327">
        <v>1.7522521933999999</v>
      </c>
      <c r="BP9" s="327">
        <v>1.6967055504999999</v>
      </c>
      <c r="BQ9" s="327">
        <v>1.7201663388999999</v>
      </c>
      <c r="BR9" s="327">
        <v>1.6508123978</v>
      </c>
      <c r="BS9" s="327">
        <v>1.5280808560000001</v>
      </c>
      <c r="BT9" s="327">
        <v>1.6637221536</v>
      </c>
      <c r="BU9" s="327">
        <v>1.7703274805</v>
      </c>
      <c r="BV9" s="327">
        <v>1.8010473204999999</v>
      </c>
    </row>
    <row r="10" spans="1:74" ht="11.1" customHeight="1" x14ac:dyDescent="0.2">
      <c r="A10" s="61" t="s">
        <v>638</v>
      </c>
      <c r="B10" s="175" t="s">
        <v>127</v>
      </c>
      <c r="C10" s="216">
        <v>5.1915339999999999</v>
      </c>
      <c r="D10" s="216">
        <v>5.2796139999999996</v>
      </c>
      <c r="E10" s="216">
        <v>5.413862</v>
      </c>
      <c r="F10" s="216">
        <v>5.5141609999999996</v>
      </c>
      <c r="G10" s="216">
        <v>5.5807019999999996</v>
      </c>
      <c r="H10" s="216">
        <v>5.6463729999999996</v>
      </c>
      <c r="I10" s="216">
        <v>5.7329460000000001</v>
      </c>
      <c r="J10" s="216">
        <v>5.8996449999999996</v>
      </c>
      <c r="K10" s="216">
        <v>5.9307449999999999</v>
      </c>
      <c r="L10" s="216">
        <v>6.0112110000000003</v>
      </c>
      <c r="M10" s="216">
        <v>6.0395459999999996</v>
      </c>
      <c r="N10" s="216">
        <v>6.0867019999999998</v>
      </c>
      <c r="O10" s="216">
        <v>6.1769949999999998</v>
      </c>
      <c r="P10" s="216">
        <v>6.2684280000000001</v>
      </c>
      <c r="Q10" s="216">
        <v>6.4004079999999997</v>
      </c>
      <c r="R10" s="216">
        <v>6.6353970000000002</v>
      </c>
      <c r="S10" s="216">
        <v>6.6575850000000001</v>
      </c>
      <c r="T10" s="216">
        <v>6.810835</v>
      </c>
      <c r="U10" s="216">
        <v>6.9551129999999999</v>
      </c>
      <c r="V10" s="216">
        <v>7.0322459999999998</v>
      </c>
      <c r="W10" s="216">
        <v>7.1464650000000001</v>
      </c>
      <c r="X10" s="216">
        <v>7.3034530000000002</v>
      </c>
      <c r="Y10" s="216">
        <v>7.3931019999999998</v>
      </c>
      <c r="Z10" s="216">
        <v>7.4981229999999996</v>
      </c>
      <c r="AA10" s="216">
        <v>7.4060129999999997</v>
      </c>
      <c r="AB10" s="216">
        <v>7.5938340000000002</v>
      </c>
      <c r="AC10" s="216">
        <v>7.6744469999999998</v>
      </c>
      <c r="AD10" s="216">
        <v>7.6123529999999997</v>
      </c>
      <c r="AE10" s="216">
        <v>7.5509579999999996</v>
      </c>
      <c r="AF10" s="216">
        <v>7.4700340000000001</v>
      </c>
      <c r="AG10" s="216">
        <v>7.3854660000000001</v>
      </c>
      <c r="AH10" s="216">
        <v>7.3414250000000001</v>
      </c>
      <c r="AI10" s="216">
        <v>7.2837909999999999</v>
      </c>
      <c r="AJ10" s="216">
        <v>7.2645590000000002</v>
      </c>
      <c r="AK10" s="216">
        <v>7.2599289999999996</v>
      </c>
      <c r="AL10" s="216">
        <v>7.1021200000000002</v>
      </c>
      <c r="AM10" s="216">
        <v>7.0775750000000004</v>
      </c>
      <c r="AN10" s="216">
        <v>7.0499549999999997</v>
      </c>
      <c r="AO10" s="216">
        <v>7.0114239999999999</v>
      </c>
      <c r="AP10" s="216">
        <v>6.844144</v>
      </c>
      <c r="AQ10" s="216">
        <v>6.7612110000000003</v>
      </c>
      <c r="AR10" s="216">
        <v>6.6819290000000002</v>
      </c>
      <c r="AS10" s="216">
        <v>6.683249</v>
      </c>
      <c r="AT10" s="216">
        <v>6.6393079999999998</v>
      </c>
      <c r="AU10" s="216">
        <v>6.5996379999999997</v>
      </c>
      <c r="AV10" s="216">
        <v>6.6915889999999996</v>
      </c>
      <c r="AW10" s="216">
        <v>6.6833130000000001</v>
      </c>
      <c r="AX10" s="216">
        <v>6.5214030000000003</v>
      </c>
      <c r="AY10" s="216">
        <v>6.5767239999999996</v>
      </c>
      <c r="AZ10" s="216">
        <v>6.8057059999999998</v>
      </c>
      <c r="BA10" s="216">
        <v>6.8458920000000001</v>
      </c>
      <c r="BB10" s="216">
        <v>6.9379179999999998</v>
      </c>
      <c r="BC10" s="216">
        <v>6.9957459999999996</v>
      </c>
      <c r="BD10" s="216">
        <v>6.9971759999999996</v>
      </c>
      <c r="BE10" s="216">
        <v>7.0543079999999998</v>
      </c>
      <c r="BF10" s="216">
        <v>7.0750500000000001</v>
      </c>
      <c r="BG10" s="216">
        <v>7.349456</v>
      </c>
      <c r="BH10" s="216">
        <v>7.4474983775999997</v>
      </c>
      <c r="BI10" s="216">
        <v>7.5038537124999998</v>
      </c>
      <c r="BJ10" s="327">
        <v>7.5919899436999998</v>
      </c>
      <c r="BK10" s="327">
        <v>7.6427026578000001</v>
      </c>
      <c r="BL10" s="327">
        <v>7.6396937968999996</v>
      </c>
      <c r="BM10" s="327">
        <v>7.6571570065000003</v>
      </c>
      <c r="BN10" s="327">
        <v>7.6750114399999996</v>
      </c>
      <c r="BO10" s="327">
        <v>7.7510887022999997</v>
      </c>
      <c r="BP10" s="327">
        <v>7.8503768924999999</v>
      </c>
      <c r="BQ10" s="327">
        <v>7.8996734561000004</v>
      </c>
      <c r="BR10" s="327">
        <v>7.9218690509999998</v>
      </c>
      <c r="BS10" s="327">
        <v>7.9300743032999996</v>
      </c>
      <c r="BT10" s="327">
        <v>7.9470435073000001</v>
      </c>
      <c r="BU10" s="327">
        <v>7.9917027880999996</v>
      </c>
      <c r="BV10" s="327">
        <v>8.0313397472000005</v>
      </c>
    </row>
    <row r="11" spans="1:74" ht="11.1" customHeight="1" x14ac:dyDescent="0.2">
      <c r="A11" s="61" t="s">
        <v>933</v>
      </c>
      <c r="B11" s="175" t="s">
        <v>129</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7.2556820000000002</v>
      </c>
      <c r="AI11" s="216">
        <v>6.8174530000000004</v>
      </c>
      <c r="AJ11" s="216">
        <v>6.6021879999999999</v>
      </c>
      <c r="AK11" s="216">
        <v>7.051253</v>
      </c>
      <c r="AL11" s="216">
        <v>7.5097639999999997</v>
      </c>
      <c r="AM11" s="216">
        <v>7.1254619999999997</v>
      </c>
      <c r="AN11" s="216">
        <v>7.4596780000000003</v>
      </c>
      <c r="AO11" s="216">
        <v>7.416506</v>
      </c>
      <c r="AP11" s="216">
        <v>6.987679</v>
      </c>
      <c r="AQ11" s="216">
        <v>7.1398349999999997</v>
      </c>
      <c r="AR11" s="216">
        <v>7.0295759999999996</v>
      </c>
      <c r="AS11" s="216">
        <v>7.5604620000000002</v>
      </c>
      <c r="AT11" s="216">
        <v>7.2951889999999997</v>
      </c>
      <c r="AU11" s="216">
        <v>7.2657489999999996</v>
      </c>
      <c r="AV11" s="216">
        <v>7.0681960000000004</v>
      </c>
      <c r="AW11" s="216">
        <v>7.417357</v>
      </c>
      <c r="AX11" s="216">
        <v>7.3489389999999997</v>
      </c>
      <c r="AY11" s="216">
        <v>7.6893880000000001</v>
      </c>
      <c r="AZ11" s="216">
        <v>6.7734670000000001</v>
      </c>
      <c r="BA11" s="216">
        <v>7.2147030000000001</v>
      </c>
      <c r="BB11" s="216">
        <v>7.1299530000000004</v>
      </c>
      <c r="BC11" s="216">
        <v>7.3744139999999998</v>
      </c>
      <c r="BD11" s="216">
        <v>7.223859</v>
      </c>
      <c r="BE11" s="216">
        <v>6.9318999999999997</v>
      </c>
      <c r="BF11" s="216">
        <v>7.1182369999999997</v>
      </c>
      <c r="BG11" s="216">
        <v>5.8027160000000002</v>
      </c>
      <c r="BH11" s="216">
        <v>5.9848064515999999</v>
      </c>
      <c r="BI11" s="216">
        <v>6.2233333333000003</v>
      </c>
      <c r="BJ11" s="327">
        <v>6.7458629999999999</v>
      </c>
      <c r="BK11" s="327">
        <v>6.5243570000000002</v>
      </c>
      <c r="BL11" s="327">
        <v>6.3714589999999998</v>
      </c>
      <c r="BM11" s="327">
        <v>6.6740969999999997</v>
      </c>
      <c r="BN11" s="327">
        <v>6.9996660000000004</v>
      </c>
      <c r="BO11" s="327">
        <v>7.1381329999999998</v>
      </c>
      <c r="BP11" s="327">
        <v>6.9487310000000004</v>
      </c>
      <c r="BQ11" s="327">
        <v>6.6952590000000001</v>
      </c>
      <c r="BR11" s="327">
        <v>6.6554679999999999</v>
      </c>
      <c r="BS11" s="327">
        <v>6.4807180000000004</v>
      </c>
      <c r="BT11" s="327">
        <v>5.4893770000000002</v>
      </c>
      <c r="BU11" s="327">
        <v>5.7962680000000004</v>
      </c>
      <c r="BV11" s="327">
        <v>5.9181319999999999</v>
      </c>
    </row>
    <row r="12" spans="1:74" ht="11.1" customHeight="1" x14ac:dyDescent="0.2">
      <c r="A12" s="61" t="s">
        <v>935</v>
      </c>
      <c r="B12" s="175" t="s">
        <v>133</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9.0766666667000007E-2</v>
      </c>
      <c r="BC12" s="216">
        <v>0.13900000000000001</v>
      </c>
      <c r="BD12" s="216">
        <v>0.17680000000000001</v>
      </c>
      <c r="BE12" s="216">
        <v>9.3870967742000003E-3</v>
      </c>
      <c r="BF12" s="216">
        <v>2.7096774194000002E-3</v>
      </c>
      <c r="BG12" s="216">
        <v>0.17196666666999999</v>
      </c>
      <c r="BH12" s="216">
        <v>0.11417511521</v>
      </c>
      <c r="BI12" s="216">
        <v>0.24791904762</v>
      </c>
      <c r="BJ12" s="327">
        <v>1.3606600000000001E-3</v>
      </c>
      <c r="BK12" s="327">
        <v>1.3606600000000001E-3</v>
      </c>
      <c r="BL12" s="327">
        <v>2.0077899999999999E-2</v>
      </c>
      <c r="BM12" s="327">
        <v>1.8134899999999999E-2</v>
      </c>
      <c r="BN12" s="327">
        <v>1.87393E-2</v>
      </c>
      <c r="BO12" s="327">
        <v>1.8134899999999999E-2</v>
      </c>
      <c r="BP12" s="327">
        <v>1.87393E-2</v>
      </c>
      <c r="BQ12" s="327">
        <v>1.8134899999999999E-2</v>
      </c>
      <c r="BR12" s="327">
        <v>1.8134899999999999E-2</v>
      </c>
      <c r="BS12" s="327">
        <v>1.87393E-2</v>
      </c>
      <c r="BT12" s="327">
        <v>0.1929051</v>
      </c>
      <c r="BU12" s="327">
        <v>0.19933529999999999</v>
      </c>
      <c r="BV12" s="327">
        <v>1.5485799999999999E-2</v>
      </c>
    </row>
    <row r="13" spans="1:74" ht="11.1" customHeight="1" x14ac:dyDescent="0.2">
      <c r="A13" s="61" t="s">
        <v>934</v>
      </c>
      <c r="B13" s="175" t="s">
        <v>527</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-0.72732258064999999</v>
      </c>
      <c r="AN13" s="216">
        <v>-0.70296551724</v>
      </c>
      <c r="AO13" s="216">
        <v>-0.40832258064999999</v>
      </c>
      <c r="AP13" s="216">
        <v>-0.15040000000000001</v>
      </c>
      <c r="AQ13" s="216">
        <v>-8.1870967742000006E-2</v>
      </c>
      <c r="AR13" s="216">
        <v>0.36680000000000001</v>
      </c>
      <c r="AS13" s="216">
        <v>0.23867741935</v>
      </c>
      <c r="AT13" s="216">
        <v>0.21880645161000001</v>
      </c>
      <c r="AU13" s="216">
        <v>0.50460000000000005</v>
      </c>
      <c r="AV13" s="216">
        <v>-0.63438709677000005</v>
      </c>
      <c r="AW13" s="216">
        <v>1.5633333332999998E-2</v>
      </c>
      <c r="AX13" s="216">
        <v>0.19716129031999999</v>
      </c>
      <c r="AY13" s="216">
        <v>-0.63993548386999999</v>
      </c>
      <c r="AZ13" s="216">
        <v>-0.68246428570999995</v>
      </c>
      <c r="BA13" s="216">
        <v>-0.46177419354999999</v>
      </c>
      <c r="BB13" s="216">
        <v>0.46833333332999999</v>
      </c>
      <c r="BC13" s="216">
        <v>0.22470967742</v>
      </c>
      <c r="BD13" s="216">
        <v>0.54849999999999999</v>
      </c>
      <c r="BE13" s="216">
        <v>0.58125806451999995</v>
      </c>
      <c r="BF13" s="216">
        <v>0.74361290322999996</v>
      </c>
      <c r="BG13" s="216">
        <v>-0.3236</v>
      </c>
      <c r="BH13" s="216">
        <v>0.40471428571000001</v>
      </c>
      <c r="BI13" s="216">
        <v>0.28002857142999998</v>
      </c>
      <c r="BJ13" s="327">
        <v>0.22594230000000001</v>
      </c>
      <c r="BK13" s="327">
        <v>-0.38397579999999998</v>
      </c>
      <c r="BL13" s="327">
        <v>-0.44557459999999999</v>
      </c>
      <c r="BM13" s="327">
        <v>-0.39808189999999999</v>
      </c>
      <c r="BN13" s="327">
        <v>-0.23284730000000001</v>
      </c>
      <c r="BO13" s="327">
        <v>-6.1597800000000001E-2</v>
      </c>
      <c r="BP13" s="327">
        <v>0.24594859999999999</v>
      </c>
      <c r="BQ13" s="327">
        <v>0.3696006</v>
      </c>
      <c r="BR13" s="327">
        <v>0.13826540000000001</v>
      </c>
      <c r="BS13" s="327">
        <v>-2.4300100000000002E-2</v>
      </c>
      <c r="BT13" s="327">
        <v>-0.26748630000000001</v>
      </c>
      <c r="BU13" s="327">
        <v>3.7968799999999997E-2</v>
      </c>
      <c r="BV13" s="327">
        <v>0.32670450000000001</v>
      </c>
    </row>
    <row r="14" spans="1:74" ht="11.1" customHeight="1" x14ac:dyDescent="0.2">
      <c r="A14" s="61" t="s">
        <v>640</v>
      </c>
      <c r="B14" s="175" t="s">
        <v>130</v>
      </c>
      <c r="C14" s="216">
        <v>3.6242806452000002E-2</v>
      </c>
      <c r="D14" s="216">
        <v>0.20840285714000001</v>
      </c>
      <c r="E14" s="216">
        <v>0.36344058065000001</v>
      </c>
      <c r="F14" s="216">
        <v>-3.2272000000000002E-2</v>
      </c>
      <c r="G14" s="216">
        <v>0.25971196773999999</v>
      </c>
      <c r="H14" s="216">
        <v>0.48909566666999998</v>
      </c>
      <c r="I14" s="216">
        <v>0.32048906451999998</v>
      </c>
      <c r="J14" s="216">
        <v>0.17882874194000001</v>
      </c>
      <c r="K14" s="216">
        <v>0.28648433333000001</v>
      </c>
      <c r="L14" s="216">
        <v>0.19988245161000001</v>
      </c>
      <c r="M14" s="216">
        <v>0.31823966666999998</v>
      </c>
      <c r="N14" s="216">
        <v>5.2352806452000002E-2</v>
      </c>
      <c r="O14" s="216">
        <v>0.23901070967999999</v>
      </c>
      <c r="P14" s="216">
        <v>0.38375028571000003</v>
      </c>
      <c r="Q14" s="216">
        <v>0.15223925805999999</v>
      </c>
      <c r="R14" s="216">
        <v>0.25211933332999997</v>
      </c>
      <c r="S14" s="216">
        <v>0.42097858064999999</v>
      </c>
      <c r="T14" s="216">
        <v>6.5391666666999998E-2</v>
      </c>
      <c r="U14" s="216">
        <v>1.7697451613000001E-2</v>
      </c>
      <c r="V14" s="216">
        <v>0.26654996774</v>
      </c>
      <c r="W14" s="216">
        <v>-8.2355333333000005E-2</v>
      </c>
      <c r="X14" s="216">
        <v>-1.2357516129000001E-2</v>
      </c>
      <c r="Y14" s="216">
        <v>0.14164866667000001</v>
      </c>
      <c r="Z14" s="216">
        <v>0.33341132258</v>
      </c>
      <c r="AA14" s="216">
        <v>0.33563983871000003</v>
      </c>
      <c r="AB14" s="216">
        <v>7.8247714285999997E-2</v>
      </c>
      <c r="AC14" s="216">
        <v>-0.17620212902999999</v>
      </c>
      <c r="AD14" s="216">
        <v>0.35487200000000002</v>
      </c>
      <c r="AE14" s="216">
        <v>0.17986851612999999</v>
      </c>
      <c r="AF14" s="216">
        <v>0.20949566667</v>
      </c>
      <c r="AG14" s="216">
        <v>0.25153261290000001</v>
      </c>
      <c r="AH14" s="216">
        <v>9.9327387096999994E-2</v>
      </c>
      <c r="AI14" s="216">
        <v>4.1918333332999998E-2</v>
      </c>
      <c r="AJ14" s="216">
        <v>0.33961983871000001</v>
      </c>
      <c r="AK14" s="216">
        <v>0.12590133333</v>
      </c>
      <c r="AL14" s="216">
        <v>-0.21615316129000001</v>
      </c>
      <c r="AM14" s="216">
        <v>0.36661580645000003</v>
      </c>
      <c r="AN14" s="216">
        <v>-2.1076448276000002E-2</v>
      </c>
      <c r="AO14" s="216">
        <v>-5.9975935484000001E-2</v>
      </c>
      <c r="AP14" s="216">
        <v>0.17638233333</v>
      </c>
      <c r="AQ14" s="216">
        <v>0.31954619355000002</v>
      </c>
      <c r="AR14" s="216">
        <v>0.33343866666999999</v>
      </c>
      <c r="AS14" s="216">
        <v>0.14031854838999999</v>
      </c>
      <c r="AT14" s="216">
        <v>0.36290877419000001</v>
      </c>
      <c r="AU14" s="216">
        <v>1.5977999999999999E-2</v>
      </c>
      <c r="AV14" s="216">
        <v>0.22947132258</v>
      </c>
      <c r="AW14" s="216">
        <v>-7.3923333332999996E-2</v>
      </c>
      <c r="AX14" s="216">
        <v>0.19886819354999999</v>
      </c>
      <c r="AY14" s="216">
        <v>0.25506245161000002</v>
      </c>
      <c r="AZ14" s="216">
        <v>0.40093457143</v>
      </c>
      <c r="BA14" s="216">
        <v>6.1777709676999998E-2</v>
      </c>
      <c r="BB14" s="216">
        <v>0.18786900000000001</v>
      </c>
      <c r="BC14" s="216">
        <v>0.33950432258000002</v>
      </c>
      <c r="BD14" s="216">
        <v>0.187972</v>
      </c>
      <c r="BE14" s="216">
        <v>0.58681783871000004</v>
      </c>
      <c r="BF14" s="216">
        <v>-7.5933580644999998E-2</v>
      </c>
      <c r="BG14" s="216">
        <v>0.32767433333000001</v>
      </c>
      <c r="BH14" s="216">
        <v>0.17120681965000001</v>
      </c>
      <c r="BI14" s="216">
        <v>0.46589721868</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15.95129</v>
      </c>
      <c r="AN15" s="216">
        <v>15.842828000000001</v>
      </c>
      <c r="AO15" s="216">
        <v>16.082452</v>
      </c>
      <c r="AP15" s="216">
        <v>15.920267000000001</v>
      </c>
      <c r="AQ15" s="216">
        <v>16.236806999999999</v>
      </c>
      <c r="AR15" s="216">
        <v>16.432600000000001</v>
      </c>
      <c r="AS15" s="216">
        <v>16.621193999999999</v>
      </c>
      <c r="AT15" s="216">
        <v>16.593354999999999</v>
      </c>
      <c r="AU15" s="216">
        <v>16.339832999999999</v>
      </c>
      <c r="AV15" s="216">
        <v>15.454355</v>
      </c>
      <c r="AW15" s="216">
        <v>16.235233000000001</v>
      </c>
      <c r="AX15" s="216">
        <v>16.515871000000001</v>
      </c>
      <c r="AY15" s="216">
        <v>16.129451</v>
      </c>
      <c r="AZ15" s="216">
        <v>15.546214000000001</v>
      </c>
      <c r="BA15" s="216">
        <v>16.028321999999999</v>
      </c>
      <c r="BB15" s="216">
        <v>16.97</v>
      </c>
      <c r="BC15" s="216">
        <v>17.212095999999999</v>
      </c>
      <c r="BD15" s="216">
        <v>17.204967</v>
      </c>
      <c r="BE15" s="216">
        <v>17.317903000000001</v>
      </c>
      <c r="BF15" s="216">
        <v>16.979226000000001</v>
      </c>
      <c r="BG15" s="216">
        <v>15.460133000000001</v>
      </c>
      <c r="BH15" s="216">
        <v>15.97316129</v>
      </c>
      <c r="BI15" s="216">
        <v>16.877833333000002</v>
      </c>
      <c r="BJ15" s="327">
        <v>16.90183</v>
      </c>
      <c r="BK15" s="327">
        <v>16.189620000000001</v>
      </c>
      <c r="BL15" s="327">
        <v>16.012419999999999</v>
      </c>
      <c r="BM15" s="327">
        <v>16.386299999999999</v>
      </c>
      <c r="BN15" s="327">
        <v>16.832370000000001</v>
      </c>
      <c r="BO15" s="327">
        <v>17.267939999999999</v>
      </c>
      <c r="BP15" s="327">
        <v>17.46912</v>
      </c>
      <c r="BQ15" s="327">
        <v>17.346509999999999</v>
      </c>
      <c r="BR15" s="327">
        <v>17.018820000000002</v>
      </c>
      <c r="BS15" s="327">
        <v>16.594899999999999</v>
      </c>
      <c r="BT15" s="327">
        <v>15.652340000000001</v>
      </c>
      <c r="BU15" s="327">
        <v>16.436530000000001</v>
      </c>
      <c r="BV15" s="327">
        <v>16.756710000000002</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1.060802</v>
      </c>
      <c r="D17" s="216">
        <v>0.966283</v>
      </c>
      <c r="E17" s="216">
        <v>1.011833</v>
      </c>
      <c r="F17" s="216">
        <v>1.0929</v>
      </c>
      <c r="G17" s="216">
        <v>1.03948</v>
      </c>
      <c r="H17" s="216">
        <v>1.0871310000000001</v>
      </c>
      <c r="I17" s="216">
        <v>1.131901</v>
      </c>
      <c r="J17" s="216">
        <v>1.114932</v>
      </c>
      <c r="K17" s="216">
        <v>1.135928</v>
      </c>
      <c r="L17" s="216">
        <v>1.0848340000000001</v>
      </c>
      <c r="M17" s="216">
        <v>1.126263</v>
      </c>
      <c r="N17" s="216">
        <v>1.1790929999999999</v>
      </c>
      <c r="O17" s="216">
        <v>1.107288</v>
      </c>
      <c r="P17" s="216">
        <v>1.0643530000000001</v>
      </c>
      <c r="Q17" s="216">
        <v>0.99148000000000003</v>
      </c>
      <c r="R17" s="216">
        <v>1.0779650000000001</v>
      </c>
      <c r="S17" s="216">
        <v>1.0128969999999999</v>
      </c>
      <c r="T17" s="216">
        <v>1.121499</v>
      </c>
      <c r="U17" s="216">
        <v>1.1071880000000001</v>
      </c>
      <c r="V17" s="216">
        <v>1.1626719999999999</v>
      </c>
      <c r="W17" s="216">
        <v>1.0154289999999999</v>
      </c>
      <c r="X17" s="216">
        <v>1.0283819999999999</v>
      </c>
      <c r="Y17" s="216">
        <v>1.1776949999999999</v>
      </c>
      <c r="Z17" s="216">
        <v>1.099998</v>
      </c>
      <c r="AA17" s="216">
        <v>1.0751230000000001</v>
      </c>
      <c r="AB17" s="216">
        <v>1.0213540000000001</v>
      </c>
      <c r="AC17" s="216">
        <v>1.013188</v>
      </c>
      <c r="AD17" s="216">
        <v>1.067499</v>
      </c>
      <c r="AE17" s="216">
        <v>1.083029</v>
      </c>
      <c r="AF17" s="216">
        <v>1.0276639999999999</v>
      </c>
      <c r="AG17" s="216">
        <v>1.092384</v>
      </c>
      <c r="AH17" s="216">
        <v>1.0985119999999999</v>
      </c>
      <c r="AI17" s="216">
        <v>1.04623</v>
      </c>
      <c r="AJ17" s="216">
        <v>1.040092</v>
      </c>
      <c r="AK17" s="216">
        <v>1.064865</v>
      </c>
      <c r="AL17" s="216">
        <v>1.108093</v>
      </c>
      <c r="AM17" s="216">
        <v>1.116614</v>
      </c>
      <c r="AN17" s="216">
        <v>1.070379</v>
      </c>
      <c r="AO17" s="216">
        <v>1.0491280000000001</v>
      </c>
      <c r="AP17" s="216">
        <v>1.0950979999999999</v>
      </c>
      <c r="AQ17" s="216">
        <v>1.1603540000000001</v>
      </c>
      <c r="AR17" s="216">
        <v>1.1139669999999999</v>
      </c>
      <c r="AS17" s="216">
        <v>1.1902569999999999</v>
      </c>
      <c r="AT17" s="216">
        <v>1.1487769999999999</v>
      </c>
      <c r="AU17" s="216">
        <v>1.122369</v>
      </c>
      <c r="AV17" s="216">
        <v>1.088838</v>
      </c>
      <c r="AW17" s="216">
        <v>1.1125670000000001</v>
      </c>
      <c r="AX17" s="216">
        <v>1.143324</v>
      </c>
      <c r="AY17" s="216">
        <v>1.1245769999999999</v>
      </c>
      <c r="AZ17" s="216">
        <v>1.045032</v>
      </c>
      <c r="BA17" s="216">
        <v>1.108446</v>
      </c>
      <c r="BB17" s="216">
        <v>1.127732</v>
      </c>
      <c r="BC17" s="216">
        <v>1.1250290000000001</v>
      </c>
      <c r="BD17" s="216">
        <v>1.151132</v>
      </c>
      <c r="BE17" s="216">
        <v>1.0908690000000001</v>
      </c>
      <c r="BF17" s="216">
        <v>1.1124529999999999</v>
      </c>
      <c r="BG17" s="216">
        <v>1.016335</v>
      </c>
      <c r="BH17" s="216">
        <v>1.0519829999999999</v>
      </c>
      <c r="BI17" s="216">
        <v>1.1032759999999999</v>
      </c>
      <c r="BJ17" s="327">
        <v>1.141116</v>
      </c>
      <c r="BK17" s="327">
        <v>1.1010340000000001</v>
      </c>
      <c r="BL17" s="327">
        <v>1.0535650000000001</v>
      </c>
      <c r="BM17" s="327">
        <v>1.05104</v>
      </c>
      <c r="BN17" s="327">
        <v>1.091677</v>
      </c>
      <c r="BO17" s="327">
        <v>1.118698</v>
      </c>
      <c r="BP17" s="327">
        <v>1.1314029999999999</v>
      </c>
      <c r="BQ17" s="327">
        <v>1.1423540000000001</v>
      </c>
      <c r="BR17" s="327">
        <v>1.136274</v>
      </c>
      <c r="BS17" s="327">
        <v>1.088733</v>
      </c>
      <c r="BT17" s="327">
        <v>1.0609729999999999</v>
      </c>
      <c r="BU17" s="327">
        <v>1.0985689999999999</v>
      </c>
      <c r="BV17" s="327">
        <v>1.1353150000000001</v>
      </c>
    </row>
    <row r="18" spans="1:74" ht="11.1" customHeight="1" x14ac:dyDescent="0.2">
      <c r="A18" s="61" t="s">
        <v>642</v>
      </c>
      <c r="B18" s="175" t="s">
        <v>1118</v>
      </c>
      <c r="C18" s="216">
        <v>2.3787410000000002</v>
      </c>
      <c r="D18" s="216">
        <v>2.4896780000000001</v>
      </c>
      <c r="E18" s="216">
        <v>2.4845480000000002</v>
      </c>
      <c r="F18" s="216">
        <v>2.5131999999999999</v>
      </c>
      <c r="G18" s="216">
        <v>2.5563539999999998</v>
      </c>
      <c r="H18" s="216">
        <v>2.541566</v>
      </c>
      <c r="I18" s="216">
        <v>2.6183869999999998</v>
      </c>
      <c r="J18" s="216">
        <v>2.715096</v>
      </c>
      <c r="K18" s="216">
        <v>2.791166</v>
      </c>
      <c r="L18" s="216">
        <v>2.766451</v>
      </c>
      <c r="M18" s="216">
        <v>2.7469000000000001</v>
      </c>
      <c r="N18" s="216">
        <v>2.6598060000000001</v>
      </c>
      <c r="O18" s="216">
        <v>2.6954829999999999</v>
      </c>
      <c r="P18" s="216">
        <v>2.710178</v>
      </c>
      <c r="Q18" s="216">
        <v>2.8294190000000001</v>
      </c>
      <c r="R18" s="216">
        <v>2.9502000000000002</v>
      </c>
      <c r="S18" s="216">
        <v>2.9555479999999998</v>
      </c>
      <c r="T18" s="216">
        <v>3.094033</v>
      </c>
      <c r="U18" s="216">
        <v>3.1148060000000002</v>
      </c>
      <c r="V18" s="216">
        <v>3.1418379999999999</v>
      </c>
      <c r="W18" s="216">
        <v>3.194766</v>
      </c>
      <c r="X18" s="216">
        <v>3.1963219999999999</v>
      </c>
      <c r="Y18" s="216">
        <v>3.1153330000000001</v>
      </c>
      <c r="Z18" s="216">
        <v>3.1563539999999999</v>
      </c>
      <c r="AA18" s="216">
        <v>3.0547740000000001</v>
      </c>
      <c r="AB18" s="216">
        <v>3.1617139999999999</v>
      </c>
      <c r="AC18" s="216">
        <v>3.236774</v>
      </c>
      <c r="AD18" s="216">
        <v>3.3753329999999999</v>
      </c>
      <c r="AE18" s="216">
        <v>3.3367089999999999</v>
      </c>
      <c r="AF18" s="216">
        <v>3.3187660000000001</v>
      </c>
      <c r="AG18" s="216">
        <v>3.355064</v>
      </c>
      <c r="AH18" s="216">
        <v>3.4187409999999998</v>
      </c>
      <c r="AI18" s="216">
        <v>3.437033</v>
      </c>
      <c r="AJ18" s="216">
        <v>3.4885160000000002</v>
      </c>
      <c r="AK18" s="216">
        <v>3.4981330000000002</v>
      </c>
      <c r="AL18" s="216">
        <v>3.4172579999999999</v>
      </c>
      <c r="AM18" s="216">
        <v>3.3447740000000001</v>
      </c>
      <c r="AN18" s="216">
        <v>3.369345</v>
      </c>
      <c r="AO18" s="216">
        <v>3.5557099999999999</v>
      </c>
      <c r="AP18" s="216">
        <v>3.5703999999999998</v>
      </c>
      <c r="AQ18" s="216">
        <v>3.6716769999999999</v>
      </c>
      <c r="AR18" s="216">
        <v>3.662433</v>
      </c>
      <c r="AS18" s="216">
        <v>3.6038389999999998</v>
      </c>
      <c r="AT18" s="216">
        <v>3.410323</v>
      </c>
      <c r="AU18" s="216">
        <v>3.427333</v>
      </c>
      <c r="AV18" s="216">
        <v>3.5443229999999999</v>
      </c>
      <c r="AW18" s="216">
        <v>3.5957669999999999</v>
      </c>
      <c r="AX18" s="216">
        <v>3.3521939999999999</v>
      </c>
      <c r="AY18" s="216">
        <v>3.3648060000000002</v>
      </c>
      <c r="AZ18" s="216">
        <v>3.604285</v>
      </c>
      <c r="BA18" s="216">
        <v>3.6442899999999998</v>
      </c>
      <c r="BB18" s="216">
        <v>3.633</v>
      </c>
      <c r="BC18" s="216">
        <v>3.7209669999999999</v>
      </c>
      <c r="BD18" s="216">
        <v>3.7515999999999998</v>
      </c>
      <c r="BE18" s="216">
        <v>3.755258</v>
      </c>
      <c r="BF18" s="216">
        <v>3.704097</v>
      </c>
      <c r="BG18" s="216">
        <v>3.6926329999999998</v>
      </c>
      <c r="BH18" s="216">
        <v>3.7866382446000002</v>
      </c>
      <c r="BI18" s="216">
        <v>3.9031769386000001</v>
      </c>
      <c r="BJ18" s="327">
        <v>3.7835040000000002</v>
      </c>
      <c r="BK18" s="327">
        <v>3.8305859999999998</v>
      </c>
      <c r="BL18" s="327">
        <v>3.9097590000000002</v>
      </c>
      <c r="BM18" s="327">
        <v>4.0020910000000001</v>
      </c>
      <c r="BN18" s="327">
        <v>4.0564559999999998</v>
      </c>
      <c r="BO18" s="327">
        <v>4.1502860000000004</v>
      </c>
      <c r="BP18" s="327">
        <v>4.1177729999999997</v>
      </c>
      <c r="BQ18" s="327">
        <v>4.2159240000000002</v>
      </c>
      <c r="BR18" s="327">
        <v>4.2377960000000003</v>
      </c>
      <c r="BS18" s="327">
        <v>4.3461819999999998</v>
      </c>
      <c r="BT18" s="327">
        <v>4.3984069999999997</v>
      </c>
      <c r="BU18" s="327">
        <v>4.413926</v>
      </c>
      <c r="BV18" s="327">
        <v>4.2892939999999999</v>
      </c>
    </row>
    <row r="19" spans="1:74" ht="11.1" customHeight="1" x14ac:dyDescent="0.2">
      <c r="A19" s="61" t="s">
        <v>1091</v>
      </c>
      <c r="B19" s="175" t="s">
        <v>1092</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1.0538799999999999</v>
      </c>
      <c r="AB19" s="216">
        <v>1.046316</v>
      </c>
      <c r="AC19" s="216">
        <v>1.0496939999999999</v>
      </c>
      <c r="AD19" s="216">
        <v>1.0624279999999999</v>
      </c>
      <c r="AE19" s="216">
        <v>1.1037509999999999</v>
      </c>
      <c r="AF19" s="216">
        <v>1.1437189999999999</v>
      </c>
      <c r="AG19" s="216">
        <v>1.1202179999999999</v>
      </c>
      <c r="AH19" s="216">
        <v>1.099153</v>
      </c>
      <c r="AI19" s="216">
        <v>1.0871660000000001</v>
      </c>
      <c r="AJ19" s="216">
        <v>1.100803</v>
      </c>
      <c r="AK19" s="216">
        <v>1.1148670000000001</v>
      </c>
      <c r="AL19" s="216">
        <v>1.121928</v>
      </c>
      <c r="AM19" s="216">
        <v>1.107224</v>
      </c>
      <c r="AN19" s="216">
        <v>1.1271599999999999</v>
      </c>
      <c r="AO19" s="216">
        <v>1.1439649999999999</v>
      </c>
      <c r="AP19" s="216">
        <v>1.092033</v>
      </c>
      <c r="AQ19" s="216">
        <v>1.1434340000000001</v>
      </c>
      <c r="AR19" s="216">
        <v>1.1763749999999999</v>
      </c>
      <c r="AS19" s="216">
        <v>1.177408</v>
      </c>
      <c r="AT19" s="216">
        <v>1.186167</v>
      </c>
      <c r="AU19" s="216">
        <v>1.163246</v>
      </c>
      <c r="AV19" s="216">
        <v>1.150069</v>
      </c>
      <c r="AW19" s="216">
        <v>1.1916789999999999</v>
      </c>
      <c r="AX19" s="216">
        <v>1.2087429999999999</v>
      </c>
      <c r="AY19" s="216">
        <v>1.1740079999999999</v>
      </c>
      <c r="AZ19" s="216">
        <v>1.1615059999999999</v>
      </c>
      <c r="BA19" s="216">
        <v>1.1693150000000001</v>
      </c>
      <c r="BB19" s="216">
        <v>1.1349050000000001</v>
      </c>
      <c r="BC19" s="216">
        <v>1.17082</v>
      </c>
      <c r="BD19" s="216">
        <v>1.1827110000000001</v>
      </c>
      <c r="BE19" s="216">
        <v>1.1848590000000001</v>
      </c>
      <c r="BF19" s="216">
        <v>1.210453</v>
      </c>
      <c r="BG19" s="216">
        <v>1.1721980000000001</v>
      </c>
      <c r="BH19" s="216">
        <v>1.1769178032000001</v>
      </c>
      <c r="BI19" s="216">
        <v>1.2227540667000001</v>
      </c>
      <c r="BJ19" s="327">
        <v>1.186523</v>
      </c>
      <c r="BK19" s="327">
        <v>1.1725080000000001</v>
      </c>
      <c r="BL19" s="327">
        <v>1.1374200000000001</v>
      </c>
      <c r="BM19" s="327">
        <v>1.1760630000000001</v>
      </c>
      <c r="BN19" s="327">
        <v>1.148498</v>
      </c>
      <c r="BO19" s="327">
        <v>1.18587</v>
      </c>
      <c r="BP19" s="327">
        <v>1.207157</v>
      </c>
      <c r="BQ19" s="327">
        <v>1.1928430000000001</v>
      </c>
      <c r="BR19" s="327">
        <v>1.1940900000000001</v>
      </c>
      <c r="BS19" s="327">
        <v>1.1887909999999999</v>
      </c>
      <c r="BT19" s="327">
        <v>1.1669389999999999</v>
      </c>
      <c r="BU19" s="327">
        <v>1.2097979999999999</v>
      </c>
      <c r="BV19" s="327">
        <v>1.1954899999999999</v>
      </c>
    </row>
    <row r="20" spans="1:74" ht="11.1" customHeight="1" x14ac:dyDescent="0.2">
      <c r="A20" s="61" t="s">
        <v>984</v>
      </c>
      <c r="B20" s="175" t="s">
        <v>119</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0.96032200000000001</v>
      </c>
      <c r="AB20" s="216">
        <v>0.95764199999999999</v>
      </c>
      <c r="AC20" s="216">
        <v>0.951129</v>
      </c>
      <c r="AD20" s="216">
        <v>0.93033299999999997</v>
      </c>
      <c r="AE20" s="216">
        <v>0.95696700000000001</v>
      </c>
      <c r="AF20" s="216">
        <v>0.98946599999999996</v>
      </c>
      <c r="AG20" s="216">
        <v>0.97577400000000003</v>
      </c>
      <c r="AH20" s="216">
        <v>0.96006400000000003</v>
      </c>
      <c r="AI20" s="216">
        <v>0.95236600000000005</v>
      </c>
      <c r="AJ20" s="216">
        <v>0.96406400000000003</v>
      </c>
      <c r="AK20" s="216">
        <v>0.98916599999999999</v>
      </c>
      <c r="AL20" s="216">
        <v>1.0026120000000001</v>
      </c>
      <c r="AM20" s="216">
        <v>0.98232299999999995</v>
      </c>
      <c r="AN20" s="216">
        <v>0.993448</v>
      </c>
      <c r="AO20" s="216">
        <v>0.99861299999999997</v>
      </c>
      <c r="AP20" s="216">
        <v>0.94026699999999996</v>
      </c>
      <c r="AQ20" s="216">
        <v>0.97890299999999997</v>
      </c>
      <c r="AR20" s="216">
        <v>1.014767</v>
      </c>
      <c r="AS20" s="216">
        <v>1.0151289999999999</v>
      </c>
      <c r="AT20" s="216">
        <v>1.0276130000000001</v>
      </c>
      <c r="AU20" s="216">
        <v>1.0016</v>
      </c>
      <c r="AV20" s="216">
        <v>1.000194</v>
      </c>
      <c r="AW20" s="216">
        <v>1.023533</v>
      </c>
      <c r="AX20" s="216">
        <v>1.0541940000000001</v>
      </c>
      <c r="AY20" s="216">
        <v>1.0508710000000001</v>
      </c>
      <c r="AZ20" s="216">
        <v>1.037571</v>
      </c>
      <c r="BA20" s="216">
        <v>1.0374509999999999</v>
      </c>
      <c r="BB20" s="216">
        <v>0.98333300000000001</v>
      </c>
      <c r="BC20" s="216">
        <v>1.02258</v>
      </c>
      <c r="BD20" s="216">
        <v>1.0222329999999999</v>
      </c>
      <c r="BE20" s="216">
        <v>1.0071289999999999</v>
      </c>
      <c r="BF20" s="216">
        <v>1.0466770000000001</v>
      </c>
      <c r="BG20" s="216">
        <v>1.0193669999999999</v>
      </c>
      <c r="BH20" s="216">
        <v>1.0296129032000001</v>
      </c>
      <c r="BI20" s="216">
        <v>1.0742666667</v>
      </c>
      <c r="BJ20" s="327">
        <v>1.034775</v>
      </c>
      <c r="BK20" s="327">
        <v>1.027792</v>
      </c>
      <c r="BL20" s="327">
        <v>0.99954509999999996</v>
      </c>
      <c r="BM20" s="327">
        <v>1.0345120000000001</v>
      </c>
      <c r="BN20" s="327">
        <v>1.006351</v>
      </c>
      <c r="BO20" s="327">
        <v>1.0395730000000001</v>
      </c>
      <c r="BP20" s="327">
        <v>1.0582240000000001</v>
      </c>
      <c r="BQ20" s="327">
        <v>1.040546</v>
      </c>
      <c r="BR20" s="327">
        <v>1.043301</v>
      </c>
      <c r="BS20" s="327">
        <v>1.034823</v>
      </c>
      <c r="BT20" s="327">
        <v>1.0155270000000001</v>
      </c>
      <c r="BU20" s="327">
        <v>1.061005</v>
      </c>
      <c r="BV20" s="327">
        <v>1.053979</v>
      </c>
    </row>
    <row r="21" spans="1:74" ht="11.1" customHeight="1" x14ac:dyDescent="0.2">
      <c r="A21" s="61" t="s">
        <v>1093</v>
      </c>
      <c r="B21" s="175" t="s">
        <v>1094</v>
      </c>
      <c r="C21" s="216">
        <v>0.1870613871</v>
      </c>
      <c r="D21" s="216">
        <v>0.18373271428999999</v>
      </c>
      <c r="E21" s="216">
        <v>0.18606909677</v>
      </c>
      <c r="F21" s="216">
        <v>0.21381833333</v>
      </c>
      <c r="G21" s="216">
        <v>0.20962322581000001</v>
      </c>
      <c r="H21" s="216">
        <v>0.19007066667</v>
      </c>
      <c r="I21" s="216">
        <v>0.22226980645</v>
      </c>
      <c r="J21" s="216">
        <v>0.23579154838999999</v>
      </c>
      <c r="K21" s="216">
        <v>0.21546799999999999</v>
      </c>
      <c r="L21" s="216">
        <v>0.21167612902999999</v>
      </c>
      <c r="M21" s="216">
        <v>0.21961733333</v>
      </c>
      <c r="N21" s="216">
        <v>0.21815451613</v>
      </c>
      <c r="O21" s="216">
        <v>0.20629612903</v>
      </c>
      <c r="P21" s="216">
        <v>0.19332414285999999</v>
      </c>
      <c r="Q21" s="216">
        <v>0.20402151613</v>
      </c>
      <c r="R21" s="216">
        <v>0.22350300000000001</v>
      </c>
      <c r="S21" s="216">
        <v>0.21993954838999999</v>
      </c>
      <c r="T21" s="216">
        <v>0.23743</v>
      </c>
      <c r="U21" s="216">
        <v>0.22543238709999999</v>
      </c>
      <c r="V21" s="216">
        <v>0.21519503226</v>
      </c>
      <c r="W21" s="216">
        <v>0.21179999999999999</v>
      </c>
      <c r="X21" s="216">
        <v>0.22620577418999999</v>
      </c>
      <c r="Y21" s="216">
        <v>0.24238933333000001</v>
      </c>
      <c r="Z21" s="216">
        <v>0.24140522581000001</v>
      </c>
      <c r="AA21" s="216">
        <v>0.2069533871</v>
      </c>
      <c r="AB21" s="216">
        <v>0.20239214286000001</v>
      </c>
      <c r="AC21" s="216">
        <v>0.19996141935</v>
      </c>
      <c r="AD21" s="216">
        <v>0.19642299999999999</v>
      </c>
      <c r="AE21" s="216">
        <v>0.22483729031999999</v>
      </c>
      <c r="AF21" s="216">
        <v>0.21409066667000001</v>
      </c>
      <c r="AG21" s="216">
        <v>0.23070367742</v>
      </c>
      <c r="AH21" s="216">
        <v>0.20385641935000001</v>
      </c>
      <c r="AI21" s="216">
        <v>0.20772666667</v>
      </c>
      <c r="AJ21" s="216">
        <v>0.20077729032</v>
      </c>
      <c r="AK21" s="216">
        <v>0.23482466666999999</v>
      </c>
      <c r="AL21" s="216">
        <v>0.22046003225999999</v>
      </c>
      <c r="AM21" s="216">
        <v>0.23175670968000001</v>
      </c>
      <c r="AN21" s="216">
        <v>0.21000837930999999</v>
      </c>
      <c r="AO21" s="216">
        <v>0.20175612903000001</v>
      </c>
      <c r="AP21" s="216">
        <v>0.23436066667</v>
      </c>
      <c r="AQ21" s="216">
        <v>0.22810109677000001</v>
      </c>
      <c r="AR21" s="216">
        <v>0.20393800000000001</v>
      </c>
      <c r="AS21" s="216">
        <v>0.22647254839</v>
      </c>
      <c r="AT21" s="216">
        <v>0.22012667742</v>
      </c>
      <c r="AU21" s="216">
        <v>0.21014833332999999</v>
      </c>
      <c r="AV21" s="216">
        <v>0.18997790322999999</v>
      </c>
      <c r="AW21" s="216">
        <v>0.19737633332999999</v>
      </c>
      <c r="AX21" s="216">
        <v>0.23178838709999999</v>
      </c>
      <c r="AY21" s="216">
        <v>0.20286316129000001</v>
      </c>
      <c r="AZ21" s="216">
        <v>0.21194714285999999</v>
      </c>
      <c r="BA21" s="216">
        <v>0.22766800000000001</v>
      </c>
      <c r="BB21" s="216">
        <v>0.20320133333000001</v>
      </c>
      <c r="BC21" s="216">
        <v>0.214392</v>
      </c>
      <c r="BD21" s="216">
        <v>0.23757966666999999</v>
      </c>
      <c r="BE21" s="216">
        <v>0.21179370968</v>
      </c>
      <c r="BF21" s="216">
        <v>0.23457025806000001</v>
      </c>
      <c r="BG21" s="216">
        <v>0.18573133333</v>
      </c>
      <c r="BH21" s="216">
        <v>0.2172317</v>
      </c>
      <c r="BI21" s="216">
        <v>0.23082639999999999</v>
      </c>
      <c r="BJ21" s="327">
        <v>0.2448969</v>
      </c>
      <c r="BK21" s="327">
        <v>0.23442470000000001</v>
      </c>
      <c r="BL21" s="327">
        <v>0.23024639999999999</v>
      </c>
      <c r="BM21" s="327">
        <v>0.2359869</v>
      </c>
      <c r="BN21" s="327">
        <v>0.24533830000000001</v>
      </c>
      <c r="BO21" s="327">
        <v>0.24803459999999999</v>
      </c>
      <c r="BP21" s="327">
        <v>0.25194689999999997</v>
      </c>
      <c r="BQ21" s="327">
        <v>0.2494092</v>
      </c>
      <c r="BR21" s="327">
        <v>0.24517710000000001</v>
      </c>
      <c r="BS21" s="327">
        <v>0.2382281</v>
      </c>
      <c r="BT21" s="327">
        <v>0.2322227</v>
      </c>
      <c r="BU21" s="327">
        <v>0.2421295</v>
      </c>
      <c r="BV21" s="327">
        <v>0.25483220000000001</v>
      </c>
    </row>
    <row r="22" spans="1:74" ht="11.1" customHeight="1" x14ac:dyDescent="0.2">
      <c r="A22" s="61" t="s">
        <v>644</v>
      </c>
      <c r="B22" s="175" t="s">
        <v>131</v>
      </c>
      <c r="C22" s="216">
        <v>-0.63896500000000001</v>
      </c>
      <c r="D22" s="216">
        <v>-1.1536839999999999</v>
      </c>
      <c r="E22" s="216">
        <v>-0.96693399999999996</v>
      </c>
      <c r="F22" s="216">
        <v>-0.68905799999999995</v>
      </c>
      <c r="G22" s="216">
        <v>-0.90831899999999999</v>
      </c>
      <c r="H22" s="216">
        <v>-1.3188500000000001</v>
      </c>
      <c r="I22" s="216">
        <v>-1.504672</v>
      </c>
      <c r="J22" s="216">
        <v>-1.5043150000000001</v>
      </c>
      <c r="K22" s="216">
        <v>-1.413176</v>
      </c>
      <c r="L22" s="216">
        <v>-1.8247930000000001</v>
      </c>
      <c r="M22" s="216">
        <v>-1.7368790000000001</v>
      </c>
      <c r="N22" s="216">
        <v>-2.6133929999999999</v>
      </c>
      <c r="O22" s="216">
        <v>-1.9472400000000001</v>
      </c>
      <c r="P22" s="216">
        <v>-1.4550449999999999</v>
      </c>
      <c r="Q22" s="216">
        <v>-1.759333</v>
      </c>
      <c r="R22" s="216">
        <v>-1.6471389999999999</v>
      </c>
      <c r="S22" s="216">
        <v>-1.5838890000000001</v>
      </c>
      <c r="T22" s="216">
        <v>-1.991042</v>
      </c>
      <c r="U22" s="216">
        <v>-2.177689</v>
      </c>
      <c r="V22" s="216">
        <v>-2.2196639999999999</v>
      </c>
      <c r="W22" s="216">
        <v>-1.911557</v>
      </c>
      <c r="X22" s="216">
        <v>-1.9820059999999999</v>
      </c>
      <c r="Y22" s="216">
        <v>-2.1183369999999999</v>
      </c>
      <c r="Z22" s="216">
        <v>-2.2939229999999999</v>
      </c>
      <c r="AA22" s="216">
        <v>-1.7907310000000001</v>
      </c>
      <c r="AB22" s="216">
        <v>-2.0258259999999999</v>
      </c>
      <c r="AC22" s="216">
        <v>-1.627316</v>
      </c>
      <c r="AD22" s="216">
        <v>-2.1724290000000002</v>
      </c>
      <c r="AE22" s="216">
        <v>-2.0687769999999999</v>
      </c>
      <c r="AF22" s="216">
        <v>-1.927373</v>
      </c>
      <c r="AG22" s="216">
        <v>-2.202874</v>
      </c>
      <c r="AH22" s="216">
        <v>-1.9047320000000001</v>
      </c>
      <c r="AI22" s="216">
        <v>-2.3109120000000001</v>
      </c>
      <c r="AJ22" s="216">
        <v>-2.377224</v>
      </c>
      <c r="AK22" s="216">
        <v>-2.8034789999999998</v>
      </c>
      <c r="AL22" s="216">
        <v>-3.0336080000000001</v>
      </c>
      <c r="AM22" s="216">
        <v>-2.3954680000000002</v>
      </c>
      <c r="AN22" s="216">
        <v>-2.3276460000000001</v>
      </c>
      <c r="AO22" s="216">
        <v>-2.5068570000000001</v>
      </c>
      <c r="AP22" s="216">
        <v>-2.3609049999999998</v>
      </c>
      <c r="AQ22" s="216">
        <v>-2.6985999999999999</v>
      </c>
      <c r="AR22" s="216">
        <v>-2.4123610000000002</v>
      </c>
      <c r="AS22" s="216">
        <v>-2.2546580000000001</v>
      </c>
      <c r="AT22" s="216">
        <v>-2.0694590000000002</v>
      </c>
      <c r="AU22" s="216">
        <v>-2.5057140000000002</v>
      </c>
      <c r="AV22" s="216">
        <v>-2.3536769999999998</v>
      </c>
      <c r="AW22" s="216">
        <v>-2.55078</v>
      </c>
      <c r="AX22" s="216">
        <v>-3.130363</v>
      </c>
      <c r="AY22" s="216">
        <v>-2.6954199999999999</v>
      </c>
      <c r="AZ22" s="216">
        <v>-3.1769620000000001</v>
      </c>
      <c r="BA22" s="216">
        <v>-3.0411950000000001</v>
      </c>
      <c r="BB22" s="216">
        <v>-2.951873</v>
      </c>
      <c r="BC22" s="216">
        <v>-2.8880680000000001</v>
      </c>
      <c r="BD22" s="216">
        <v>-3.132196</v>
      </c>
      <c r="BE22" s="216">
        <v>-3.3143159999999998</v>
      </c>
      <c r="BF22" s="216">
        <v>-2.7107570000000001</v>
      </c>
      <c r="BG22" s="216">
        <v>-2.3589829999999998</v>
      </c>
      <c r="BH22" s="216">
        <v>-3.5489578406</v>
      </c>
      <c r="BI22" s="216">
        <v>-3.5446293348000002</v>
      </c>
      <c r="BJ22" s="327">
        <v>-3.1771229999999999</v>
      </c>
      <c r="BK22" s="327">
        <v>-2.8422179999999999</v>
      </c>
      <c r="BL22" s="327">
        <v>-3.0049619999999999</v>
      </c>
      <c r="BM22" s="327">
        <v>-2.9565290000000002</v>
      </c>
      <c r="BN22" s="327">
        <v>-3.0882990000000001</v>
      </c>
      <c r="BO22" s="327">
        <v>-3.145985</v>
      </c>
      <c r="BP22" s="327">
        <v>-3.088136</v>
      </c>
      <c r="BQ22" s="327">
        <v>-2.9147590000000001</v>
      </c>
      <c r="BR22" s="327">
        <v>-2.8814579999999999</v>
      </c>
      <c r="BS22" s="327">
        <v>-2.8512909999999998</v>
      </c>
      <c r="BT22" s="327">
        <v>-2.6379860000000002</v>
      </c>
      <c r="BU22" s="327">
        <v>-3.1797339999999998</v>
      </c>
      <c r="BV22" s="327">
        <v>-3.6165600000000002</v>
      </c>
    </row>
    <row r="23" spans="1:74" ht="11.1" customHeight="1" x14ac:dyDescent="0.2">
      <c r="A23" s="639" t="s">
        <v>1202</v>
      </c>
      <c r="B23" s="66" t="s">
        <v>1203</v>
      </c>
      <c r="C23" s="216">
        <v>-3.2476999999999999E-2</v>
      </c>
      <c r="D23" s="216">
        <v>-0.16772999999999999</v>
      </c>
      <c r="E23" s="216">
        <v>-0.22839200000000001</v>
      </c>
      <c r="F23" s="216">
        <v>-0.239232</v>
      </c>
      <c r="G23" s="216">
        <v>-0.30120200000000003</v>
      </c>
      <c r="H23" s="216">
        <v>-0.193637</v>
      </c>
      <c r="I23" s="216">
        <v>-0.39596700000000001</v>
      </c>
      <c r="J23" s="216">
        <v>-0.38475500000000001</v>
      </c>
      <c r="K23" s="216">
        <v>-0.29233199999999998</v>
      </c>
      <c r="L23" s="216">
        <v>-0.45204699999999998</v>
      </c>
      <c r="M23" s="216">
        <v>-0.28495700000000002</v>
      </c>
      <c r="N23" s="216">
        <v>-0.451934</v>
      </c>
      <c r="O23" s="216">
        <v>-0.38011699999999998</v>
      </c>
      <c r="P23" s="216">
        <v>-0.27188899999999999</v>
      </c>
      <c r="Q23" s="216">
        <v>-0.42430299999999999</v>
      </c>
      <c r="R23" s="216">
        <v>-0.53062299999999996</v>
      </c>
      <c r="S23" s="216">
        <v>-0.62198200000000003</v>
      </c>
      <c r="T23" s="216">
        <v>-0.554948</v>
      </c>
      <c r="U23" s="216">
        <v>-0.68006100000000003</v>
      </c>
      <c r="V23" s="216">
        <v>-0.65225</v>
      </c>
      <c r="W23" s="216">
        <v>-0.66003500000000004</v>
      </c>
      <c r="X23" s="216">
        <v>-0.688222</v>
      </c>
      <c r="Y23" s="216">
        <v>-0.58038800000000001</v>
      </c>
      <c r="Z23" s="216">
        <v>-0.65510000000000002</v>
      </c>
      <c r="AA23" s="216">
        <v>-0.61219699999999999</v>
      </c>
      <c r="AB23" s="216">
        <v>-0.82397100000000001</v>
      </c>
      <c r="AC23" s="216">
        <v>-0.58380100000000001</v>
      </c>
      <c r="AD23" s="216">
        <v>-0.75280499999999995</v>
      </c>
      <c r="AE23" s="216">
        <v>-0.83058399999999999</v>
      </c>
      <c r="AF23" s="216">
        <v>-0.79997399999999996</v>
      </c>
      <c r="AG23" s="216">
        <v>-0.87443099999999996</v>
      </c>
      <c r="AH23" s="216">
        <v>-0.85055400000000003</v>
      </c>
      <c r="AI23" s="216">
        <v>-1.021488</v>
      </c>
      <c r="AJ23" s="216">
        <v>-0.79430599999999996</v>
      </c>
      <c r="AK23" s="216">
        <v>-0.90520599999999996</v>
      </c>
      <c r="AL23" s="216">
        <v>-0.88553599999999999</v>
      </c>
      <c r="AM23" s="216">
        <v>-1.026219</v>
      </c>
      <c r="AN23" s="216">
        <v>-0.99529400000000001</v>
      </c>
      <c r="AO23" s="216">
        <v>-0.92516100000000001</v>
      </c>
      <c r="AP23" s="216">
        <v>-1.0083169999999999</v>
      </c>
      <c r="AQ23" s="216">
        <v>-1.195206</v>
      </c>
      <c r="AR23" s="216">
        <v>-0.99624500000000005</v>
      </c>
      <c r="AS23" s="216">
        <v>-0.99929000000000001</v>
      </c>
      <c r="AT23" s="216">
        <v>-0.89968800000000004</v>
      </c>
      <c r="AU23" s="216">
        <v>-0.95105499999999998</v>
      </c>
      <c r="AV23" s="216">
        <v>-1.064406</v>
      </c>
      <c r="AW23" s="216">
        <v>-1.047785</v>
      </c>
      <c r="AX23" s="216">
        <v>-1.2576830000000001</v>
      </c>
      <c r="AY23" s="216">
        <v>-1.118136</v>
      </c>
      <c r="AZ23" s="216">
        <v>-1.1353569999999999</v>
      </c>
      <c r="BA23" s="216">
        <v>-1.3364229999999999</v>
      </c>
      <c r="BB23" s="216">
        <v>-1.287126</v>
      </c>
      <c r="BC23" s="216">
        <v>-1.166201</v>
      </c>
      <c r="BD23" s="216">
        <v>-1.072621</v>
      </c>
      <c r="BE23" s="216">
        <v>-1.126398</v>
      </c>
      <c r="BF23" s="216">
        <v>-1.1249709999999999</v>
      </c>
      <c r="BG23" s="216">
        <v>-1.2300610000000001</v>
      </c>
      <c r="BH23" s="216">
        <v>-1.282672029</v>
      </c>
      <c r="BI23" s="216">
        <v>-1.3125662</v>
      </c>
      <c r="BJ23" s="327">
        <v>-1.3406389999999999</v>
      </c>
      <c r="BK23" s="327">
        <v>-1.2289639999999999</v>
      </c>
      <c r="BL23" s="327">
        <v>-1.222586</v>
      </c>
      <c r="BM23" s="327">
        <v>-1.2545539999999999</v>
      </c>
      <c r="BN23" s="327">
        <v>-1.250915</v>
      </c>
      <c r="BO23" s="327">
        <v>-1.3638300000000001</v>
      </c>
      <c r="BP23" s="327">
        <v>-1.316589</v>
      </c>
      <c r="BQ23" s="327">
        <v>-1.3031079999999999</v>
      </c>
      <c r="BR23" s="327">
        <v>-1.3259000000000001</v>
      </c>
      <c r="BS23" s="327">
        <v>-1.284314</v>
      </c>
      <c r="BT23" s="327">
        <v>-1.4294020000000001</v>
      </c>
      <c r="BU23" s="327">
        <v>-1.5089109999999999</v>
      </c>
      <c r="BV23" s="327">
        <v>-1.55728</v>
      </c>
    </row>
    <row r="24" spans="1:74" ht="11.1" customHeight="1" x14ac:dyDescent="0.2">
      <c r="A24" s="61" t="s">
        <v>188</v>
      </c>
      <c r="B24" s="175" t="s">
        <v>189</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8.7049000000000001E-2</v>
      </c>
      <c r="AM24" s="216">
        <v>0.32184699999999999</v>
      </c>
      <c r="AN24" s="216">
        <v>0.411609</v>
      </c>
      <c r="AO24" s="216">
        <v>0.325822</v>
      </c>
      <c r="AP24" s="216">
        <v>0.43748799999999999</v>
      </c>
      <c r="AQ24" s="216">
        <v>0.40595599999999998</v>
      </c>
      <c r="AR24" s="216">
        <v>0.52581800000000001</v>
      </c>
      <c r="AS24" s="216">
        <v>0.50162399999999996</v>
      </c>
      <c r="AT24" s="216">
        <v>0.43985099999999999</v>
      </c>
      <c r="AU24" s="216">
        <v>0.32591300000000001</v>
      </c>
      <c r="AV24" s="216">
        <v>0.43620399999999998</v>
      </c>
      <c r="AW24" s="216">
        <v>0.33325900000000003</v>
      </c>
      <c r="AX24" s="216">
        <v>0.33307300000000001</v>
      </c>
      <c r="AY24" s="216">
        <v>0.40704000000000001</v>
      </c>
      <c r="AZ24" s="216">
        <v>0.26882800000000001</v>
      </c>
      <c r="BA24" s="216">
        <v>0.41602299999999998</v>
      </c>
      <c r="BB24" s="216">
        <v>0.293933</v>
      </c>
      <c r="BC24" s="216">
        <v>0.32482</v>
      </c>
      <c r="BD24" s="216">
        <v>0.414576</v>
      </c>
      <c r="BE24" s="216">
        <v>0.32655899999999999</v>
      </c>
      <c r="BF24" s="216">
        <v>0.39891300000000002</v>
      </c>
      <c r="BG24" s="216">
        <v>0.422402</v>
      </c>
      <c r="BH24" s="216">
        <v>0.31623390000000001</v>
      </c>
      <c r="BI24" s="216">
        <v>0.23023370000000001</v>
      </c>
      <c r="BJ24" s="327">
        <v>0.2367792</v>
      </c>
      <c r="BK24" s="327">
        <v>0.31236770000000003</v>
      </c>
      <c r="BL24" s="327">
        <v>0.37372290000000002</v>
      </c>
      <c r="BM24" s="327">
        <v>0.39902660000000001</v>
      </c>
      <c r="BN24" s="327">
        <v>0.42828319999999998</v>
      </c>
      <c r="BO24" s="327">
        <v>0.35120899999999999</v>
      </c>
      <c r="BP24" s="327">
        <v>0.44725429999999999</v>
      </c>
      <c r="BQ24" s="327">
        <v>0.37913590000000003</v>
      </c>
      <c r="BR24" s="327">
        <v>0.45621709999999999</v>
      </c>
      <c r="BS24" s="327">
        <v>0.4459128</v>
      </c>
      <c r="BT24" s="327">
        <v>0.45174249999999999</v>
      </c>
      <c r="BU24" s="327">
        <v>0.27259139999999998</v>
      </c>
      <c r="BV24" s="327">
        <v>0.23419290000000001</v>
      </c>
    </row>
    <row r="25" spans="1:74" ht="11.1" customHeight="1" x14ac:dyDescent="0.2">
      <c r="A25" s="61" t="s">
        <v>193</v>
      </c>
      <c r="B25" s="175" t="s">
        <v>192</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-5.0810000000000001E-2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-8.8648000000000005E-2</v>
      </c>
      <c r="AE25" s="216">
        <v>-0.10097100000000001</v>
      </c>
      <c r="AF25" s="216">
        <v>-8.8069999999999996E-2</v>
      </c>
      <c r="AG25" s="216">
        <v>-6.9126000000000007E-2</v>
      </c>
      <c r="AH25" s="216">
        <v>-5.833E-2</v>
      </c>
      <c r="AI25" s="216">
        <v>-5.0602000000000001E-2</v>
      </c>
      <c r="AJ25" s="216">
        <v>-7.6141E-2</v>
      </c>
      <c r="AK25" s="216">
        <v>-6.2922000000000006E-2</v>
      </c>
      <c r="AL25" s="216">
        <v>-6.2950999999999993E-2</v>
      </c>
      <c r="AM25" s="216">
        <v>-0.130467</v>
      </c>
      <c r="AN25" s="216">
        <v>-8.7918999999999997E-2</v>
      </c>
      <c r="AO25" s="216">
        <v>-0.117117</v>
      </c>
      <c r="AP25" s="216">
        <v>-0.131602</v>
      </c>
      <c r="AQ25" s="216">
        <v>-9.6419000000000005E-2</v>
      </c>
      <c r="AR25" s="216">
        <v>-2.87E-2</v>
      </c>
      <c r="AS25" s="216">
        <v>-5.3108000000000002E-2</v>
      </c>
      <c r="AT25" s="216">
        <v>-4.8554E-2</v>
      </c>
      <c r="AU25" s="216">
        <v>-6.8872000000000003E-2</v>
      </c>
      <c r="AV25" s="216">
        <v>-7.8728000000000006E-2</v>
      </c>
      <c r="AW25" s="216">
        <v>-6.6822000000000006E-2</v>
      </c>
      <c r="AX25" s="216">
        <v>-2.801E-2</v>
      </c>
      <c r="AY25" s="216">
        <v>-0.12954599999999999</v>
      </c>
      <c r="AZ25" s="216">
        <v>-0.15294199999999999</v>
      </c>
      <c r="BA25" s="216">
        <v>-0.11618100000000001</v>
      </c>
      <c r="BB25" s="216">
        <v>-8.6553000000000005E-2</v>
      </c>
      <c r="BC25" s="216">
        <v>-0.105754</v>
      </c>
      <c r="BD25" s="216">
        <v>-6.4434000000000005E-2</v>
      </c>
      <c r="BE25" s="216">
        <v>-7.5703999999999994E-2</v>
      </c>
      <c r="BF25" s="216">
        <v>-8.7966000000000003E-2</v>
      </c>
      <c r="BG25" s="216">
        <v>-9.8857E-2</v>
      </c>
      <c r="BH25" s="216">
        <v>-7.8966583871000001E-2</v>
      </c>
      <c r="BI25" s="216">
        <v>-7.5586896666999998E-2</v>
      </c>
      <c r="BJ25" s="327">
        <v>-5.1290000000000002E-2</v>
      </c>
      <c r="BK25" s="327">
        <v>-0.11545999999999999</v>
      </c>
      <c r="BL25" s="327">
        <v>-0.1103777</v>
      </c>
      <c r="BM25" s="327">
        <v>-0.1092843</v>
      </c>
      <c r="BN25" s="327">
        <v>-9.8144700000000001E-2</v>
      </c>
      <c r="BO25" s="327">
        <v>-8.7290800000000002E-2</v>
      </c>
      <c r="BP25" s="327">
        <v>-7.91964E-2</v>
      </c>
      <c r="BQ25" s="327">
        <v>-7.5815800000000003E-2</v>
      </c>
      <c r="BR25" s="327">
        <v>-7.5064800000000001E-2</v>
      </c>
      <c r="BS25" s="327">
        <v>-7.7944600000000003E-2</v>
      </c>
      <c r="BT25" s="327">
        <v>-8.4907700000000003E-2</v>
      </c>
      <c r="BU25" s="327">
        <v>-8.6349499999999996E-2</v>
      </c>
      <c r="BV25" s="327">
        <v>-8.2559800000000003E-2</v>
      </c>
    </row>
    <row r="26" spans="1:74" ht="11.1" customHeight="1" x14ac:dyDescent="0.2">
      <c r="A26" s="61" t="s">
        <v>184</v>
      </c>
      <c r="B26" s="175" t="s">
        <v>873</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0.37957200000000002</v>
      </c>
      <c r="AB26" s="216">
        <v>0.42128500000000002</v>
      </c>
      <c r="AC26" s="216">
        <v>0.43270799999999998</v>
      </c>
      <c r="AD26" s="216">
        <v>0.45662000000000003</v>
      </c>
      <c r="AE26" s="216">
        <v>0.50479499999999999</v>
      </c>
      <c r="AF26" s="216">
        <v>0.61677300000000002</v>
      </c>
      <c r="AG26" s="216">
        <v>0.58887500000000004</v>
      </c>
      <c r="AH26" s="216">
        <v>0.66097499999999998</v>
      </c>
      <c r="AI26" s="216">
        <v>0.547906</v>
      </c>
      <c r="AJ26" s="216">
        <v>0.392349</v>
      </c>
      <c r="AK26" s="216">
        <v>0.200679</v>
      </c>
      <c r="AL26" s="216">
        <v>0.28179599999999999</v>
      </c>
      <c r="AM26" s="216">
        <v>0.33569199999999999</v>
      </c>
      <c r="AN26" s="216">
        <v>0.34243000000000001</v>
      </c>
      <c r="AO26" s="216">
        <v>0.34323599999999999</v>
      </c>
      <c r="AP26" s="216">
        <v>0.57131100000000001</v>
      </c>
      <c r="AQ26" s="216">
        <v>0.65013799999999999</v>
      </c>
      <c r="AR26" s="216">
        <v>0.68996400000000002</v>
      </c>
      <c r="AS26" s="216">
        <v>0.60665800000000003</v>
      </c>
      <c r="AT26" s="216">
        <v>0.53606600000000004</v>
      </c>
      <c r="AU26" s="216">
        <v>0.60439799999999999</v>
      </c>
      <c r="AV26" s="216">
        <v>0.53859500000000005</v>
      </c>
      <c r="AW26" s="216">
        <v>0.58948999999999996</v>
      </c>
      <c r="AX26" s="216">
        <v>0.43861800000000001</v>
      </c>
      <c r="AY26" s="216">
        <v>0.50289899999999998</v>
      </c>
      <c r="AZ26" s="216">
        <v>0.42739700000000003</v>
      </c>
      <c r="BA26" s="216">
        <v>0.36482199999999998</v>
      </c>
      <c r="BB26" s="216">
        <v>0.711646</v>
      </c>
      <c r="BC26" s="216">
        <v>0.65942699999999999</v>
      </c>
      <c r="BD26" s="216">
        <v>0.67996800000000002</v>
      </c>
      <c r="BE26" s="216">
        <v>0.58396899999999996</v>
      </c>
      <c r="BF26" s="216">
        <v>0.64555499999999999</v>
      </c>
      <c r="BG26" s="216">
        <v>0.68994599999999995</v>
      </c>
      <c r="BH26" s="216">
        <v>0.25743858893999999</v>
      </c>
      <c r="BI26" s="216">
        <v>0.37925953810000002</v>
      </c>
      <c r="BJ26" s="327">
        <v>0.47163490000000002</v>
      </c>
      <c r="BK26" s="327">
        <v>0.63730439999999999</v>
      </c>
      <c r="BL26" s="327">
        <v>0.39304060000000002</v>
      </c>
      <c r="BM26" s="327">
        <v>0.45369890000000002</v>
      </c>
      <c r="BN26" s="327">
        <v>0.58908749999999999</v>
      </c>
      <c r="BO26" s="327">
        <v>0.70948259999999996</v>
      </c>
      <c r="BP26" s="327">
        <v>0.69432769999999999</v>
      </c>
      <c r="BQ26" s="327">
        <v>0.59671039999999997</v>
      </c>
      <c r="BR26" s="327">
        <v>0.48890060000000002</v>
      </c>
      <c r="BS26" s="327">
        <v>0.3858183</v>
      </c>
      <c r="BT26" s="327">
        <v>0.4027289</v>
      </c>
      <c r="BU26" s="327">
        <v>0.4629413</v>
      </c>
      <c r="BV26" s="327">
        <v>0.48858859999999998</v>
      </c>
    </row>
    <row r="27" spans="1:74" ht="11.1" customHeight="1" x14ac:dyDescent="0.2">
      <c r="A27" s="61" t="s">
        <v>183</v>
      </c>
      <c r="B27" s="175" t="s">
        <v>537</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-0.47980600000000001</v>
      </c>
      <c r="AH27" s="216">
        <v>-0.416072</v>
      </c>
      <c r="AI27" s="216">
        <v>-0.29355999999999999</v>
      </c>
      <c r="AJ27" s="216">
        <v>-0.37540800000000002</v>
      </c>
      <c r="AK27" s="216">
        <v>-0.54247900000000004</v>
      </c>
      <c r="AL27" s="216">
        <v>-0.49987599999999999</v>
      </c>
      <c r="AM27" s="216">
        <v>-0.52551499999999995</v>
      </c>
      <c r="AN27" s="216">
        <v>-0.63054399999999999</v>
      </c>
      <c r="AO27" s="216">
        <v>-0.54852000000000001</v>
      </c>
      <c r="AP27" s="216">
        <v>-0.448181</v>
      </c>
      <c r="AQ27" s="216">
        <v>-0.53729899999999997</v>
      </c>
      <c r="AR27" s="216">
        <v>-0.49161500000000002</v>
      </c>
      <c r="AS27" s="216">
        <v>-0.44551299999999999</v>
      </c>
      <c r="AT27" s="216">
        <v>-0.44642700000000002</v>
      </c>
      <c r="AU27" s="216">
        <v>-0.49808200000000002</v>
      </c>
      <c r="AV27" s="216">
        <v>-0.647841</v>
      </c>
      <c r="AW27" s="216">
        <v>-0.78998400000000002</v>
      </c>
      <c r="AX27" s="216">
        <v>-0.90682200000000002</v>
      </c>
      <c r="AY27" s="216">
        <v>-0.77694700000000005</v>
      </c>
      <c r="AZ27" s="216">
        <v>-0.67991100000000004</v>
      </c>
      <c r="BA27" s="216">
        <v>-0.53887600000000002</v>
      </c>
      <c r="BB27" s="216">
        <v>-0.61629599999999995</v>
      </c>
      <c r="BC27" s="216">
        <v>-0.56281400000000004</v>
      </c>
      <c r="BD27" s="216">
        <v>-0.69620000000000004</v>
      </c>
      <c r="BE27" s="216">
        <v>-0.68185300000000004</v>
      </c>
      <c r="BF27" s="216">
        <v>-0.56967699999999999</v>
      </c>
      <c r="BG27" s="216">
        <v>-0.63512299999999999</v>
      </c>
      <c r="BH27" s="216">
        <v>-0.72375115206999996</v>
      </c>
      <c r="BI27" s="216">
        <v>-0.86632380951999999</v>
      </c>
      <c r="BJ27" s="327">
        <v>-0.76498750000000004</v>
      </c>
      <c r="BK27" s="327">
        <v>-1.0349839999999999</v>
      </c>
      <c r="BL27" s="327">
        <v>-0.88366460000000002</v>
      </c>
      <c r="BM27" s="327">
        <v>-0.72715229999999997</v>
      </c>
      <c r="BN27" s="327">
        <v>-0.76233810000000002</v>
      </c>
      <c r="BO27" s="327">
        <v>-0.6852336</v>
      </c>
      <c r="BP27" s="327">
        <v>-0.61811550000000004</v>
      </c>
      <c r="BQ27" s="327">
        <v>-0.5026756</v>
      </c>
      <c r="BR27" s="327">
        <v>-0.42685810000000002</v>
      </c>
      <c r="BS27" s="327">
        <v>-0.47114129999999999</v>
      </c>
      <c r="BT27" s="327">
        <v>-0.50395670000000004</v>
      </c>
      <c r="BU27" s="327">
        <v>-0.65495650000000005</v>
      </c>
      <c r="BV27" s="327">
        <v>-0.82442130000000002</v>
      </c>
    </row>
    <row r="28" spans="1:74" ht="11.1" customHeight="1" x14ac:dyDescent="0.2">
      <c r="A28" s="61" t="s">
        <v>185</v>
      </c>
      <c r="B28" s="175" t="s">
        <v>181</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-0.108612</v>
      </c>
      <c r="AB28" s="216">
        <v>-6.5749000000000002E-2</v>
      </c>
      <c r="AC28" s="216">
        <v>8.0289999999999997E-3</v>
      </c>
      <c r="AD28" s="216">
        <v>-5.9204E-2</v>
      </c>
      <c r="AE28" s="216">
        <v>4.0758999999999997E-2</v>
      </c>
      <c r="AF28" s="216">
        <v>5.7241E-2</v>
      </c>
      <c r="AG28" s="216">
        <v>-2.1623E-2</v>
      </c>
      <c r="AH28" s="216">
        <v>-2.1264999999999999E-2</v>
      </c>
      <c r="AI28" s="216">
        <v>-9.6543000000000004E-2</v>
      </c>
      <c r="AJ28" s="216">
        <v>-3.5748000000000002E-2</v>
      </c>
      <c r="AK28" s="216">
        <v>-8.9421E-2</v>
      </c>
      <c r="AL28" s="216">
        <v>-4.6306E-2</v>
      </c>
      <c r="AM28" s="216">
        <v>-5.1137000000000002E-2</v>
      </c>
      <c r="AN28" s="216">
        <v>-5.4170999999999997E-2</v>
      </c>
      <c r="AO28" s="216">
        <v>2.8506E-2</v>
      </c>
      <c r="AP28" s="216">
        <v>-4.2481999999999999E-2</v>
      </c>
      <c r="AQ28" s="216">
        <v>-2.6350000000000002E-3</v>
      </c>
      <c r="AR28" s="216">
        <v>-7.2539999999999993E-2</v>
      </c>
      <c r="AS28" s="216">
        <v>3.0338E-2</v>
      </c>
      <c r="AT28" s="216">
        <v>-5.2925E-2</v>
      </c>
      <c r="AU28" s="216">
        <v>-3.1961999999999997E-2</v>
      </c>
      <c r="AV28" s="216">
        <v>1.7389999999999999E-2</v>
      </c>
      <c r="AW28" s="216">
        <v>-4.4389999999999999E-2</v>
      </c>
      <c r="AX28" s="216">
        <v>-7.1457000000000007E-2</v>
      </c>
      <c r="AY28" s="216">
        <v>-3.4047000000000001E-2</v>
      </c>
      <c r="AZ28" s="216">
        <v>-2.5818000000000001E-2</v>
      </c>
      <c r="BA28" s="216">
        <v>-5.9838000000000002E-2</v>
      </c>
      <c r="BB28" s="216">
        <v>-4.1635999999999999E-2</v>
      </c>
      <c r="BC28" s="216">
        <v>-4.5581000000000003E-2</v>
      </c>
      <c r="BD28" s="216">
        <v>-0.114745</v>
      </c>
      <c r="BE28" s="216">
        <v>-8.9409000000000002E-2</v>
      </c>
      <c r="BF28" s="216">
        <v>-2.4687000000000001E-2</v>
      </c>
      <c r="BG28" s="216">
        <v>8.2476999999999995E-2</v>
      </c>
      <c r="BH28" s="216">
        <v>7.2981566819999996E-2</v>
      </c>
      <c r="BI28" s="216">
        <v>5.2619047618999999E-2</v>
      </c>
      <c r="BJ28" s="327">
        <v>-5.8936099999999998E-2</v>
      </c>
      <c r="BK28" s="327">
        <v>-5.9222799999999999E-2</v>
      </c>
      <c r="BL28" s="327">
        <v>-4.1196900000000002E-2</v>
      </c>
      <c r="BM28" s="327">
        <v>1.6199600000000001E-2</v>
      </c>
      <c r="BN28" s="327">
        <v>1.19921E-2</v>
      </c>
      <c r="BO28" s="327">
        <v>3.1322599999999999E-2</v>
      </c>
      <c r="BP28" s="327">
        <v>3.8600799999999998E-2</v>
      </c>
      <c r="BQ28" s="327">
        <v>7.7053499999999997E-2</v>
      </c>
      <c r="BR28" s="327">
        <v>8.8085200000000002E-2</v>
      </c>
      <c r="BS28" s="327">
        <v>2.6433399999999999E-2</v>
      </c>
      <c r="BT28" s="327">
        <v>3.7725700000000001E-2</v>
      </c>
      <c r="BU28" s="327">
        <v>-4.6404599999999997E-2</v>
      </c>
      <c r="BV28" s="327">
        <v>-3.5660999999999998E-2</v>
      </c>
    </row>
    <row r="29" spans="1:74" ht="11.1" customHeight="1" x14ac:dyDescent="0.2">
      <c r="A29" s="61" t="s">
        <v>186</v>
      </c>
      <c r="B29" s="175" t="s">
        <v>180</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-1.0889740000000001</v>
      </c>
      <c r="AF29" s="216">
        <v>-1.077434</v>
      </c>
      <c r="AG29" s="216">
        <v>-1.185584</v>
      </c>
      <c r="AH29" s="216">
        <v>-0.926292</v>
      </c>
      <c r="AI29" s="216">
        <v>-1.1738660000000001</v>
      </c>
      <c r="AJ29" s="216">
        <v>-1.0487610000000001</v>
      </c>
      <c r="AK29" s="216">
        <v>-1.02772</v>
      </c>
      <c r="AL29" s="216">
        <v>-1.144965</v>
      </c>
      <c r="AM29" s="216">
        <v>-0.74717699999999998</v>
      </c>
      <c r="AN29" s="216">
        <v>-0.66524499999999998</v>
      </c>
      <c r="AO29" s="216">
        <v>-1.0397449999999999</v>
      </c>
      <c r="AP29" s="216">
        <v>-1.1060080000000001</v>
      </c>
      <c r="AQ29" s="216">
        <v>-1.111918</v>
      </c>
      <c r="AR29" s="216">
        <v>-1.3547899999999999</v>
      </c>
      <c r="AS29" s="216">
        <v>-1.2305379999999999</v>
      </c>
      <c r="AT29" s="216">
        <v>-1.0478959999999999</v>
      </c>
      <c r="AU29" s="216">
        <v>-1.0611919999999999</v>
      </c>
      <c r="AV29" s="216">
        <v>-0.92969100000000005</v>
      </c>
      <c r="AW29" s="216">
        <v>-1.0200419999999999</v>
      </c>
      <c r="AX29" s="216">
        <v>-1.0633649999999999</v>
      </c>
      <c r="AY29" s="216">
        <v>-0.93907300000000005</v>
      </c>
      <c r="AZ29" s="216">
        <v>-1.050994</v>
      </c>
      <c r="BA29" s="216">
        <v>-1.0546819999999999</v>
      </c>
      <c r="BB29" s="216">
        <v>-1.204809</v>
      </c>
      <c r="BC29" s="216">
        <v>-1.3903939999999999</v>
      </c>
      <c r="BD29" s="216">
        <v>-1.4851190000000001</v>
      </c>
      <c r="BE29" s="216">
        <v>-1.5903179999999999</v>
      </c>
      <c r="BF29" s="216">
        <v>-1.278516</v>
      </c>
      <c r="BG29" s="216">
        <v>-1.0832390000000001</v>
      </c>
      <c r="BH29" s="216">
        <v>-1.3961612903</v>
      </c>
      <c r="BI29" s="216">
        <v>-1.2583333333</v>
      </c>
      <c r="BJ29" s="327">
        <v>-0.89504760000000005</v>
      </c>
      <c r="BK29" s="327">
        <v>-0.83270699999999997</v>
      </c>
      <c r="BL29" s="327">
        <v>-0.90918449999999995</v>
      </c>
      <c r="BM29" s="327">
        <v>-1.1037490000000001</v>
      </c>
      <c r="BN29" s="327">
        <v>-1.2794099999999999</v>
      </c>
      <c r="BO29" s="327">
        <v>-1.2897209999999999</v>
      </c>
      <c r="BP29" s="327">
        <v>-1.5232289999999999</v>
      </c>
      <c r="BQ29" s="327">
        <v>-1.423837</v>
      </c>
      <c r="BR29" s="327">
        <v>-1.4426460000000001</v>
      </c>
      <c r="BS29" s="327">
        <v>-1.24797</v>
      </c>
      <c r="BT29" s="327">
        <v>-0.95052550000000002</v>
      </c>
      <c r="BU29" s="327">
        <v>-1.0547329999999999</v>
      </c>
      <c r="BV29" s="327">
        <v>-1.124371</v>
      </c>
    </row>
    <row r="30" spans="1:74" ht="11.1" customHeight="1" x14ac:dyDescent="0.2">
      <c r="A30" s="61" t="s">
        <v>187</v>
      </c>
      <c r="B30" s="175" t="s">
        <v>182</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-0.20674699999999999</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-0.160384</v>
      </c>
      <c r="AH30" s="216">
        <v>-0.144792</v>
      </c>
      <c r="AI30" s="216">
        <v>-5.8845000000000001E-2</v>
      </c>
      <c r="AJ30" s="216">
        <v>-0.12992000000000001</v>
      </c>
      <c r="AK30" s="216">
        <v>-6.3366000000000006E-2</v>
      </c>
      <c r="AL30" s="216">
        <v>-0.106366</v>
      </c>
      <c r="AM30" s="216">
        <v>-2.6797999999999999E-2</v>
      </c>
      <c r="AN30" s="216">
        <v>-0.15590899999999999</v>
      </c>
      <c r="AO30" s="216">
        <v>-8.3812999999999999E-2</v>
      </c>
      <c r="AP30" s="216">
        <v>-3.1267999999999997E-2</v>
      </c>
      <c r="AQ30" s="216">
        <v>-0.197212</v>
      </c>
      <c r="AR30" s="216">
        <v>-4.7807000000000002E-2</v>
      </c>
      <c r="AS30" s="216">
        <v>-3.6329E-2</v>
      </c>
      <c r="AT30" s="216">
        <v>-6.7019999999999996E-2</v>
      </c>
      <c r="AU30" s="216">
        <v>-0.20827200000000001</v>
      </c>
      <c r="AV30" s="216">
        <v>-0.101434</v>
      </c>
      <c r="AW30" s="216">
        <v>-9.4132999999999994E-2</v>
      </c>
      <c r="AX30" s="216">
        <v>-7.3325000000000001E-2</v>
      </c>
      <c r="AY30" s="216">
        <v>-4.8473000000000002E-2</v>
      </c>
      <c r="AZ30" s="216">
        <v>-0.24569099999999999</v>
      </c>
      <c r="BA30" s="216">
        <v>-2.5838E-2</v>
      </c>
      <c r="BB30" s="216">
        <v>-0.11717</v>
      </c>
      <c r="BC30" s="216">
        <v>-5.0146000000000003E-2</v>
      </c>
      <c r="BD30" s="216">
        <v>-0.15618099999999999</v>
      </c>
      <c r="BE30" s="216">
        <v>-0.17574600000000001</v>
      </c>
      <c r="BF30" s="216">
        <v>-7.0815000000000003E-2</v>
      </c>
      <c r="BG30" s="216">
        <v>-0.106809</v>
      </c>
      <c r="BH30" s="216">
        <v>-0.13907834101</v>
      </c>
      <c r="BI30" s="216">
        <v>-9.3752380952000003E-2</v>
      </c>
      <c r="BJ30" s="327">
        <v>-0.1068566</v>
      </c>
      <c r="BK30" s="327">
        <v>1.6995300000000001E-3</v>
      </c>
      <c r="BL30" s="327">
        <v>-8.8681099999999999E-2</v>
      </c>
      <c r="BM30" s="327">
        <v>-8.5946400000000006E-2</v>
      </c>
      <c r="BN30" s="327">
        <v>-0.1110138</v>
      </c>
      <c r="BO30" s="327">
        <v>-0.15124689999999999</v>
      </c>
      <c r="BP30" s="327">
        <v>-0.1115747</v>
      </c>
      <c r="BQ30" s="327">
        <v>-6.3716200000000001E-2</v>
      </c>
      <c r="BR30" s="327">
        <v>-0.1159365</v>
      </c>
      <c r="BS30" s="327">
        <v>-9.7736400000000001E-2</v>
      </c>
      <c r="BT30" s="327">
        <v>-8.1528400000000001E-2</v>
      </c>
      <c r="BU30" s="327">
        <v>-9.1929399999999994E-2</v>
      </c>
      <c r="BV30" s="327">
        <v>-0.1309198</v>
      </c>
    </row>
    <row r="31" spans="1:74" ht="11.1" customHeight="1" x14ac:dyDescent="0.2">
      <c r="A31" s="61" t="s">
        <v>194</v>
      </c>
      <c r="B31" s="645" t="s">
        <v>1201</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-0.61216899999999996</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-0.41592699999999999</v>
      </c>
      <c r="AB31" s="216">
        <v>-0.61458999999999997</v>
      </c>
      <c r="AC31" s="216">
        <v>-0.448602</v>
      </c>
      <c r="AD31" s="216">
        <v>-0.49884600000000001</v>
      </c>
      <c r="AE31" s="216">
        <v>-0.44544600000000001</v>
      </c>
      <c r="AF31" s="216">
        <v>-0.41975499999999999</v>
      </c>
      <c r="AG31" s="216">
        <v>-0.49813800000000003</v>
      </c>
      <c r="AH31" s="216">
        <v>-0.45009900000000003</v>
      </c>
      <c r="AI31" s="216">
        <v>-0.56878899999999999</v>
      </c>
      <c r="AJ31" s="216">
        <v>-0.50232699999999997</v>
      </c>
      <c r="AK31" s="216">
        <v>-0.56584400000000001</v>
      </c>
      <c r="AL31" s="216">
        <v>-0.65645299999999995</v>
      </c>
      <c r="AM31" s="216">
        <v>-0.54569400000000001</v>
      </c>
      <c r="AN31" s="216">
        <v>-0.49260300000000001</v>
      </c>
      <c r="AO31" s="216">
        <v>-0.49006499999999997</v>
      </c>
      <c r="AP31" s="216">
        <v>-0.60184599999999999</v>
      </c>
      <c r="AQ31" s="216">
        <v>-0.61400500000000002</v>
      </c>
      <c r="AR31" s="216">
        <v>-0.63644599999999996</v>
      </c>
      <c r="AS31" s="216">
        <v>-0.62849999999999995</v>
      </c>
      <c r="AT31" s="216">
        <v>-0.48286600000000002</v>
      </c>
      <c r="AU31" s="216">
        <v>-0.61658999999999997</v>
      </c>
      <c r="AV31" s="216">
        <v>-0.52376599999999995</v>
      </c>
      <c r="AW31" s="216">
        <v>-0.41037299999999999</v>
      </c>
      <c r="AX31" s="216">
        <v>-0.50139199999999995</v>
      </c>
      <c r="AY31" s="216">
        <v>-0.559137</v>
      </c>
      <c r="AZ31" s="216">
        <v>-0.58247400000000005</v>
      </c>
      <c r="BA31" s="216">
        <v>-0.69020199999999998</v>
      </c>
      <c r="BB31" s="216">
        <v>-0.60386200000000001</v>
      </c>
      <c r="BC31" s="216">
        <v>-0.55142500000000005</v>
      </c>
      <c r="BD31" s="216">
        <v>-0.63744000000000001</v>
      </c>
      <c r="BE31" s="216">
        <v>-0.48541600000000001</v>
      </c>
      <c r="BF31" s="216">
        <v>-0.59859300000000004</v>
      </c>
      <c r="BG31" s="216">
        <v>-0.39971899999999999</v>
      </c>
      <c r="BH31" s="216">
        <v>-0.57498249999999995</v>
      </c>
      <c r="BI31" s="216">
        <v>-0.60017900000000002</v>
      </c>
      <c r="BJ31" s="327">
        <v>-0.66778090000000001</v>
      </c>
      <c r="BK31" s="327">
        <v>-0.52225180000000004</v>
      </c>
      <c r="BL31" s="327">
        <v>-0.51603569999999999</v>
      </c>
      <c r="BM31" s="327">
        <v>-0.54476809999999998</v>
      </c>
      <c r="BN31" s="327">
        <v>-0.61584050000000001</v>
      </c>
      <c r="BO31" s="327">
        <v>-0.66067659999999995</v>
      </c>
      <c r="BP31" s="327">
        <v>-0.61961429999999995</v>
      </c>
      <c r="BQ31" s="327">
        <v>-0.59850550000000002</v>
      </c>
      <c r="BR31" s="327">
        <v>-0.52825480000000002</v>
      </c>
      <c r="BS31" s="327">
        <v>-0.53034910000000002</v>
      </c>
      <c r="BT31" s="327">
        <v>-0.47986289999999998</v>
      </c>
      <c r="BU31" s="327">
        <v>-0.47198299999999999</v>
      </c>
      <c r="BV31" s="327">
        <v>-0.58412889999999995</v>
      </c>
    </row>
    <row r="32" spans="1:74" ht="11.1" customHeight="1" x14ac:dyDescent="0.2">
      <c r="A32" s="61" t="s">
        <v>938</v>
      </c>
      <c r="B32" s="175" t="s">
        <v>132</v>
      </c>
      <c r="C32" s="216">
        <v>0.30920922580999999</v>
      </c>
      <c r="D32" s="216">
        <v>1.0332521428999999</v>
      </c>
      <c r="E32" s="216">
        <v>0.16383722580999999</v>
      </c>
      <c r="F32" s="216">
        <v>-0.38617069999999998</v>
      </c>
      <c r="G32" s="216">
        <v>-0.44537822580999997</v>
      </c>
      <c r="H32" s="216">
        <v>-0.56283879999999997</v>
      </c>
      <c r="I32" s="216">
        <v>-0.26180667742000002</v>
      </c>
      <c r="J32" s="216">
        <v>-0.20842690322999999</v>
      </c>
      <c r="K32" s="216">
        <v>-8.9729500000000004E-2</v>
      </c>
      <c r="L32" s="216">
        <v>1.0492309677</v>
      </c>
      <c r="M32" s="216">
        <v>0.41980190000000001</v>
      </c>
      <c r="N32" s="216">
        <v>0.37413112903000001</v>
      </c>
      <c r="O32" s="216">
        <v>0.72191609677000002</v>
      </c>
      <c r="P32" s="216">
        <v>0.27660153571000001</v>
      </c>
      <c r="Q32" s="216">
        <v>5.0525129032000002E-2</v>
      </c>
      <c r="R32" s="216">
        <v>-0.66925579999999996</v>
      </c>
      <c r="S32" s="216">
        <v>-1.0319371612999999</v>
      </c>
      <c r="T32" s="216">
        <v>-0.49761316667</v>
      </c>
      <c r="U32" s="216">
        <v>-0.63299406451999995</v>
      </c>
      <c r="V32" s="216">
        <v>-0.43101283871000001</v>
      </c>
      <c r="W32" s="216">
        <v>-0.40105873332999997</v>
      </c>
      <c r="X32" s="216">
        <v>0.83773435484000003</v>
      </c>
      <c r="Y32" s="216">
        <v>-0.14525669999999999</v>
      </c>
      <c r="Z32" s="216">
        <v>-0.32846441934999998</v>
      </c>
      <c r="AA32" s="216">
        <v>0.20532812903</v>
      </c>
      <c r="AB32" s="216">
        <v>0.91703332143000005</v>
      </c>
      <c r="AC32" s="216">
        <v>-0.17224219355000001</v>
      </c>
      <c r="AD32" s="216">
        <v>-0.55068709999999998</v>
      </c>
      <c r="AE32" s="216">
        <v>-0.76511690323000003</v>
      </c>
      <c r="AF32" s="216">
        <v>-0.62478443333</v>
      </c>
      <c r="AG32" s="216">
        <v>-0.33967293547999999</v>
      </c>
      <c r="AH32" s="216">
        <v>-0.67614135484000004</v>
      </c>
      <c r="AI32" s="216">
        <v>-0.20218156667000001</v>
      </c>
      <c r="AJ32" s="216">
        <v>0.59799341935000005</v>
      </c>
      <c r="AK32" s="216">
        <v>-0.43967616666999998</v>
      </c>
      <c r="AL32" s="216">
        <v>1.3602322581E-2</v>
      </c>
      <c r="AM32" s="216">
        <v>-0.29326012902999998</v>
      </c>
      <c r="AN32" s="216">
        <v>0.55466651724000005</v>
      </c>
      <c r="AO32" s="216">
        <v>0.20217658064999999</v>
      </c>
      <c r="AP32" s="216">
        <v>-0.21089479999999999</v>
      </c>
      <c r="AQ32" s="216">
        <v>-0.41349351613000002</v>
      </c>
      <c r="AR32" s="216">
        <v>-0.33064339999999998</v>
      </c>
      <c r="AS32" s="216">
        <v>-0.78872654839</v>
      </c>
      <c r="AT32" s="216">
        <v>-0.21437567741999999</v>
      </c>
      <c r="AU32" s="216">
        <v>-2.5799999999000001E-4</v>
      </c>
      <c r="AV32" s="216">
        <v>0.57635616129</v>
      </c>
      <c r="AW32" s="216">
        <v>-0.12281233333</v>
      </c>
      <c r="AX32" s="216">
        <v>0.66256458065000001</v>
      </c>
      <c r="AY32" s="216">
        <v>1.3739709677E-2</v>
      </c>
      <c r="AZ32" s="216">
        <v>0.76720110714</v>
      </c>
      <c r="BA32" s="216">
        <v>0.91048670968000001</v>
      </c>
      <c r="BB32" s="216">
        <v>-0.56040466667</v>
      </c>
      <c r="BC32" s="216">
        <v>-0.51585680644999998</v>
      </c>
      <c r="BD32" s="216">
        <v>9.84482E-2</v>
      </c>
      <c r="BE32" s="216">
        <v>-0.22616774194</v>
      </c>
      <c r="BF32" s="216">
        <v>-0.36916074193999998</v>
      </c>
      <c r="BG32" s="216">
        <v>0.41271753333</v>
      </c>
      <c r="BH32" s="216">
        <v>1.2409347272</v>
      </c>
      <c r="BI32" s="216">
        <v>4.7994625238000001E-2</v>
      </c>
      <c r="BJ32" s="327">
        <v>2.11871E-2</v>
      </c>
      <c r="BK32" s="327">
        <v>-2.4672900000000001E-2</v>
      </c>
      <c r="BL32" s="327">
        <v>0.41987679999999999</v>
      </c>
      <c r="BM32" s="327">
        <v>7.3294899999999996E-2</v>
      </c>
      <c r="BN32" s="327">
        <v>-0.45571590000000001</v>
      </c>
      <c r="BO32" s="327">
        <v>-0.70500010000000002</v>
      </c>
      <c r="BP32" s="327">
        <v>-0.58803119999999998</v>
      </c>
      <c r="BQ32" s="327">
        <v>-0.43309979999999998</v>
      </c>
      <c r="BR32" s="327">
        <v>-0.15348249999999999</v>
      </c>
      <c r="BS32" s="327">
        <v>-0.199576</v>
      </c>
      <c r="BT32" s="327">
        <v>0.61680409999999997</v>
      </c>
      <c r="BU32" s="327">
        <v>0.1198012</v>
      </c>
      <c r="BV32" s="327">
        <v>0.44144159999999999</v>
      </c>
    </row>
    <row r="33" spans="1:74" s="64" customFormat="1" ht="11.1" customHeight="1" x14ac:dyDescent="0.2">
      <c r="A33" s="61" t="s">
        <v>943</v>
      </c>
      <c r="B33" s="175" t="s">
        <v>529</v>
      </c>
      <c r="C33" s="216">
        <v>18.755317612999999</v>
      </c>
      <c r="D33" s="216">
        <v>18.654198857000001</v>
      </c>
      <c r="E33" s="216">
        <v>18.531271322999999</v>
      </c>
      <c r="F33" s="216">
        <v>18.579256633</v>
      </c>
      <c r="G33" s="216">
        <v>18.766347</v>
      </c>
      <c r="H33" s="216">
        <v>18.801652867000001</v>
      </c>
      <c r="I33" s="216">
        <v>19.266659129000001</v>
      </c>
      <c r="J33" s="216">
        <v>19.148210644999999</v>
      </c>
      <c r="K33" s="216">
        <v>19.2719345</v>
      </c>
      <c r="L33" s="216">
        <v>19.328566097</v>
      </c>
      <c r="M33" s="216">
        <v>19.490720233000001</v>
      </c>
      <c r="N33" s="216">
        <v>18.988328644999999</v>
      </c>
      <c r="O33" s="216">
        <v>19.095068225999999</v>
      </c>
      <c r="P33" s="216">
        <v>18.916197679</v>
      </c>
      <c r="Q33" s="216">
        <v>18.456477645</v>
      </c>
      <c r="R33" s="216">
        <v>18.837995200000002</v>
      </c>
      <c r="S33" s="216">
        <v>18.573502387000001</v>
      </c>
      <c r="T33" s="216">
        <v>18.870324833000002</v>
      </c>
      <c r="U33" s="216">
        <v>19.256963323000001</v>
      </c>
      <c r="V33" s="216">
        <v>19.377755193999999</v>
      </c>
      <c r="W33" s="216">
        <v>19.239585266999999</v>
      </c>
      <c r="X33" s="216">
        <v>19.708808129000001</v>
      </c>
      <c r="Y33" s="216">
        <v>19.372437633000001</v>
      </c>
      <c r="Z33" s="216">
        <v>19.476866806</v>
      </c>
      <c r="AA33" s="216">
        <v>19.261456515999999</v>
      </c>
      <c r="AB33" s="216">
        <v>19.664554463999998</v>
      </c>
      <c r="AC33" s="216">
        <v>19.340059226000001</v>
      </c>
      <c r="AD33" s="216">
        <v>19.251366900000001</v>
      </c>
      <c r="AE33" s="216">
        <v>19.316044387000002</v>
      </c>
      <c r="AF33" s="216">
        <v>19.853215233</v>
      </c>
      <c r="AG33" s="216">
        <v>20.134467741999998</v>
      </c>
      <c r="AH33" s="216">
        <v>19.939614065000001</v>
      </c>
      <c r="AI33" s="216">
        <v>19.432662100000002</v>
      </c>
      <c r="AJ33" s="216">
        <v>19.490828709999999</v>
      </c>
      <c r="AK33" s="216">
        <v>19.127567500000001</v>
      </c>
      <c r="AL33" s="216">
        <v>19.589281355000001</v>
      </c>
      <c r="AM33" s="216">
        <v>19.062930581</v>
      </c>
      <c r="AN33" s="216">
        <v>19.846740897</v>
      </c>
      <c r="AO33" s="216">
        <v>19.728330710000002</v>
      </c>
      <c r="AP33" s="216">
        <v>19.340358866999999</v>
      </c>
      <c r="AQ33" s="216">
        <v>19.328279581</v>
      </c>
      <c r="AR33" s="216">
        <v>19.8463086</v>
      </c>
      <c r="AS33" s="216">
        <v>19.775786</v>
      </c>
      <c r="AT33" s="216">
        <v>20.274913999999999</v>
      </c>
      <c r="AU33" s="216">
        <v>19.756957332999999</v>
      </c>
      <c r="AV33" s="216">
        <v>19.650242065</v>
      </c>
      <c r="AW33" s="216">
        <v>19.659030000000001</v>
      </c>
      <c r="AX33" s="216">
        <v>19.984121968</v>
      </c>
      <c r="AY33" s="216">
        <v>19.314024871000001</v>
      </c>
      <c r="AZ33" s="216">
        <v>19.15922325</v>
      </c>
      <c r="BA33" s="216">
        <v>20.047332709999999</v>
      </c>
      <c r="BB33" s="216">
        <v>19.556560666999999</v>
      </c>
      <c r="BC33" s="216">
        <v>20.039379193999999</v>
      </c>
      <c r="BD33" s="216">
        <v>20.494241867</v>
      </c>
      <c r="BE33" s="216">
        <v>20.020198967999999</v>
      </c>
      <c r="BF33" s="216">
        <v>20.160881516</v>
      </c>
      <c r="BG33" s="216">
        <v>19.580764866999999</v>
      </c>
      <c r="BH33" s="216">
        <v>19.897908924999999</v>
      </c>
      <c r="BI33" s="216">
        <v>19.841232029</v>
      </c>
      <c r="BJ33" s="327">
        <v>20.101929999999999</v>
      </c>
      <c r="BK33" s="327">
        <v>19.661280000000001</v>
      </c>
      <c r="BL33" s="327">
        <v>19.758320000000001</v>
      </c>
      <c r="BM33" s="327">
        <v>19.968250000000001</v>
      </c>
      <c r="BN33" s="327">
        <v>19.83032</v>
      </c>
      <c r="BO33" s="327">
        <v>20.11985</v>
      </c>
      <c r="BP33" s="327">
        <v>20.50123</v>
      </c>
      <c r="BQ33" s="327">
        <v>20.79918</v>
      </c>
      <c r="BR33" s="327">
        <v>20.797219999999999</v>
      </c>
      <c r="BS33" s="327">
        <v>20.40597</v>
      </c>
      <c r="BT33" s="327">
        <v>20.489699999999999</v>
      </c>
      <c r="BU33" s="327">
        <v>20.34102</v>
      </c>
      <c r="BV33" s="327">
        <v>20.456520000000001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0"/>
      <c r="BK35" s="330"/>
      <c r="BL35" s="330"/>
      <c r="BM35" s="330"/>
      <c r="BN35" s="330"/>
      <c r="BO35" s="330"/>
      <c r="BP35" s="330"/>
      <c r="BQ35" s="330"/>
      <c r="BR35" s="330"/>
      <c r="BS35" s="330"/>
      <c r="BT35" s="330"/>
      <c r="BU35" s="330"/>
      <c r="BV35" s="330"/>
    </row>
    <row r="36" spans="1:74" ht="11.1" customHeight="1" x14ac:dyDescent="0.2">
      <c r="A36" s="638" t="s">
        <v>1196</v>
      </c>
      <c r="B36" s="645" t="s">
        <v>1199</v>
      </c>
      <c r="C36" s="216">
        <v>2.7951359999999998</v>
      </c>
      <c r="D36" s="216">
        <v>2.7675190000000001</v>
      </c>
      <c r="E36" s="216">
        <v>2.5605440000000002</v>
      </c>
      <c r="F36" s="216">
        <v>2.3245680000000002</v>
      </c>
      <c r="G36" s="216">
        <v>2.1457980000000001</v>
      </c>
      <c r="H36" s="216">
        <v>2.1601629999999998</v>
      </c>
      <c r="I36" s="216">
        <v>2.250613</v>
      </c>
      <c r="J36" s="216">
        <v>2.2465999999999999</v>
      </c>
      <c r="K36" s="216">
        <v>2.4524680000000001</v>
      </c>
      <c r="L36" s="216">
        <v>2.6162429999999999</v>
      </c>
      <c r="M36" s="216">
        <v>2.7991760000000001</v>
      </c>
      <c r="N36" s="216">
        <v>2.9125489999999998</v>
      </c>
      <c r="O36" s="216">
        <v>2.9787859999999999</v>
      </c>
      <c r="P36" s="216">
        <v>2.680647</v>
      </c>
      <c r="Q36" s="216">
        <v>2.4205679999999998</v>
      </c>
      <c r="R36" s="216">
        <v>2.2027760000000001</v>
      </c>
      <c r="S36" s="216">
        <v>1.9547600000000001</v>
      </c>
      <c r="T36" s="216">
        <v>2.163818</v>
      </c>
      <c r="U36" s="216">
        <v>2.123745</v>
      </c>
      <c r="V36" s="216">
        <v>2.3583949999999998</v>
      </c>
      <c r="W36" s="216">
        <v>2.4109639999999999</v>
      </c>
      <c r="X36" s="216">
        <v>2.5077129999999999</v>
      </c>
      <c r="Y36" s="216">
        <v>2.7299449999999998</v>
      </c>
      <c r="Z36" s="216">
        <v>2.7917380000000001</v>
      </c>
      <c r="AA36" s="216">
        <v>2.9210929999999999</v>
      </c>
      <c r="AB36" s="216">
        <v>2.891743</v>
      </c>
      <c r="AC36" s="216">
        <v>2.5479409999999998</v>
      </c>
      <c r="AD36" s="216">
        <v>2.3663280000000002</v>
      </c>
      <c r="AE36" s="216">
        <v>2.3219959999999999</v>
      </c>
      <c r="AF36" s="216">
        <v>2.4300259999999998</v>
      </c>
      <c r="AG36" s="216">
        <v>2.4680529999999998</v>
      </c>
      <c r="AH36" s="216">
        <v>2.453865</v>
      </c>
      <c r="AI36" s="216">
        <v>2.2829109999999999</v>
      </c>
      <c r="AJ36" s="216">
        <v>2.5403060000000002</v>
      </c>
      <c r="AK36" s="216">
        <v>2.5850930000000001</v>
      </c>
      <c r="AL36" s="216">
        <v>2.8258830000000001</v>
      </c>
      <c r="AM36" s="216">
        <v>2.9580709999999999</v>
      </c>
      <c r="AN36" s="216">
        <v>2.7981199999999999</v>
      </c>
      <c r="AO36" s="216">
        <v>2.613194</v>
      </c>
      <c r="AP36" s="216">
        <v>2.402549</v>
      </c>
      <c r="AQ36" s="216">
        <v>2.3829880000000001</v>
      </c>
      <c r="AR36" s="216">
        <v>2.2693889999999999</v>
      </c>
      <c r="AS36" s="216">
        <v>2.4212590000000001</v>
      </c>
      <c r="AT36" s="216">
        <v>2.3081510000000001</v>
      </c>
      <c r="AU36" s="216">
        <v>2.4291779999999998</v>
      </c>
      <c r="AV36" s="216">
        <v>2.5566909999999998</v>
      </c>
      <c r="AW36" s="216">
        <v>2.5195810000000001</v>
      </c>
      <c r="AX36" s="216">
        <v>2.7747679999999999</v>
      </c>
      <c r="AY36" s="216">
        <v>3.0488</v>
      </c>
      <c r="AZ36" s="216">
        <v>2.68432</v>
      </c>
      <c r="BA36" s="216">
        <v>2.6338020000000002</v>
      </c>
      <c r="BB36" s="216">
        <v>2.5096059999999998</v>
      </c>
      <c r="BC36" s="216">
        <v>2.4145729999999999</v>
      </c>
      <c r="BD36" s="216">
        <v>2.4387789999999998</v>
      </c>
      <c r="BE36" s="216">
        <v>2.5115050000000001</v>
      </c>
      <c r="BF36" s="216">
        <v>2.1448670000000001</v>
      </c>
      <c r="BG36" s="216">
        <v>2.3464399999999999</v>
      </c>
      <c r="BH36" s="216">
        <v>2.5467697484</v>
      </c>
      <c r="BI36" s="216">
        <v>2.7157083332999998</v>
      </c>
      <c r="BJ36" s="327">
        <v>2.9022049999999999</v>
      </c>
      <c r="BK36" s="327">
        <v>3.0848179999999998</v>
      </c>
      <c r="BL36" s="327">
        <v>2.9835699999999998</v>
      </c>
      <c r="BM36" s="327">
        <v>2.7257799999999999</v>
      </c>
      <c r="BN36" s="327">
        <v>2.6109800000000001</v>
      </c>
      <c r="BO36" s="327">
        <v>2.5712449999999998</v>
      </c>
      <c r="BP36" s="327">
        <v>2.5571809999999999</v>
      </c>
      <c r="BQ36" s="327">
        <v>2.7770809999999999</v>
      </c>
      <c r="BR36" s="327">
        <v>2.7634470000000002</v>
      </c>
      <c r="BS36" s="327">
        <v>2.8613650000000002</v>
      </c>
      <c r="BT36" s="327">
        <v>2.9981710000000001</v>
      </c>
      <c r="BU36" s="327">
        <v>3.0630570000000001</v>
      </c>
      <c r="BV36" s="327">
        <v>3.2689729999999999</v>
      </c>
    </row>
    <row r="37" spans="1:74" ht="11.1" customHeight="1" x14ac:dyDescent="0.2">
      <c r="A37" s="638" t="s">
        <v>940</v>
      </c>
      <c r="B37" s="176" t="s">
        <v>530</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-3.4120999999999999E-2</v>
      </c>
      <c r="AN37" s="216">
        <v>0.208679</v>
      </c>
      <c r="AO37" s="216">
        <v>-6.0533000000000003E-2</v>
      </c>
      <c r="AP37" s="216">
        <v>4.0254999999999999E-2</v>
      </c>
      <c r="AQ37" s="216">
        <v>-9.3720999999999999E-2</v>
      </c>
      <c r="AR37" s="216">
        <v>-1.6681000000000001E-2</v>
      </c>
      <c r="AS37" s="216">
        <v>-0.109537</v>
      </c>
      <c r="AT37" s="216">
        <v>6.6592999999999999E-2</v>
      </c>
      <c r="AU37" s="216">
        <v>3.8470000000000002E-3</v>
      </c>
      <c r="AV37" s="216">
        <v>8.2526000000000002E-2</v>
      </c>
      <c r="AW37" s="216">
        <v>-5.0040000000000001E-2</v>
      </c>
      <c r="AX37" s="216">
        <v>2.2976E-2</v>
      </c>
      <c r="AY37" s="216">
        <v>-7.5079999999999999E-3</v>
      </c>
      <c r="AZ37" s="216">
        <v>-3.0349999999999999E-2</v>
      </c>
      <c r="BA37" s="216">
        <v>8.4314E-2</v>
      </c>
      <c r="BB37" s="216">
        <v>9.2033000000000004E-2</v>
      </c>
      <c r="BC37" s="216">
        <v>-4.2212E-2</v>
      </c>
      <c r="BD37" s="216">
        <v>3.3769999999999998E-3</v>
      </c>
      <c r="BE37" s="216">
        <v>-2.0409E-2</v>
      </c>
      <c r="BF37" s="216">
        <v>-9.2160000000000002E-3</v>
      </c>
      <c r="BG37" s="216">
        <v>1.4736000000000001E-2</v>
      </c>
      <c r="BH37" s="216">
        <v>1.04934E-2</v>
      </c>
      <c r="BI37" s="216">
        <v>-1.3419199999999999E-2</v>
      </c>
      <c r="BJ37" s="327">
        <v>1.5795099999999999E-2</v>
      </c>
      <c r="BK37" s="327">
        <v>-3.7028699999999998E-2</v>
      </c>
      <c r="BL37" s="327">
        <v>5.0768399999999998E-2</v>
      </c>
      <c r="BM37" s="327">
        <v>-1.3539100000000001E-3</v>
      </c>
      <c r="BN37" s="327">
        <v>-2.4407299999999999E-3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5" t="s">
        <v>531</v>
      </c>
      <c r="C38" s="216">
        <v>8.3310969999999998</v>
      </c>
      <c r="D38" s="216">
        <v>8.3953699999999998</v>
      </c>
      <c r="E38" s="216">
        <v>8.640549</v>
      </c>
      <c r="F38" s="216">
        <v>8.8553739999999994</v>
      </c>
      <c r="G38" s="216">
        <v>9.0334240000000001</v>
      </c>
      <c r="H38" s="216">
        <v>9.0775249999999996</v>
      </c>
      <c r="I38" s="216">
        <v>9.1461319999999997</v>
      </c>
      <c r="J38" s="216">
        <v>9.1242300000000007</v>
      </c>
      <c r="K38" s="216">
        <v>8.9464500000000005</v>
      </c>
      <c r="L38" s="216">
        <v>8.9438849999999999</v>
      </c>
      <c r="M38" s="216">
        <v>8.9228050000000003</v>
      </c>
      <c r="N38" s="216">
        <v>8.6695039999999999</v>
      </c>
      <c r="O38" s="216">
        <v>8.2734369999999995</v>
      </c>
      <c r="P38" s="216">
        <v>8.6467179999999999</v>
      </c>
      <c r="Q38" s="216">
        <v>8.6966629999999991</v>
      </c>
      <c r="R38" s="216">
        <v>8.9551309999999997</v>
      </c>
      <c r="S38" s="216">
        <v>9.0227900000000005</v>
      </c>
      <c r="T38" s="216">
        <v>9.0393670000000004</v>
      </c>
      <c r="U38" s="216">
        <v>9.2486709999999999</v>
      </c>
      <c r="V38" s="216">
        <v>9.311064</v>
      </c>
      <c r="W38" s="216">
        <v>8.8216099999999997</v>
      </c>
      <c r="X38" s="216">
        <v>9.1478959999999994</v>
      </c>
      <c r="Y38" s="216">
        <v>8.9211639999999992</v>
      </c>
      <c r="Z38" s="216">
        <v>8.9407709999999998</v>
      </c>
      <c r="AA38" s="216">
        <v>8.6390989999999999</v>
      </c>
      <c r="AB38" s="216">
        <v>8.8285579999999992</v>
      </c>
      <c r="AC38" s="216">
        <v>9.0565329999999999</v>
      </c>
      <c r="AD38" s="216">
        <v>9.1894620000000007</v>
      </c>
      <c r="AE38" s="216">
        <v>9.262454</v>
      </c>
      <c r="AF38" s="216">
        <v>9.4170639999999999</v>
      </c>
      <c r="AG38" s="216">
        <v>9.4702940000000009</v>
      </c>
      <c r="AH38" s="216">
        <v>9.4600939999999998</v>
      </c>
      <c r="AI38" s="216">
        <v>9.2886109999999995</v>
      </c>
      <c r="AJ38" s="216">
        <v>9.2446680000000008</v>
      </c>
      <c r="AK38" s="216">
        <v>9.1116349999999997</v>
      </c>
      <c r="AL38" s="216">
        <v>9.1475760000000008</v>
      </c>
      <c r="AM38" s="216">
        <v>8.6532859999999996</v>
      </c>
      <c r="AN38" s="216">
        <v>9.2212859999999992</v>
      </c>
      <c r="AO38" s="216">
        <v>9.3731500000000008</v>
      </c>
      <c r="AP38" s="216">
        <v>9.1755420000000001</v>
      </c>
      <c r="AQ38" s="216">
        <v>9.4168880000000001</v>
      </c>
      <c r="AR38" s="216">
        <v>9.6079310000000007</v>
      </c>
      <c r="AS38" s="216">
        <v>9.5775959999999998</v>
      </c>
      <c r="AT38" s="216">
        <v>9.6871050000000007</v>
      </c>
      <c r="AU38" s="216">
        <v>9.4837319999999998</v>
      </c>
      <c r="AV38" s="216">
        <v>9.0933220000000006</v>
      </c>
      <c r="AW38" s="216">
        <v>9.2332300000000007</v>
      </c>
      <c r="AX38" s="216">
        <v>9.2832000000000008</v>
      </c>
      <c r="AY38" s="216">
        <v>8.5011740000000007</v>
      </c>
      <c r="AZ38" s="216">
        <v>8.9858290000000007</v>
      </c>
      <c r="BA38" s="216">
        <v>9.3523519999999998</v>
      </c>
      <c r="BB38" s="216">
        <v>9.2480370000000001</v>
      </c>
      <c r="BC38" s="216">
        <v>9.5897439999999996</v>
      </c>
      <c r="BD38" s="216">
        <v>9.7662420000000001</v>
      </c>
      <c r="BE38" s="216">
        <v>9.5728410000000004</v>
      </c>
      <c r="BF38" s="216">
        <v>9.7698479999999996</v>
      </c>
      <c r="BG38" s="216">
        <v>9.3287209999999998</v>
      </c>
      <c r="BH38" s="216">
        <v>9.2851290323000004</v>
      </c>
      <c r="BI38" s="216">
        <v>9.1531333332999996</v>
      </c>
      <c r="BJ38" s="327">
        <v>9.2032699999999998</v>
      </c>
      <c r="BK38" s="327">
        <v>8.6256129999999995</v>
      </c>
      <c r="BL38" s="327">
        <v>8.8601869999999998</v>
      </c>
      <c r="BM38" s="327">
        <v>9.2737239999999996</v>
      </c>
      <c r="BN38" s="327">
        <v>9.2985170000000004</v>
      </c>
      <c r="BO38" s="327">
        <v>9.5366379999999999</v>
      </c>
      <c r="BP38" s="327">
        <v>9.722728</v>
      </c>
      <c r="BQ38" s="327">
        <v>9.6496619999999993</v>
      </c>
      <c r="BR38" s="327">
        <v>9.6981160000000006</v>
      </c>
      <c r="BS38" s="327">
        <v>9.4481610000000007</v>
      </c>
      <c r="BT38" s="327">
        <v>9.3449209999999994</v>
      </c>
      <c r="BU38" s="327">
        <v>9.3189930000000007</v>
      </c>
      <c r="BV38" s="327">
        <v>9.2151730000000001</v>
      </c>
    </row>
    <row r="39" spans="1:74" ht="11.1" customHeight="1" x14ac:dyDescent="0.2">
      <c r="A39" s="61" t="s">
        <v>1116</v>
      </c>
      <c r="B39" s="645" t="s">
        <v>1117</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0.87391935484000005</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0.84610061290000005</v>
      </c>
      <c r="AB39" s="216">
        <v>0.88503514285999996</v>
      </c>
      <c r="AC39" s="216">
        <v>0.89076519354999995</v>
      </c>
      <c r="AD39" s="216">
        <v>0.88098299999999996</v>
      </c>
      <c r="AE39" s="216">
        <v>0.93150664516000004</v>
      </c>
      <c r="AF39" s="216">
        <v>0.94065266667000003</v>
      </c>
      <c r="AG39" s="216">
        <v>0.93551719354999996</v>
      </c>
      <c r="AH39" s="216">
        <v>0.94090325805999997</v>
      </c>
      <c r="AI39" s="216">
        <v>0.93433366666999995</v>
      </c>
      <c r="AJ39" s="216">
        <v>0.91182567741999998</v>
      </c>
      <c r="AK39" s="216">
        <v>0.92103633333000001</v>
      </c>
      <c r="AL39" s="216">
        <v>0.89733467741999995</v>
      </c>
      <c r="AM39" s="216">
        <v>0.85185112903000004</v>
      </c>
      <c r="AN39" s="216">
        <v>0.92970996551999996</v>
      </c>
      <c r="AO39" s="216">
        <v>0.92859680644999998</v>
      </c>
      <c r="AP39" s="216">
        <v>0.88944666667000005</v>
      </c>
      <c r="AQ39" s="216">
        <v>0.93849951613000004</v>
      </c>
      <c r="AR39" s="216">
        <v>0.96921266666999994</v>
      </c>
      <c r="AS39" s="216">
        <v>0.95906196773999997</v>
      </c>
      <c r="AT39" s="216">
        <v>0.97146822581000003</v>
      </c>
      <c r="AU39" s="216">
        <v>0.94061466667000004</v>
      </c>
      <c r="AV39" s="216">
        <v>0.92450283871000005</v>
      </c>
      <c r="AW39" s="216">
        <v>0.94272166667000001</v>
      </c>
      <c r="AX39" s="216">
        <v>0.96137087096999996</v>
      </c>
      <c r="AY39" s="216">
        <v>0.87754238709999999</v>
      </c>
      <c r="AZ39" s="216">
        <v>0.91745071429000002</v>
      </c>
      <c r="BA39" s="216">
        <v>0.91524399999999995</v>
      </c>
      <c r="BB39" s="216">
        <v>0.92282033333000002</v>
      </c>
      <c r="BC39" s="216">
        <v>0.95403351612999998</v>
      </c>
      <c r="BD39" s="216">
        <v>0.995174</v>
      </c>
      <c r="BE39" s="216">
        <v>0.94595096773999998</v>
      </c>
      <c r="BF39" s="216">
        <v>0.97413109676999998</v>
      </c>
      <c r="BG39" s="216">
        <v>0.949465</v>
      </c>
      <c r="BH39" s="216">
        <v>0.94782869216999999</v>
      </c>
      <c r="BI39" s="216">
        <v>0.95316427143000004</v>
      </c>
      <c r="BJ39" s="327">
        <v>0.92919580000000002</v>
      </c>
      <c r="BK39" s="327">
        <v>0.88442589999999999</v>
      </c>
      <c r="BL39" s="327">
        <v>0.91028509999999996</v>
      </c>
      <c r="BM39" s="327">
        <v>0.95222490000000004</v>
      </c>
      <c r="BN39" s="327">
        <v>0.94571400000000005</v>
      </c>
      <c r="BO39" s="327">
        <v>0.98392679999999999</v>
      </c>
      <c r="BP39" s="327">
        <v>1.003147</v>
      </c>
      <c r="BQ39" s="327">
        <v>0.98424409999999996</v>
      </c>
      <c r="BR39" s="327">
        <v>0.9950755</v>
      </c>
      <c r="BS39" s="327">
        <v>0.96580350000000004</v>
      </c>
      <c r="BT39" s="327">
        <v>0.95972659999999999</v>
      </c>
      <c r="BU39" s="327">
        <v>0.96498589999999995</v>
      </c>
      <c r="BV39" s="327">
        <v>0.95383019999999996</v>
      </c>
    </row>
    <row r="40" spans="1:74" ht="11.1" customHeight="1" x14ac:dyDescent="0.2">
      <c r="A40" s="61" t="s">
        <v>646</v>
      </c>
      <c r="B40" s="645" t="s">
        <v>520</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1.428417</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1.578114</v>
      </c>
      <c r="AM40" s="216">
        <v>1.449282</v>
      </c>
      <c r="AN40" s="216">
        <v>1.5343800000000001</v>
      </c>
      <c r="AO40" s="216">
        <v>1.546602</v>
      </c>
      <c r="AP40" s="216">
        <v>1.5661510000000001</v>
      </c>
      <c r="AQ40" s="216">
        <v>1.5778810000000001</v>
      </c>
      <c r="AR40" s="216">
        <v>1.7226600000000001</v>
      </c>
      <c r="AS40" s="216">
        <v>1.7200150000000001</v>
      </c>
      <c r="AT40" s="216">
        <v>1.7217199999999999</v>
      </c>
      <c r="AU40" s="216">
        <v>1.635238</v>
      </c>
      <c r="AV40" s="216">
        <v>1.609551</v>
      </c>
      <c r="AW40" s="216">
        <v>1.632377</v>
      </c>
      <c r="AX40" s="216">
        <v>1.65293</v>
      </c>
      <c r="AY40" s="216">
        <v>1.5934699999999999</v>
      </c>
      <c r="AZ40" s="216">
        <v>1.5246820000000001</v>
      </c>
      <c r="BA40" s="216">
        <v>1.6692260000000001</v>
      </c>
      <c r="BB40" s="216">
        <v>1.6168629999999999</v>
      </c>
      <c r="BC40" s="216">
        <v>1.6705140000000001</v>
      </c>
      <c r="BD40" s="216">
        <v>1.7624550000000001</v>
      </c>
      <c r="BE40" s="216">
        <v>1.7282360000000001</v>
      </c>
      <c r="BF40" s="216">
        <v>1.7686679999999999</v>
      </c>
      <c r="BG40" s="216">
        <v>1.6392770000000001</v>
      </c>
      <c r="BH40" s="216">
        <v>1.7429354839</v>
      </c>
      <c r="BI40" s="216">
        <v>1.7288333333000001</v>
      </c>
      <c r="BJ40" s="327">
        <v>1.6623699999999999</v>
      </c>
      <c r="BK40" s="327">
        <v>1.5084759999999999</v>
      </c>
      <c r="BL40" s="327">
        <v>1.543906</v>
      </c>
      <c r="BM40" s="327">
        <v>1.6447039999999999</v>
      </c>
      <c r="BN40" s="327">
        <v>1.64053</v>
      </c>
      <c r="BO40" s="327">
        <v>1.7109719999999999</v>
      </c>
      <c r="BP40" s="327">
        <v>1.8221480000000001</v>
      </c>
      <c r="BQ40" s="327">
        <v>1.8478250000000001</v>
      </c>
      <c r="BR40" s="327">
        <v>1.804535</v>
      </c>
      <c r="BS40" s="327">
        <v>1.6484540000000001</v>
      </c>
      <c r="BT40" s="327">
        <v>1.643354</v>
      </c>
      <c r="BU40" s="327">
        <v>1.618025</v>
      </c>
      <c r="BV40" s="327">
        <v>1.662782</v>
      </c>
    </row>
    <row r="41" spans="1:74" ht="11.1" customHeight="1" x14ac:dyDescent="0.2">
      <c r="A41" s="61" t="s">
        <v>647</v>
      </c>
      <c r="B41" s="645" t="s">
        <v>532</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4.339988</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4.5592389999999998</v>
      </c>
      <c r="AC41" s="216">
        <v>4.0781460000000003</v>
      </c>
      <c r="AD41" s="216">
        <v>4.027406</v>
      </c>
      <c r="AE41" s="216">
        <v>3.777539</v>
      </c>
      <c r="AF41" s="216">
        <v>3.8968370000000001</v>
      </c>
      <c r="AG41" s="216">
        <v>3.9011840000000002</v>
      </c>
      <c r="AH41" s="216">
        <v>3.9146679999999998</v>
      </c>
      <c r="AI41" s="216">
        <v>4.0629799999999996</v>
      </c>
      <c r="AJ41" s="216">
        <v>4.0141410000000004</v>
      </c>
      <c r="AK41" s="216">
        <v>3.74024</v>
      </c>
      <c r="AL41" s="216">
        <v>3.8311299999999999</v>
      </c>
      <c r="AM41" s="216">
        <v>3.8502529999999999</v>
      </c>
      <c r="AN41" s="216">
        <v>3.9960969999999998</v>
      </c>
      <c r="AO41" s="216">
        <v>3.94699</v>
      </c>
      <c r="AP41" s="216">
        <v>3.7988770000000001</v>
      </c>
      <c r="AQ41" s="216">
        <v>3.7319819999999999</v>
      </c>
      <c r="AR41" s="216">
        <v>3.8527300000000002</v>
      </c>
      <c r="AS41" s="216">
        <v>3.5973799999999998</v>
      </c>
      <c r="AT41" s="216">
        <v>3.8803570000000001</v>
      </c>
      <c r="AU41" s="216">
        <v>3.9120249999999999</v>
      </c>
      <c r="AV41" s="216">
        <v>3.9863170000000001</v>
      </c>
      <c r="AW41" s="216">
        <v>3.9383900000000001</v>
      </c>
      <c r="AX41" s="216">
        <v>4.0430599999999997</v>
      </c>
      <c r="AY41" s="216">
        <v>3.781212</v>
      </c>
      <c r="AZ41" s="216">
        <v>3.9050210000000001</v>
      </c>
      <c r="BA41" s="216">
        <v>4.1536850000000003</v>
      </c>
      <c r="BB41" s="216">
        <v>3.7912520000000001</v>
      </c>
      <c r="BC41" s="216">
        <v>3.9688180000000002</v>
      </c>
      <c r="BD41" s="216">
        <v>3.9687130000000002</v>
      </c>
      <c r="BE41" s="216">
        <v>3.707157</v>
      </c>
      <c r="BF41" s="216">
        <v>3.9918930000000001</v>
      </c>
      <c r="BG41" s="216">
        <v>3.9216199999999999</v>
      </c>
      <c r="BH41" s="216">
        <v>3.8960967742000001</v>
      </c>
      <c r="BI41" s="216">
        <v>3.9135666667</v>
      </c>
      <c r="BJ41" s="327">
        <v>4.1110449999999998</v>
      </c>
      <c r="BK41" s="327">
        <v>4.1459729999999997</v>
      </c>
      <c r="BL41" s="327">
        <v>4.1142279999999998</v>
      </c>
      <c r="BM41" s="327">
        <v>4.0245220000000002</v>
      </c>
      <c r="BN41" s="327">
        <v>3.9326810000000001</v>
      </c>
      <c r="BO41" s="327">
        <v>3.9703539999999999</v>
      </c>
      <c r="BP41" s="327">
        <v>3.9205909999999999</v>
      </c>
      <c r="BQ41" s="327">
        <v>3.9172419999999999</v>
      </c>
      <c r="BR41" s="327">
        <v>3.9290769999999999</v>
      </c>
      <c r="BS41" s="327">
        <v>3.9720490000000002</v>
      </c>
      <c r="BT41" s="327">
        <v>4.1253859999999998</v>
      </c>
      <c r="BU41" s="327">
        <v>4.0027150000000002</v>
      </c>
      <c r="BV41" s="327">
        <v>4.0345440000000004</v>
      </c>
    </row>
    <row r="42" spans="1:74" ht="11.1" customHeight="1" x14ac:dyDescent="0.2">
      <c r="A42" s="61" t="s">
        <v>648</v>
      </c>
      <c r="B42" s="645" t="s">
        <v>533</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0.16964000000000001</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0.325326</v>
      </c>
      <c r="AH42" s="216">
        <v>0.29788500000000001</v>
      </c>
      <c r="AI42" s="216">
        <v>0.26722099999999999</v>
      </c>
      <c r="AJ42" s="216">
        <v>0.23614399999999999</v>
      </c>
      <c r="AK42" s="216">
        <v>0.30046699999999998</v>
      </c>
      <c r="AL42" s="216">
        <v>0.31660100000000002</v>
      </c>
      <c r="AM42" s="216">
        <v>0.30630000000000002</v>
      </c>
      <c r="AN42" s="216">
        <v>0.183092</v>
      </c>
      <c r="AO42" s="216">
        <v>0.36121999999999999</v>
      </c>
      <c r="AP42" s="216">
        <v>0.44886500000000001</v>
      </c>
      <c r="AQ42" s="216">
        <v>0.32330399999999998</v>
      </c>
      <c r="AR42" s="216">
        <v>0.33785900000000002</v>
      </c>
      <c r="AS42" s="216">
        <v>0.424122</v>
      </c>
      <c r="AT42" s="216">
        <v>0.31768999999999997</v>
      </c>
      <c r="AU42" s="216">
        <v>0.25276199999999999</v>
      </c>
      <c r="AV42" s="216">
        <v>0.34043699999999999</v>
      </c>
      <c r="AW42" s="216">
        <v>0.30530099999999999</v>
      </c>
      <c r="AX42" s="216">
        <v>0.30580400000000002</v>
      </c>
      <c r="AY42" s="216">
        <v>0.45988200000000001</v>
      </c>
      <c r="AZ42" s="216">
        <v>0.26987899999999998</v>
      </c>
      <c r="BA42" s="216">
        <v>0.36216199999999998</v>
      </c>
      <c r="BB42" s="216">
        <v>0.319662</v>
      </c>
      <c r="BC42" s="216">
        <v>0.36788599999999999</v>
      </c>
      <c r="BD42" s="216">
        <v>0.41791899999999998</v>
      </c>
      <c r="BE42" s="216">
        <v>0.27160899999999999</v>
      </c>
      <c r="BF42" s="216">
        <v>0.33483000000000002</v>
      </c>
      <c r="BG42" s="216">
        <v>0.307224</v>
      </c>
      <c r="BH42" s="216">
        <v>0.39629032258000002</v>
      </c>
      <c r="BI42" s="216">
        <v>0.35923333333000002</v>
      </c>
      <c r="BJ42" s="327">
        <v>0.29134149999999998</v>
      </c>
      <c r="BK42" s="327">
        <v>0.37745499999999998</v>
      </c>
      <c r="BL42" s="327">
        <v>0.30044169999999998</v>
      </c>
      <c r="BM42" s="327">
        <v>0.36800860000000002</v>
      </c>
      <c r="BN42" s="327">
        <v>0.33747100000000002</v>
      </c>
      <c r="BO42" s="327">
        <v>0.30239169999999999</v>
      </c>
      <c r="BP42" s="327">
        <v>0.3146352</v>
      </c>
      <c r="BQ42" s="327">
        <v>0.3758476</v>
      </c>
      <c r="BR42" s="327">
        <v>0.31301400000000001</v>
      </c>
      <c r="BS42" s="327">
        <v>0.30618879999999998</v>
      </c>
      <c r="BT42" s="327">
        <v>0.29231360000000001</v>
      </c>
      <c r="BU42" s="327">
        <v>0.3124286</v>
      </c>
      <c r="BV42" s="327">
        <v>0.29932819999999999</v>
      </c>
    </row>
    <row r="43" spans="1:74" ht="11.1" customHeight="1" x14ac:dyDescent="0.2">
      <c r="A43" s="61" t="s">
        <v>941</v>
      </c>
      <c r="B43" s="645" t="s">
        <v>1200</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1.8702479999999999</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1.933586</v>
      </c>
      <c r="AB43" s="216">
        <v>1.7203729999999999</v>
      </c>
      <c r="AC43" s="216">
        <v>1.882233</v>
      </c>
      <c r="AD43" s="216">
        <v>1.9960819999999999</v>
      </c>
      <c r="AE43" s="216">
        <v>2.0562900000000002</v>
      </c>
      <c r="AF43" s="216">
        <v>2.1573060000000002</v>
      </c>
      <c r="AG43" s="216">
        <v>2.23644</v>
      </c>
      <c r="AH43" s="216">
        <v>2.2746080000000002</v>
      </c>
      <c r="AI43" s="216">
        <v>2.0670090000000001</v>
      </c>
      <c r="AJ43" s="216">
        <v>2.0207679999999999</v>
      </c>
      <c r="AK43" s="216">
        <v>1.8847529999999999</v>
      </c>
      <c r="AL43" s="216">
        <v>1.853383</v>
      </c>
      <c r="AM43" s="216">
        <v>1.8797280000000001</v>
      </c>
      <c r="AN43" s="216">
        <v>1.9049499999999999</v>
      </c>
      <c r="AO43" s="216">
        <v>1.947581</v>
      </c>
      <c r="AP43" s="216">
        <v>1.907988</v>
      </c>
      <c r="AQ43" s="216">
        <v>1.988834</v>
      </c>
      <c r="AR43" s="216">
        <v>2.0722860000000001</v>
      </c>
      <c r="AS43" s="216">
        <v>2.144825</v>
      </c>
      <c r="AT43" s="216">
        <v>2.2931680000000001</v>
      </c>
      <c r="AU43" s="216">
        <v>2.0400450000000001</v>
      </c>
      <c r="AV43" s="216">
        <v>1.9812639999999999</v>
      </c>
      <c r="AW43" s="216">
        <v>2.0800299999999998</v>
      </c>
      <c r="AX43" s="216">
        <v>1.901221</v>
      </c>
      <c r="AY43" s="216">
        <v>1.866868</v>
      </c>
      <c r="AZ43" s="216">
        <v>1.8196650000000001</v>
      </c>
      <c r="BA43" s="216">
        <v>1.791666</v>
      </c>
      <c r="BB43" s="216">
        <v>1.9789669999999999</v>
      </c>
      <c r="BC43" s="216">
        <v>2.0699239999999999</v>
      </c>
      <c r="BD43" s="216">
        <v>2.1366269999999998</v>
      </c>
      <c r="BE43" s="216">
        <v>2.2491349999999999</v>
      </c>
      <c r="BF43" s="216">
        <v>2.1598609999999998</v>
      </c>
      <c r="BG43" s="216">
        <v>2.0226150000000001</v>
      </c>
      <c r="BH43" s="216">
        <v>2.0200963000000001</v>
      </c>
      <c r="BI43" s="216">
        <v>1.9845391999999999</v>
      </c>
      <c r="BJ43" s="327">
        <v>1.9159029999999999</v>
      </c>
      <c r="BK43" s="327">
        <v>1.955972</v>
      </c>
      <c r="BL43" s="327">
        <v>1.9052199999999999</v>
      </c>
      <c r="BM43" s="327">
        <v>1.9328650000000001</v>
      </c>
      <c r="BN43" s="327">
        <v>2.0125839999999999</v>
      </c>
      <c r="BO43" s="327">
        <v>2.0764369999999999</v>
      </c>
      <c r="BP43" s="327">
        <v>2.2017169999999999</v>
      </c>
      <c r="BQ43" s="327">
        <v>2.281358</v>
      </c>
      <c r="BR43" s="327">
        <v>2.3102510000000001</v>
      </c>
      <c r="BS43" s="327">
        <v>2.1899850000000001</v>
      </c>
      <c r="BT43" s="327">
        <v>2.0709110000000002</v>
      </c>
      <c r="BU43" s="327">
        <v>2.0396239999999999</v>
      </c>
      <c r="BV43" s="327">
        <v>1.959884</v>
      </c>
    </row>
    <row r="44" spans="1:74" ht="11.1" customHeight="1" x14ac:dyDescent="0.2">
      <c r="A44" s="61" t="s">
        <v>649</v>
      </c>
      <c r="B44" s="645" t="s">
        <v>198</v>
      </c>
      <c r="C44" s="216">
        <v>18.755193999999999</v>
      </c>
      <c r="D44" s="216">
        <v>18.654087000000001</v>
      </c>
      <c r="E44" s="216">
        <v>18.531151000000001</v>
      </c>
      <c r="F44" s="216">
        <v>18.579158</v>
      </c>
      <c r="G44" s="216">
        <v>18.766221000000002</v>
      </c>
      <c r="H44" s="216">
        <v>18.801517</v>
      </c>
      <c r="I44" s="216">
        <v>19.266531000000001</v>
      </c>
      <c r="J44" s="216">
        <v>19.148084999999998</v>
      </c>
      <c r="K44" s="216">
        <v>19.271868999999999</v>
      </c>
      <c r="L44" s="216">
        <v>19.328406999999999</v>
      </c>
      <c r="M44" s="216">
        <v>19.490518000000002</v>
      </c>
      <c r="N44" s="216">
        <v>18.988202000000001</v>
      </c>
      <c r="O44" s="216">
        <v>19.094940000000001</v>
      </c>
      <c r="P44" s="216">
        <v>18.916060000000002</v>
      </c>
      <c r="Q44" s="216">
        <v>18.456357000000001</v>
      </c>
      <c r="R44" s="216">
        <v>18.837858000000001</v>
      </c>
      <c r="S44" s="216">
        <v>18.573440000000002</v>
      </c>
      <c r="T44" s="216">
        <v>18.870183999999998</v>
      </c>
      <c r="U44" s="216">
        <v>19.256837000000001</v>
      </c>
      <c r="V44" s="216">
        <v>19.377628000000001</v>
      </c>
      <c r="W44" s="216">
        <v>19.239452</v>
      </c>
      <c r="X44" s="216">
        <v>19.708680999999999</v>
      </c>
      <c r="Y44" s="216">
        <v>19.372305999999998</v>
      </c>
      <c r="Z44" s="216">
        <v>19.476738999999998</v>
      </c>
      <c r="AA44" s="216">
        <v>19.261333</v>
      </c>
      <c r="AB44" s="216">
        <v>19.664414000000001</v>
      </c>
      <c r="AC44" s="216">
        <v>19.339934</v>
      </c>
      <c r="AD44" s="216">
        <v>19.25123</v>
      </c>
      <c r="AE44" s="216">
        <v>19.315912999999998</v>
      </c>
      <c r="AF44" s="216">
        <v>19.853079999999999</v>
      </c>
      <c r="AG44" s="216">
        <v>20.134339000000001</v>
      </c>
      <c r="AH44" s="216">
        <v>19.939488000000001</v>
      </c>
      <c r="AI44" s="216">
        <v>19.432531000000001</v>
      </c>
      <c r="AJ44" s="216">
        <v>19.490704000000001</v>
      </c>
      <c r="AK44" s="216">
        <v>19.127433</v>
      </c>
      <c r="AL44" s="216">
        <v>19.589155000000002</v>
      </c>
      <c r="AM44" s="216">
        <v>19.062798999999998</v>
      </c>
      <c r="AN44" s="216">
        <v>19.846603999999999</v>
      </c>
      <c r="AO44" s="216">
        <v>19.728204000000002</v>
      </c>
      <c r="AP44" s="216">
        <v>19.340226999999999</v>
      </c>
      <c r="AQ44" s="216">
        <v>19.328156</v>
      </c>
      <c r="AR44" s="216">
        <v>19.846174000000001</v>
      </c>
      <c r="AS44" s="216">
        <v>19.775659999999998</v>
      </c>
      <c r="AT44" s="216">
        <v>20.274784</v>
      </c>
      <c r="AU44" s="216">
        <v>19.756827000000001</v>
      </c>
      <c r="AV44" s="216">
        <v>19.650107999999999</v>
      </c>
      <c r="AW44" s="216">
        <v>19.658868999999999</v>
      </c>
      <c r="AX44" s="216">
        <v>19.983958999999999</v>
      </c>
      <c r="AY44" s="216">
        <v>19.243898000000002</v>
      </c>
      <c r="AZ44" s="216">
        <v>19.159046</v>
      </c>
      <c r="BA44" s="216">
        <v>20.047207</v>
      </c>
      <c r="BB44" s="216">
        <v>19.556419999999999</v>
      </c>
      <c r="BC44" s="216">
        <v>20.039247</v>
      </c>
      <c r="BD44" s="216">
        <v>20.494112000000001</v>
      </c>
      <c r="BE44" s="216">
        <v>20.020074000000001</v>
      </c>
      <c r="BF44" s="216">
        <v>20.160751000000001</v>
      </c>
      <c r="BG44" s="216">
        <v>19.580632999999999</v>
      </c>
      <c r="BH44" s="216">
        <v>19.897811060999999</v>
      </c>
      <c r="BI44" s="216">
        <v>19.841595000000002</v>
      </c>
      <c r="BJ44" s="327">
        <v>20.101929999999999</v>
      </c>
      <c r="BK44" s="327">
        <v>19.661280000000001</v>
      </c>
      <c r="BL44" s="327">
        <v>19.758320000000001</v>
      </c>
      <c r="BM44" s="327">
        <v>19.968250000000001</v>
      </c>
      <c r="BN44" s="327">
        <v>19.83032</v>
      </c>
      <c r="BO44" s="327">
        <v>20.11985</v>
      </c>
      <c r="BP44" s="327">
        <v>20.50123</v>
      </c>
      <c r="BQ44" s="327">
        <v>20.79918</v>
      </c>
      <c r="BR44" s="327">
        <v>20.797219999999999</v>
      </c>
      <c r="BS44" s="327">
        <v>20.40597</v>
      </c>
      <c r="BT44" s="327">
        <v>20.489699999999999</v>
      </c>
      <c r="BU44" s="327">
        <v>20.34102</v>
      </c>
      <c r="BV44" s="327">
        <v>20.456520000000001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330"/>
      <c r="BK45" s="330"/>
      <c r="BL45" s="330"/>
      <c r="BM45" s="330"/>
      <c r="BN45" s="330"/>
      <c r="BO45" s="330"/>
      <c r="BP45" s="330"/>
      <c r="BQ45" s="330"/>
      <c r="BR45" s="330"/>
      <c r="BS45" s="330"/>
      <c r="BT45" s="330"/>
      <c r="BU45" s="330"/>
      <c r="BV45" s="330"/>
    </row>
    <row r="46" spans="1:74" ht="11.1" customHeight="1" x14ac:dyDescent="0.2">
      <c r="A46" s="61" t="s">
        <v>942</v>
      </c>
      <c r="B46" s="177" t="s">
        <v>1209</v>
      </c>
      <c r="C46" s="216">
        <v>7.2076370000000001</v>
      </c>
      <c r="D46" s="216">
        <v>6.0065220000000004</v>
      </c>
      <c r="E46" s="216">
        <v>6.4230119999999999</v>
      </c>
      <c r="F46" s="216">
        <v>6.9328110000000001</v>
      </c>
      <c r="G46" s="216">
        <v>6.7025259999999998</v>
      </c>
      <c r="H46" s="216">
        <v>6.2880440000000002</v>
      </c>
      <c r="I46" s="216">
        <v>6.4492419999999999</v>
      </c>
      <c r="J46" s="216">
        <v>6.5242849999999999</v>
      </c>
      <c r="K46" s="216">
        <v>6.4047400000000003</v>
      </c>
      <c r="L46" s="216">
        <v>5.5346700000000002</v>
      </c>
      <c r="M46" s="216">
        <v>5.4187719999999997</v>
      </c>
      <c r="N46" s="216">
        <v>4.9377509999999996</v>
      </c>
      <c r="O46" s="216">
        <v>5.3937609999999996</v>
      </c>
      <c r="P46" s="216">
        <v>5.4972729999999999</v>
      </c>
      <c r="Q46" s="216">
        <v>5.2630290000000004</v>
      </c>
      <c r="R46" s="216">
        <v>5.6258980000000003</v>
      </c>
      <c r="S46" s="216">
        <v>5.2744960000000001</v>
      </c>
      <c r="T46" s="216">
        <v>4.68201</v>
      </c>
      <c r="U46" s="216">
        <v>5.0316470000000004</v>
      </c>
      <c r="V46" s="216">
        <v>4.861408</v>
      </c>
      <c r="W46" s="216">
        <v>5.2341680000000004</v>
      </c>
      <c r="X46" s="216">
        <v>4.7904629999999999</v>
      </c>
      <c r="Y46" s="216">
        <v>4.6558529999999996</v>
      </c>
      <c r="Z46" s="216">
        <v>4.5100949999999997</v>
      </c>
      <c r="AA46" s="216">
        <v>4.885802</v>
      </c>
      <c r="AB46" s="216">
        <v>4.6322890000000001</v>
      </c>
      <c r="AC46" s="216">
        <v>5.5273490000000001</v>
      </c>
      <c r="AD46" s="216">
        <v>4.4362349999999999</v>
      </c>
      <c r="AE46" s="216">
        <v>4.649489</v>
      </c>
      <c r="AF46" s="216">
        <v>4.9480649999999997</v>
      </c>
      <c r="AG46" s="216">
        <v>4.610881</v>
      </c>
      <c r="AH46" s="216">
        <v>5.3509500000000001</v>
      </c>
      <c r="AI46" s="216">
        <v>4.5065410000000004</v>
      </c>
      <c r="AJ46" s="216">
        <v>4.2249639999999999</v>
      </c>
      <c r="AK46" s="216">
        <v>4.2477739999999997</v>
      </c>
      <c r="AL46" s="216">
        <v>4.4761559999999996</v>
      </c>
      <c r="AM46" s="216">
        <v>4.7299939999999996</v>
      </c>
      <c r="AN46" s="216">
        <v>5.1320319999999997</v>
      </c>
      <c r="AO46" s="216">
        <v>4.9096489999999999</v>
      </c>
      <c r="AP46" s="216">
        <v>4.6267740000000002</v>
      </c>
      <c r="AQ46" s="216">
        <v>4.4412349999999998</v>
      </c>
      <c r="AR46" s="216">
        <v>4.6172149999999998</v>
      </c>
      <c r="AS46" s="216">
        <v>5.3058040000000002</v>
      </c>
      <c r="AT46" s="216">
        <v>5.2257300000000004</v>
      </c>
      <c r="AU46" s="216">
        <v>4.7600350000000002</v>
      </c>
      <c r="AV46" s="216">
        <v>4.7145190000000001</v>
      </c>
      <c r="AW46" s="216">
        <v>4.8665770000000004</v>
      </c>
      <c r="AX46" s="216">
        <v>4.2185759999999997</v>
      </c>
      <c r="AY46" s="216">
        <v>4.9939679999999997</v>
      </c>
      <c r="AZ46" s="216">
        <v>3.5965050000000001</v>
      </c>
      <c r="BA46" s="216">
        <v>4.173508</v>
      </c>
      <c r="BB46" s="216">
        <v>4.1780799999999996</v>
      </c>
      <c r="BC46" s="216">
        <v>4.4863460000000002</v>
      </c>
      <c r="BD46" s="216">
        <v>4.0916629999999996</v>
      </c>
      <c r="BE46" s="216">
        <v>3.6175839999999999</v>
      </c>
      <c r="BF46" s="216">
        <v>4.4074799999999996</v>
      </c>
      <c r="BG46" s="216">
        <v>3.4437329999999999</v>
      </c>
      <c r="BH46" s="216">
        <v>2.4358486110999999</v>
      </c>
      <c r="BI46" s="216">
        <v>2.6787039986000001</v>
      </c>
      <c r="BJ46" s="327">
        <v>3.56874</v>
      </c>
      <c r="BK46" s="327">
        <v>3.6821380000000001</v>
      </c>
      <c r="BL46" s="327">
        <v>3.3664960000000002</v>
      </c>
      <c r="BM46" s="327">
        <v>3.717568</v>
      </c>
      <c r="BN46" s="327">
        <v>3.9113660000000001</v>
      </c>
      <c r="BO46" s="327">
        <v>3.9921489999999999</v>
      </c>
      <c r="BP46" s="327">
        <v>3.860595</v>
      </c>
      <c r="BQ46" s="327">
        <v>3.7805</v>
      </c>
      <c r="BR46" s="327">
        <v>3.7740109999999998</v>
      </c>
      <c r="BS46" s="327">
        <v>3.6294270000000002</v>
      </c>
      <c r="BT46" s="327">
        <v>2.851391</v>
      </c>
      <c r="BU46" s="327">
        <v>2.6165340000000001</v>
      </c>
      <c r="BV46" s="327">
        <v>2.3015720000000002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471.767</v>
      </c>
      <c r="AN50" s="68">
        <v>492.15300000000002</v>
      </c>
      <c r="AO50" s="68">
        <v>504.81099999999998</v>
      </c>
      <c r="AP50" s="68">
        <v>509.32299999999998</v>
      </c>
      <c r="AQ50" s="68">
        <v>511.86099999999999</v>
      </c>
      <c r="AR50" s="68">
        <v>500.85700000000003</v>
      </c>
      <c r="AS50" s="68">
        <v>493.45800000000003</v>
      </c>
      <c r="AT50" s="68">
        <v>486.67500000000001</v>
      </c>
      <c r="AU50" s="68">
        <v>471.53699999999998</v>
      </c>
      <c r="AV50" s="68">
        <v>491.20299999999997</v>
      </c>
      <c r="AW50" s="68">
        <v>490.73399999999998</v>
      </c>
      <c r="AX50" s="68">
        <v>484.62200000000001</v>
      </c>
      <c r="AY50" s="68">
        <v>504.46</v>
      </c>
      <c r="AZ50" s="68">
        <v>523.56899999999996</v>
      </c>
      <c r="BA50" s="68">
        <v>537.88400000000001</v>
      </c>
      <c r="BB50" s="68">
        <v>523.83399999999995</v>
      </c>
      <c r="BC50" s="68">
        <v>516.86800000000005</v>
      </c>
      <c r="BD50" s="68">
        <v>500.41300000000001</v>
      </c>
      <c r="BE50" s="68">
        <v>482.39400000000001</v>
      </c>
      <c r="BF50" s="68">
        <v>459.34199999999998</v>
      </c>
      <c r="BG50" s="68">
        <v>469.05</v>
      </c>
      <c r="BH50" s="68">
        <v>456.50385713999998</v>
      </c>
      <c r="BI50" s="68">
        <v>448.10300000000001</v>
      </c>
      <c r="BJ50" s="329">
        <v>441.09879999999998</v>
      </c>
      <c r="BK50" s="329">
        <v>453.00200000000001</v>
      </c>
      <c r="BL50" s="329">
        <v>465.47809999999998</v>
      </c>
      <c r="BM50" s="329">
        <v>477.81869999999998</v>
      </c>
      <c r="BN50" s="329">
        <v>484.80410000000001</v>
      </c>
      <c r="BO50" s="329">
        <v>486.71359999999999</v>
      </c>
      <c r="BP50" s="329">
        <v>479.33519999999999</v>
      </c>
      <c r="BQ50" s="329">
        <v>467.8775</v>
      </c>
      <c r="BR50" s="329">
        <v>463.59129999999999</v>
      </c>
      <c r="BS50" s="329">
        <v>464.32029999999997</v>
      </c>
      <c r="BT50" s="329">
        <v>472.61239999999998</v>
      </c>
      <c r="BU50" s="329">
        <v>471.47329999999999</v>
      </c>
      <c r="BV50" s="329">
        <v>461.34550000000002</v>
      </c>
    </row>
    <row r="51" spans="1:74" ht="11.1" customHeight="1" x14ac:dyDescent="0.2">
      <c r="A51" s="639" t="s">
        <v>1198</v>
      </c>
      <c r="B51" s="66" t="s">
        <v>1199</v>
      </c>
      <c r="C51" s="68">
        <v>133.20699999999999</v>
      </c>
      <c r="D51" s="68">
        <v>119.44499999999999</v>
      </c>
      <c r="E51" s="68">
        <v>114.352</v>
      </c>
      <c r="F51" s="68">
        <v>123.837</v>
      </c>
      <c r="G51" s="68">
        <v>141.55000000000001</v>
      </c>
      <c r="H51" s="68">
        <v>159.06200000000001</v>
      </c>
      <c r="I51" s="68">
        <v>170.98500000000001</v>
      </c>
      <c r="J51" s="68">
        <v>184.96600000000001</v>
      </c>
      <c r="K51" s="68">
        <v>187.887</v>
      </c>
      <c r="L51" s="68">
        <v>173.34299999999999</v>
      </c>
      <c r="M51" s="68">
        <v>153.83699999999999</v>
      </c>
      <c r="N51" s="68">
        <v>124.809</v>
      </c>
      <c r="O51" s="68">
        <v>99.988</v>
      </c>
      <c r="P51" s="68">
        <v>91.941999999999993</v>
      </c>
      <c r="Q51" s="68">
        <v>96.174999999999997</v>
      </c>
      <c r="R51" s="68">
        <v>114.907</v>
      </c>
      <c r="S51" s="68">
        <v>140.12200000000001</v>
      </c>
      <c r="T51" s="68">
        <v>163.971</v>
      </c>
      <c r="U51" s="68">
        <v>188.34800000000001</v>
      </c>
      <c r="V51" s="68">
        <v>206.17699999999999</v>
      </c>
      <c r="W51" s="68">
        <v>211.31</v>
      </c>
      <c r="X51" s="68">
        <v>206.10499999999999</v>
      </c>
      <c r="Y51" s="68">
        <v>191.511</v>
      </c>
      <c r="Z51" s="68">
        <v>173.767</v>
      </c>
      <c r="AA51" s="68">
        <v>152.21700000000001</v>
      </c>
      <c r="AB51" s="68">
        <v>132.1</v>
      </c>
      <c r="AC51" s="68">
        <v>138.29499999999999</v>
      </c>
      <c r="AD51" s="68">
        <v>157.63300000000001</v>
      </c>
      <c r="AE51" s="68">
        <v>177.929</v>
      </c>
      <c r="AF51" s="68">
        <v>193.309</v>
      </c>
      <c r="AG51" s="68">
        <v>206.089</v>
      </c>
      <c r="AH51" s="68">
        <v>221.09399999999999</v>
      </c>
      <c r="AI51" s="68">
        <v>225.554</v>
      </c>
      <c r="AJ51" s="68">
        <v>224.74700000000001</v>
      </c>
      <c r="AK51" s="68">
        <v>214.11199999999999</v>
      </c>
      <c r="AL51" s="68">
        <v>194.49100000000001</v>
      </c>
      <c r="AM51" s="68">
        <v>164.14</v>
      </c>
      <c r="AN51" s="68">
        <v>147.08500000000001</v>
      </c>
      <c r="AO51" s="68">
        <v>152.489</v>
      </c>
      <c r="AP51" s="68">
        <v>167.94900000000001</v>
      </c>
      <c r="AQ51" s="68">
        <v>184.971</v>
      </c>
      <c r="AR51" s="68">
        <v>209.87799999999999</v>
      </c>
      <c r="AS51" s="68">
        <v>228.77</v>
      </c>
      <c r="AT51" s="68">
        <v>247.136</v>
      </c>
      <c r="AU51" s="68">
        <v>250.833</v>
      </c>
      <c r="AV51" s="68">
        <v>242.93700000000001</v>
      </c>
      <c r="AW51" s="68">
        <v>232.63399999999999</v>
      </c>
      <c r="AX51" s="68">
        <v>200.19499999999999</v>
      </c>
      <c r="AY51" s="68">
        <v>165.41200000000001</v>
      </c>
      <c r="AZ51" s="68">
        <v>153.881</v>
      </c>
      <c r="BA51" s="68">
        <v>148.078</v>
      </c>
      <c r="BB51" s="68">
        <v>153.93600000000001</v>
      </c>
      <c r="BC51" s="68">
        <v>170.786</v>
      </c>
      <c r="BD51" s="68">
        <v>190.59</v>
      </c>
      <c r="BE51" s="68">
        <v>206.947</v>
      </c>
      <c r="BF51" s="68">
        <v>230.697</v>
      </c>
      <c r="BG51" s="68">
        <v>229.745</v>
      </c>
      <c r="BH51" s="68">
        <v>224.24985713999999</v>
      </c>
      <c r="BI51" s="68">
        <v>211.06299999999999</v>
      </c>
      <c r="BJ51" s="329">
        <v>187.84690000000001</v>
      </c>
      <c r="BK51" s="329">
        <v>165.399</v>
      </c>
      <c r="BL51" s="329">
        <v>153.0445</v>
      </c>
      <c r="BM51" s="329">
        <v>157.80430000000001</v>
      </c>
      <c r="BN51" s="329">
        <v>174.29400000000001</v>
      </c>
      <c r="BO51" s="329">
        <v>193.18459999999999</v>
      </c>
      <c r="BP51" s="329">
        <v>211.9128</v>
      </c>
      <c r="BQ51" s="329">
        <v>227.8176</v>
      </c>
      <c r="BR51" s="329">
        <v>242.49590000000001</v>
      </c>
      <c r="BS51" s="329">
        <v>248.10339999999999</v>
      </c>
      <c r="BT51" s="329">
        <v>241.26779999999999</v>
      </c>
      <c r="BU51" s="329">
        <v>226.91990000000001</v>
      </c>
      <c r="BV51" s="329">
        <v>200.00470000000001</v>
      </c>
    </row>
    <row r="52" spans="1:74" ht="11.1" customHeight="1" x14ac:dyDescent="0.2">
      <c r="A52" s="61" t="s">
        <v>945</v>
      </c>
      <c r="B52" s="175" t="s">
        <v>530</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88.222999999999999</v>
      </c>
      <c r="AN52" s="68">
        <v>89.623999999999995</v>
      </c>
      <c r="AO52" s="68">
        <v>91.641999999999996</v>
      </c>
      <c r="AP52" s="68">
        <v>90.423000000000002</v>
      </c>
      <c r="AQ52" s="68">
        <v>90.254999999999995</v>
      </c>
      <c r="AR52" s="68">
        <v>86.798000000000002</v>
      </c>
      <c r="AS52" s="68">
        <v>88.313999999999993</v>
      </c>
      <c r="AT52" s="68">
        <v>84.325999999999993</v>
      </c>
      <c r="AU52" s="68">
        <v>83.522000000000006</v>
      </c>
      <c r="AV52" s="68">
        <v>85.605000000000004</v>
      </c>
      <c r="AW52" s="68">
        <v>82.849000000000004</v>
      </c>
      <c r="AX52" s="68">
        <v>80.323999999999998</v>
      </c>
      <c r="AY52" s="68">
        <v>87.762</v>
      </c>
      <c r="AZ52" s="68">
        <v>88.257000000000005</v>
      </c>
      <c r="BA52" s="68">
        <v>89.337999999999994</v>
      </c>
      <c r="BB52" s="68">
        <v>90.441999999999993</v>
      </c>
      <c r="BC52" s="68">
        <v>93.231999999999999</v>
      </c>
      <c r="BD52" s="68">
        <v>88.673000000000002</v>
      </c>
      <c r="BE52" s="68">
        <v>87.938000000000002</v>
      </c>
      <c r="BF52" s="68">
        <v>88.864000000000004</v>
      </c>
      <c r="BG52" s="68">
        <v>89.171999999999997</v>
      </c>
      <c r="BH52" s="68">
        <v>88.994428571</v>
      </c>
      <c r="BI52" s="68">
        <v>86.09</v>
      </c>
      <c r="BJ52" s="329">
        <v>80.335989999999995</v>
      </c>
      <c r="BK52" s="329">
        <v>85.920950000000005</v>
      </c>
      <c r="BL52" s="329">
        <v>87.652839999999998</v>
      </c>
      <c r="BM52" s="329">
        <v>89.937799999999996</v>
      </c>
      <c r="BN52" s="329">
        <v>90.933769999999996</v>
      </c>
      <c r="BO52" s="329">
        <v>89.273340000000005</v>
      </c>
      <c r="BP52" s="329">
        <v>88.772989999999993</v>
      </c>
      <c r="BQ52" s="329">
        <v>86.909909999999996</v>
      </c>
      <c r="BR52" s="329">
        <v>85.555859999999996</v>
      </c>
      <c r="BS52" s="329">
        <v>86.360950000000003</v>
      </c>
      <c r="BT52" s="329">
        <v>88.605620000000002</v>
      </c>
      <c r="BU52" s="329">
        <v>86.011309999999995</v>
      </c>
      <c r="BV52" s="329">
        <v>79.880439999999993</v>
      </c>
    </row>
    <row r="53" spans="1:74" ht="11.1" customHeight="1" x14ac:dyDescent="0.2">
      <c r="A53" s="61" t="s">
        <v>947</v>
      </c>
      <c r="B53" s="175" t="s">
        <v>535</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22.079522999999998</v>
      </c>
      <c r="W53" s="68">
        <v>22.434284999999999</v>
      </c>
      <c r="X53" s="68">
        <v>21.314520000000002</v>
      </c>
      <c r="Y53" s="68">
        <v>21.125221</v>
      </c>
      <c r="Z53" s="68">
        <v>23.344618000000001</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29.178362</v>
      </c>
      <c r="AN53" s="68">
        <v>29.582032999999999</v>
      </c>
      <c r="AO53" s="68">
        <v>29.062559</v>
      </c>
      <c r="AP53" s="68">
        <v>28.027403</v>
      </c>
      <c r="AQ53" s="68">
        <v>27.244702</v>
      </c>
      <c r="AR53" s="68">
        <v>27.852004000000001</v>
      </c>
      <c r="AS53" s="68">
        <v>28.039527</v>
      </c>
      <c r="AT53" s="68">
        <v>27.736173000000001</v>
      </c>
      <c r="AU53" s="68">
        <v>27.389913</v>
      </c>
      <c r="AV53" s="68">
        <v>26.923871999999999</v>
      </c>
      <c r="AW53" s="68">
        <v>26.972242000000001</v>
      </c>
      <c r="AX53" s="68">
        <v>29.007739999999998</v>
      </c>
      <c r="AY53" s="68">
        <v>31.484808999999998</v>
      </c>
      <c r="AZ53" s="68">
        <v>31.654178000000002</v>
      </c>
      <c r="BA53" s="68">
        <v>32.584090000000003</v>
      </c>
      <c r="BB53" s="68">
        <v>31.991230000000002</v>
      </c>
      <c r="BC53" s="68">
        <v>30.287790999999999</v>
      </c>
      <c r="BD53" s="68">
        <v>29.335345</v>
      </c>
      <c r="BE53" s="68">
        <v>29.109545000000001</v>
      </c>
      <c r="BF53" s="68">
        <v>29.432528000000001</v>
      </c>
      <c r="BG53" s="68">
        <v>28.332001999999999</v>
      </c>
      <c r="BH53" s="68">
        <v>28.226349743</v>
      </c>
      <c r="BI53" s="68">
        <v>29.395146700000002</v>
      </c>
      <c r="BJ53" s="329">
        <v>30.095559999999999</v>
      </c>
      <c r="BK53" s="329">
        <v>31.784479999999999</v>
      </c>
      <c r="BL53" s="329">
        <v>31.918109999999999</v>
      </c>
      <c r="BM53" s="329">
        <v>31.84037</v>
      </c>
      <c r="BN53" s="329">
        <v>31.401669999999999</v>
      </c>
      <c r="BO53" s="329">
        <v>31.13954</v>
      </c>
      <c r="BP53" s="329">
        <v>30.833670000000001</v>
      </c>
      <c r="BQ53" s="329">
        <v>30.57846</v>
      </c>
      <c r="BR53" s="329">
        <v>30.06006</v>
      </c>
      <c r="BS53" s="329">
        <v>30.106000000000002</v>
      </c>
      <c r="BT53" s="329">
        <v>29.528359999999999</v>
      </c>
      <c r="BU53" s="329">
        <v>30.051310000000001</v>
      </c>
      <c r="BV53" s="329">
        <v>30.747879999999999</v>
      </c>
    </row>
    <row r="54" spans="1:74" ht="11.1" customHeight="1" x14ac:dyDescent="0.2">
      <c r="A54" s="61" t="s">
        <v>624</v>
      </c>
      <c r="B54" s="175" t="s">
        <v>536</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261.64800000000002</v>
      </c>
      <c r="AN54" s="68">
        <v>256.21899999999999</v>
      </c>
      <c r="AO54" s="68">
        <v>243.71600000000001</v>
      </c>
      <c r="AP54" s="68">
        <v>243.47900000000001</v>
      </c>
      <c r="AQ54" s="68">
        <v>243.40899999999999</v>
      </c>
      <c r="AR54" s="68">
        <v>242.66200000000001</v>
      </c>
      <c r="AS54" s="68">
        <v>240.93199999999999</v>
      </c>
      <c r="AT54" s="68">
        <v>230.411</v>
      </c>
      <c r="AU54" s="68">
        <v>227.697</v>
      </c>
      <c r="AV54" s="68">
        <v>225.59399999999999</v>
      </c>
      <c r="AW54" s="68">
        <v>233.84200000000001</v>
      </c>
      <c r="AX54" s="68">
        <v>238.58699999999999</v>
      </c>
      <c r="AY54" s="68">
        <v>260.04700000000003</v>
      </c>
      <c r="AZ54" s="68">
        <v>253.11799999999999</v>
      </c>
      <c r="BA54" s="68">
        <v>238.953</v>
      </c>
      <c r="BB54" s="68">
        <v>243.715</v>
      </c>
      <c r="BC54" s="68">
        <v>242.12100000000001</v>
      </c>
      <c r="BD54" s="68">
        <v>237.94300000000001</v>
      </c>
      <c r="BE54" s="68">
        <v>233.05699999999999</v>
      </c>
      <c r="BF54" s="68">
        <v>226.19200000000001</v>
      </c>
      <c r="BG54" s="68">
        <v>223.809</v>
      </c>
      <c r="BH54" s="68">
        <v>210.48228571000001</v>
      </c>
      <c r="BI54" s="68">
        <v>220.88200000000001</v>
      </c>
      <c r="BJ54" s="329">
        <v>235.28039999999999</v>
      </c>
      <c r="BK54" s="329">
        <v>246.57509999999999</v>
      </c>
      <c r="BL54" s="329">
        <v>245.33799999999999</v>
      </c>
      <c r="BM54" s="329">
        <v>237.4716</v>
      </c>
      <c r="BN54" s="329">
        <v>232.57640000000001</v>
      </c>
      <c r="BO54" s="329">
        <v>231.9222</v>
      </c>
      <c r="BP54" s="329">
        <v>233.1097</v>
      </c>
      <c r="BQ54" s="329">
        <v>232.53749999999999</v>
      </c>
      <c r="BR54" s="329">
        <v>228.1473</v>
      </c>
      <c r="BS54" s="329">
        <v>227.83150000000001</v>
      </c>
      <c r="BT54" s="329">
        <v>222.16030000000001</v>
      </c>
      <c r="BU54" s="329">
        <v>229.5506</v>
      </c>
      <c r="BV54" s="329">
        <v>241.0676</v>
      </c>
    </row>
    <row r="55" spans="1:74" ht="11.1" customHeight="1" x14ac:dyDescent="0.2">
      <c r="A55" s="61" t="s">
        <v>625</v>
      </c>
      <c r="B55" s="175" t="s">
        <v>537</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26.513000000000002</v>
      </c>
      <c r="AN55" s="68">
        <v>26.896999999999998</v>
      </c>
      <c r="AO55" s="68">
        <v>26.262</v>
      </c>
      <c r="AP55" s="68">
        <v>24.664999999999999</v>
      </c>
      <c r="AQ55" s="68">
        <v>23.375</v>
      </c>
      <c r="AR55" s="68">
        <v>24.655999999999999</v>
      </c>
      <c r="AS55" s="68">
        <v>24.445</v>
      </c>
      <c r="AT55" s="68">
        <v>25.552</v>
      </c>
      <c r="AU55" s="68">
        <v>24.803000000000001</v>
      </c>
      <c r="AV55" s="68">
        <v>25.751999999999999</v>
      </c>
      <c r="AW55" s="68">
        <v>26.134</v>
      </c>
      <c r="AX55" s="68">
        <v>28.382999999999999</v>
      </c>
      <c r="AY55" s="68">
        <v>28.495999999999999</v>
      </c>
      <c r="AZ55" s="68">
        <v>25.727</v>
      </c>
      <c r="BA55" s="68">
        <v>21.728000000000002</v>
      </c>
      <c r="BB55" s="68">
        <v>21.827999999999999</v>
      </c>
      <c r="BC55" s="68">
        <v>21.983000000000001</v>
      </c>
      <c r="BD55" s="68">
        <v>22.48</v>
      </c>
      <c r="BE55" s="68">
        <v>23.157</v>
      </c>
      <c r="BF55" s="68">
        <v>24.584</v>
      </c>
      <c r="BG55" s="68">
        <v>21.765000000000001</v>
      </c>
      <c r="BH55" s="68">
        <v>22.107714286</v>
      </c>
      <c r="BI55" s="68">
        <v>23.706</v>
      </c>
      <c r="BJ55" s="329">
        <v>27.37154</v>
      </c>
      <c r="BK55" s="329">
        <v>27.02366</v>
      </c>
      <c r="BL55" s="329">
        <v>28.148070000000001</v>
      </c>
      <c r="BM55" s="329">
        <v>24.661660000000001</v>
      </c>
      <c r="BN55" s="329">
        <v>22.110309999999998</v>
      </c>
      <c r="BO55" s="329">
        <v>23.10999</v>
      </c>
      <c r="BP55" s="329">
        <v>23.395489999999999</v>
      </c>
      <c r="BQ55" s="329">
        <v>23.35126</v>
      </c>
      <c r="BR55" s="329">
        <v>23.812329999999999</v>
      </c>
      <c r="BS55" s="329">
        <v>23.971609999999998</v>
      </c>
      <c r="BT55" s="329">
        <v>23.64</v>
      </c>
      <c r="BU55" s="329">
        <v>23.984359999999999</v>
      </c>
      <c r="BV55" s="329">
        <v>25.314240000000002</v>
      </c>
    </row>
    <row r="56" spans="1:74" ht="11.1" customHeight="1" x14ac:dyDescent="0.2">
      <c r="A56" s="61" t="s">
        <v>626</v>
      </c>
      <c r="B56" s="175" t="s">
        <v>873</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235.13499999999999</v>
      </c>
      <c r="AN56" s="68">
        <v>229.322</v>
      </c>
      <c r="AO56" s="68">
        <v>217.45400000000001</v>
      </c>
      <c r="AP56" s="68">
        <v>218.81399999999999</v>
      </c>
      <c r="AQ56" s="68">
        <v>220.03399999999999</v>
      </c>
      <c r="AR56" s="68">
        <v>218.006</v>
      </c>
      <c r="AS56" s="68">
        <v>216.48699999999999</v>
      </c>
      <c r="AT56" s="68">
        <v>204.85900000000001</v>
      </c>
      <c r="AU56" s="68">
        <v>202.89400000000001</v>
      </c>
      <c r="AV56" s="68">
        <v>199.84200000000001</v>
      </c>
      <c r="AW56" s="68">
        <v>207.708</v>
      </c>
      <c r="AX56" s="68">
        <v>210.20400000000001</v>
      </c>
      <c r="AY56" s="68">
        <v>231.55099999999999</v>
      </c>
      <c r="AZ56" s="68">
        <v>227.39099999999999</v>
      </c>
      <c r="BA56" s="68">
        <v>217.22499999999999</v>
      </c>
      <c r="BB56" s="68">
        <v>221.887</v>
      </c>
      <c r="BC56" s="68">
        <v>220.13800000000001</v>
      </c>
      <c r="BD56" s="68">
        <v>215.46299999999999</v>
      </c>
      <c r="BE56" s="68">
        <v>209.9</v>
      </c>
      <c r="BF56" s="68">
        <v>201.608</v>
      </c>
      <c r="BG56" s="68">
        <v>202.04400000000001</v>
      </c>
      <c r="BH56" s="68">
        <v>188.37528571000001</v>
      </c>
      <c r="BI56" s="68">
        <v>197.17599999999999</v>
      </c>
      <c r="BJ56" s="329">
        <v>207.90889999999999</v>
      </c>
      <c r="BK56" s="329">
        <v>219.5514</v>
      </c>
      <c r="BL56" s="329">
        <v>217.18989999999999</v>
      </c>
      <c r="BM56" s="329">
        <v>212.8099</v>
      </c>
      <c r="BN56" s="329">
        <v>210.46610000000001</v>
      </c>
      <c r="BO56" s="329">
        <v>208.81219999999999</v>
      </c>
      <c r="BP56" s="329">
        <v>209.71430000000001</v>
      </c>
      <c r="BQ56" s="329">
        <v>209.18620000000001</v>
      </c>
      <c r="BR56" s="329">
        <v>204.3349</v>
      </c>
      <c r="BS56" s="329">
        <v>203.85990000000001</v>
      </c>
      <c r="BT56" s="329">
        <v>198.52029999999999</v>
      </c>
      <c r="BU56" s="329">
        <v>205.56630000000001</v>
      </c>
      <c r="BV56" s="329">
        <v>215.7533</v>
      </c>
    </row>
    <row r="57" spans="1:74" ht="11.1" customHeight="1" x14ac:dyDescent="0.2">
      <c r="A57" s="61" t="s">
        <v>651</v>
      </c>
      <c r="B57" s="175" t="s">
        <v>520</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42.901000000000003</v>
      </c>
      <c r="AN57" s="68">
        <v>42.591999999999999</v>
      </c>
      <c r="AO57" s="68">
        <v>44.344000000000001</v>
      </c>
      <c r="AP57" s="68">
        <v>43.857999999999997</v>
      </c>
      <c r="AQ57" s="68">
        <v>44.661000000000001</v>
      </c>
      <c r="AR57" s="68">
        <v>40.659999999999997</v>
      </c>
      <c r="AS57" s="68">
        <v>42.113</v>
      </c>
      <c r="AT57" s="68">
        <v>42.768999999999998</v>
      </c>
      <c r="AU57" s="68">
        <v>44.890999999999998</v>
      </c>
      <c r="AV57" s="68">
        <v>44.86</v>
      </c>
      <c r="AW57" s="68">
        <v>44.969000000000001</v>
      </c>
      <c r="AX57" s="68">
        <v>43.01</v>
      </c>
      <c r="AY57" s="68">
        <v>42.4</v>
      </c>
      <c r="AZ57" s="68">
        <v>43.905999999999999</v>
      </c>
      <c r="BA57" s="68">
        <v>42.283000000000001</v>
      </c>
      <c r="BB57" s="68">
        <v>44.545999999999999</v>
      </c>
      <c r="BC57" s="68">
        <v>44.454000000000001</v>
      </c>
      <c r="BD57" s="68">
        <v>41.046999999999997</v>
      </c>
      <c r="BE57" s="68">
        <v>41.009</v>
      </c>
      <c r="BF57" s="68">
        <v>40.100999999999999</v>
      </c>
      <c r="BG57" s="68">
        <v>43.32</v>
      </c>
      <c r="BH57" s="68">
        <v>40.378428571000001</v>
      </c>
      <c r="BI57" s="68">
        <v>40.267000000000003</v>
      </c>
      <c r="BJ57" s="329">
        <v>40.29083</v>
      </c>
      <c r="BK57" s="329">
        <v>40.967860000000002</v>
      </c>
      <c r="BL57" s="329">
        <v>40.722560000000001</v>
      </c>
      <c r="BM57" s="329">
        <v>40.059330000000003</v>
      </c>
      <c r="BN57" s="329">
        <v>40.89179</v>
      </c>
      <c r="BO57" s="329">
        <v>41.814720000000001</v>
      </c>
      <c r="BP57" s="329">
        <v>41.441270000000003</v>
      </c>
      <c r="BQ57" s="329">
        <v>41.610309999999998</v>
      </c>
      <c r="BR57" s="329">
        <v>41.696899999999999</v>
      </c>
      <c r="BS57" s="329">
        <v>42.824730000000002</v>
      </c>
      <c r="BT57" s="329">
        <v>41.359780000000001</v>
      </c>
      <c r="BU57" s="329">
        <v>40.490220000000001</v>
      </c>
      <c r="BV57" s="329">
        <v>40.57902</v>
      </c>
    </row>
    <row r="58" spans="1:74" ht="11.1" customHeight="1" x14ac:dyDescent="0.2">
      <c r="A58" s="61" t="s">
        <v>605</v>
      </c>
      <c r="B58" s="175" t="s">
        <v>532</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160.595</v>
      </c>
      <c r="AN58" s="68">
        <v>162.49600000000001</v>
      </c>
      <c r="AO58" s="68">
        <v>160.07300000000001</v>
      </c>
      <c r="AP58" s="68">
        <v>154.74100000000001</v>
      </c>
      <c r="AQ58" s="68">
        <v>154.947</v>
      </c>
      <c r="AR58" s="68">
        <v>149.767</v>
      </c>
      <c r="AS58" s="68">
        <v>156.50700000000001</v>
      </c>
      <c r="AT58" s="68">
        <v>160.33799999999999</v>
      </c>
      <c r="AU58" s="68">
        <v>161.05099999999999</v>
      </c>
      <c r="AV58" s="68">
        <v>154.715</v>
      </c>
      <c r="AW58" s="68">
        <v>161.27799999999999</v>
      </c>
      <c r="AX58" s="68">
        <v>166.095</v>
      </c>
      <c r="AY58" s="68">
        <v>168.93700000000001</v>
      </c>
      <c r="AZ58" s="68">
        <v>162.24100000000001</v>
      </c>
      <c r="BA58" s="68">
        <v>151.08000000000001</v>
      </c>
      <c r="BB58" s="68">
        <v>154.63999999999999</v>
      </c>
      <c r="BC58" s="68">
        <v>153.79300000000001</v>
      </c>
      <c r="BD58" s="68">
        <v>151.608</v>
      </c>
      <c r="BE58" s="68">
        <v>151.06800000000001</v>
      </c>
      <c r="BF58" s="68">
        <v>147.82</v>
      </c>
      <c r="BG58" s="68">
        <v>137.46100000000001</v>
      </c>
      <c r="BH58" s="68">
        <v>126.521</v>
      </c>
      <c r="BI58" s="68">
        <v>129.446</v>
      </c>
      <c r="BJ58" s="329">
        <v>139.17660000000001</v>
      </c>
      <c r="BK58" s="329">
        <v>138.77379999999999</v>
      </c>
      <c r="BL58" s="329">
        <v>135.18299999999999</v>
      </c>
      <c r="BM58" s="329">
        <v>132.28030000000001</v>
      </c>
      <c r="BN58" s="329">
        <v>131.82650000000001</v>
      </c>
      <c r="BO58" s="329">
        <v>136.11420000000001</v>
      </c>
      <c r="BP58" s="329">
        <v>136.4684</v>
      </c>
      <c r="BQ58" s="329">
        <v>138.7928</v>
      </c>
      <c r="BR58" s="329">
        <v>137.72069999999999</v>
      </c>
      <c r="BS58" s="329">
        <v>137.8871</v>
      </c>
      <c r="BT58" s="329">
        <v>132.1568</v>
      </c>
      <c r="BU58" s="329">
        <v>136.4718</v>
      </c>
      <c r="BV58" s="329">
        <v>141.43129999999999</v>
      </c>
    </row>
    <row r="59" spans="1:74" ht="11.1" customHeight="1" x14ac:dyDescent="0.2">
      <c r="A59" s="61" t="s">
        <v>652</v>
      </c>
      <c r="B59" s="175" t="s">
        <v>533</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44.067999999999998</v>
      </c>
      <c r="AN59" s="68">
        <v>45.935000000000002</v>
      </c>
      <c r="AO59" s="68">
        <v>44.536999999999999</v>
      </c>
      <c r="AP59" s="68">
        <v>43.182000000000002</v>
      </c>
      <c r="AQ59" s="68">
        <v>40.283000000000001</v>
      </c>
      <c r="AR59" s="68">
        <v>40.396000000000001</v>
      </c>
      <c r="AS59" s="68">
        <v>38.540999999999997</v>
      </c>
      <c r="AT59" s="68">
        <v>39.630000000000003</v>
      </c>
      <c r="AU59" s="68">
        <v>38.878</v>
      </c>
      <c r="AV59" s="68">
        <v>39.279000000000003</v>
      </c>
      <c r="AW59" s="68">
        <v>40.799999999999997</v>
      </c>
      <c r="AX59" s="68">
        <v>41.475000000000001</v>
      </c>
      <c r="AY59" s="68">
        <v>40.457000000000001</v>
      </c>
      <c r="AZ59" s="68">
        <v>39.573</v>
      </c>
      <c r="BA59" s="68">
        <v>40.774000000000001</v>
      </c>
      <c r="BB59" s="68">
        <v>39.823</v>
      </c>
      <c r="BC59" s="68">
        <v>39.972000000000001</v>
      </c>
      <c r="BD59" s="68">
        <v>35.188000000000002</v>
      </c>
      <c r="BE59" s="68">
        <v>33.606999999999999</v>
      </c>
      <c r="BF59" s="68">
        <v>34.509</v>
      </c>
      <c r="BG59" s="68">
        <v>35.881</v>
      </c>
      <c r="BH59" s="68">
        <v>32.719571428999998</v>
      </c>
      <c r="BI59" s="68">
        <v>31.126000000000001</v>
      </c>
      <c r="BJ59" s="329">
        <v>31.616969999999998</v>
      </c>
      <c r="BK59" s="329">
        <v>33.427190000000003</v>
      </c>
      <c r="BL59" s="329">
        <v>35.32696</v>
      </c>
      <c r="BM59" s="329">
        <v>36.35436</v>
      </c>
      <c r="BN59" s="329">
        <v>37.504539999999999</v>
      </c>
      <c r="BO59" s="329">
        <v>37.851230000000001</v>
      </c>
      <c r="BP59" s="329">
        <v>38.201920000000001</v>
      </c>
      <c r="BQ59" s="329">
        <v>37.539499999999997</v>
      </c>
      <c r="BR59" s="329">
        <v>37.237900000000003</v>
      </c>
      <c r="BS59" s="329">
        <v>37.564970000000002</v>
      </c>
      <c r="BT59" s="329">
        <v>38.752110000000002</v>
      </c>
      <c r="BU59" s="329">
        <v>38.857770000000002</v>
      </c>
      <c r="BV59" s="329">
        <v>37.995440000000002</v>
      </c>
    </row>
    <row r="60" spans="1:74" ht="11.1" customHeight="1" x14ac:dyDescent="0.2">
      <c r="A60" s="61" t="s">
        <v>948</v>
      </c>
      <c r="B60" s="645" t="s">
        <v>1200</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56.021000000000001</v>
      </c>
      <c r="AN60" s="68">
        <v>57.155999999999999</v>
      </c>
      <c r="AO60" s="68">
        <v>58.558</v>
      </c>
      <c r="AP60" s="68">
        <v>59.088999999999999</v>
      </c>
      <c r="AQ60" s="68">
        <v>57.795999999999999</v>
      </c>
      <c r="AR60" s="68">
        <v>55.472999999999999</v>
      </c>
      <c r="AS60" s="68">
        <v>54.72</v>
      </c>
      <c r="AT60" s="68">
        <v>52.235999999999997</v>
      </c>
      <c r="AU60" s="68">
        <v>50.328000000000003</v>
      </c>
      <c r="AV60" s="68">
        <v>46.808999999999997</v>
      </c>
      <c r="AW60" s="68">
        <v>47.063000000000002</v>
      </c>
      <c r="AX60" s="68">
        <v>51.173999999999999</v>
      </c>
      <c r="AY60" s="68">
        <v>52.942</v>
      </c>
      <c r="AZ60" s="68">
        <v>55.33</v>
      </c>
      <c r="BA60" s="68">
        <v>56.645000000000003</v>
      </c>
      <c r="BB60" s="68">
        <v>57.454000000000001</v>
      </c>
      <c r="BC60" s="68">
        <v>57.893000000000001</v>
      </c>
      <c r="BD60" s="68">
        <v>55.201000000000001</v>
      </c>
      <c r="BE60" s="68">
        <v>53.860999999999997</v>
      </c>
      <c r="BF60" s="68">
        <v>50.424999999999997</v>
      </c>
      <c r="BG60" s="68">
        <v>47.939</v>
      </c>
      <c r="BH60" s="68">
        <v>45.61739</v>
      </c>
      <c r="BI60" s="68">
        <v>47.48104</v>
      </c>
      <c r="BJ60" s="329">
        <v>50.450150000000001</v>
      </c>
      <c r="BK60" s="329">
        <v>53.009889999999999</v>
      </c>
      <c r="BL60" s="329">
        <v>54.915759999999999</v>
      </c>
      <c r="BM60" s="329">
        <v>56.081589999999998</v>
      </c>
      <c r="BN60" s="329">
        <v>56.072249999999997</v>
      </c>
      <c r="BO60" s="329">
        <v>56.056249999999999</v>
      </c>
      <c r="BP60" s="329">
        <v>54.256270000000001</v>
      </c>
      <c r="BQ60" s="329">
        <v>52.637</v>
      </c>
      <c r="BR60" s="329">
        <v>50.266509999999997</v>
      </c>
      <c r="BS60" s="329">
        <v>48.48968</v>
      </c>
      <c r="BT60" s="329">
        <v>46.216700000000003</v>
      </c>
      <c r="BU60" s="329">
        <v>48.100470000000001</v>
      </c>
      <c r="BV60" s="329">
        <v>51.062269999999998</v>
      </c>
    </row>
    <row r="61" spans="1:74" ht="11.1" customHeight="1" x14ac:dyDescent="0.2">
      <c r="A61" s="61" t="s">
        <v>653</v>
      </c>
      <c r="B61" s="175" t="s">
        <v>120</v>
      </c>
      <c r="C61" s="240">
        <v>1085.200869</v>
      </c>
      <c r="D61" s="240">
        <v>1063.774809</v>
      </c>
      <c r="E61" s="240">
        <v>1066.5178550000001</v>
      </c>
      <c r="F61" s="240">
        <v>1081.0369760000001</v>
      </c>
      <c r="G61" s="240">
        <v>1090.592701</v>
      </c>
      <c r="H61" s="240">
        <v>1092.980865</v>
      </c>
      <c r="I61" s="240">
        <v>1091.6808719999999</v>
      </c>
      <c r="J61" s="240">
        <v>1095.8781059999999</v>
      </c>
      <c r="K61" s="240">
        <v>1105.458991</v>
      </c>
      <c r="L61" s="240">
        <v>1081.513831</v>
      </c>
      <c r="M61" s="240">
        <v>1060.494774</v>
      </c>
      <c r="N61" s="240">
        <v>1031.9157090000001</v>
      </c>
      <c r="O61" s="240">
        <v>1018.58331</v>
      </c>
      <c r="P61" s="240">
        <v>1019.874467</v>
      </c>
      <c r="Q61" s="240">
        <v>1028.0211879999999</v>
      </c>
      <c r="R61" s="240">
        <v>1058.4508619999999</v>
      </c>
      <c r="S61" s="240">
        <v>1090.5619139999999</v>
      </c>
      <c r="T61" s="240">
        <v>1094.3353090000001</v>
      </c>
      <c r="U61" s="240">
        <v>1098.3901249999999</v>
      </c>
      <c r="V61" s="240">
        <v>1104.0905230000001</v>
      </c>
      <c r="W61" s="240">
        <v>1117.2012850000001</v>
      </c>
      <c r="X61" s="240">
        <v>1110.7935199999999</v>
      </c>
      <c r="Y61" s="240">
        <v>1120.163221</v>
      </c>
      <c r="Z61" s="240">
        <v>1134.481618</v>
      </c>
      <c r="AA61" s="240">
        <v>1156.464446</v>
      </c>
      <c r="AB61" s="240">
        <v>1156.8875129999999</v>
      </c>
      <c r="AC61" s="240">
        <v>1190.1140210000001</v>
      </c>
      <c r="AD61" s="240">
        <v>1216.1476339999999</v>
      </c>
      <c r="AE61" s="240">
        <v>1236.1142580000001</v>
      </c>
      <c r="AF61" s="240">
        <v>1244.7067910000001</v>
      </c>
      <c r="AG61" s="240">
        <v>1241.2356520000001</v>
      </c>
      <c r="AH61" s="240">
        <v>1263.2400339999999</v>
      </c>
      <c r="AI61" s="240">
        <v>1272.5814809999999</v>
      </c>
      <c r="AJ61" s="240">
        <v>1280.1276849999999</v>
      </c>
      <c r="AK61" s="240">
        <v>1294.09897</v>
      </c>
      <c r="AL61" s="240">
        <v>1286.9032979999999</v>
      </c>
      <c r="AM61" s="240">
        <v>1318.5413619999999</v>
      </c>
      <c r="AN61" s="240">
        <v>1322.8420329999999</v>
      </c>
      <c r="AO61" s="240">
        <v>1329.232559</v>
      </c>
      <c r="AP61" s="240">
        <v>1340.0714029999999</v>
      </c>
      <c r="AQ61" s="240">
        <v>1355.427702</v>
      </c>
      <c r="AR61" s="240">
        <v>1354.3430040000001</v>
      </c>
      <c r="AS61" s="240">
        <v>1371.3945269999999</v>
      </c>
      <c r="AT61" s="240">
        <v>1371.257173</v>
      </c>
      <c r="AU61" s="240">
        <v>1356.1269130000001</v>
      </c>
      <c r="AV61" s="240">
        <v>1357.925872</v>
      </c>
      <c r="AW61" s="240">
        <v>1361.1412419999999</v>
      </c>
      <c r="AX61" s="240">
        <v>1334.48974</v>
      </c>
      <c r="AY61" s="240">
        <v>1353.901809</v>
      </c>
      <c r="AZ61" s="240">
        <v>1351.529178</v>
      </c>
      <c r="BA61" s="240">
        <v>1337.6190899999999</v>
      </c>
      <c r="BB61" s="240">
        <v>1340.38123</v>
      </c>
      <c r="BC61" s="240">
        <v>1349.4067910000001</v>
      </c>
      <c r="BD61" s="240">
        <v>1329.998345</v>
      </c>
      <c r="BE61" s="240">
        <v>1318.9905450000001</v>
      </c>
      <c r="BF61" s="240">
        <v>1307.3825280000001</v>
      </c>
      <c r="BG61" s="240">
        <v>1304.7090020000001</v>
      </c>
      <c r="BH61" s="240">
        <v>1253.6938826000001</v>
      </c>
      <c r="BI61" s="240">
        <v>1243.8531866999999</v>
      </c>
      <c r="BJ61" s="333">
        <v>1236.192</v>
      </c>
      <c r="BK61" s="333">
        <v>1248.8599999999999</v>
      </c>
      <c r="BL61" s="333">
        <v>1249.58</v>
      </c>
      <c r="BM61" s="333">
        <v>1259.6479999999999</v>
      </c>
      <c r="BN61" s="333">
        <v>1280.3050000000001</v>
      </c>
      <c r="BO61" s="333">
        <v>1304.07</v>
      </c>
      <c r="BP61" s="333">
        <v>1314.3320000000001</v>
      </c>
      <c r="BQ61" s="333">
        <v>1316.3009999999999</v>
      </c>
      <c r="BR61" s="333">
        <v>1316.7719999999999</v>
      </c>
      <c r="BS61" s="333">
        <v>1323.489</v>
      </c>
      <c r="BT61" s="333">
        <v>1312.66</v>
      </c>
      <c r="BU61" s="333">
        <v>1307.9269999999999</v>
      </c>
      <c r="BV61" s="333">
        <v>1284.114</v>
      </c>
    </row>
    <row r="62" spans="1:74" ht="11.1" customHeight="1" x14ac:dyDescent="0.2">
      <c r="A62" s="61" t="s">
        <v>654</v>
      </c>
      <c r="B62" s="178" t="s">
        <v>538</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688.78700000000003</v>
      </c>
      <c r="BC62" s="270">
        <v>684.47799999999995</v>
      </c>
      <c r="BD62" s="270">
        <v>679.17399999999998</v>
      </c>
      <c r="BE62" s="270">
        <v>678.88300000000004</v>
      </c>
      <c r="BF62" s="270">
        <v>678.79899999999998</v>
      </c>
      <c r="BG62" s="270">
        <v>673.64</v>
      </c>
      <c r="BH62" s="270">
        <v>670.10057142999995</v>
      </c>
      <c r="BI62" s="270">
        <v>662.66300000000001</v>
      </c>
      <c r="BJ62" s="335">
        <v>662.62080000000003</v>
      </c>
      <c r="BK62" s="335">
        <v>662.57860000000005</v>
      </c>
      <c r="BL62" s="335">
        <v>662.01649999999995</v>
      </c>
      <c r="BM62" s="335">
        <v>661.45429999999999</v>
      </c>
      <c r="BN62" s="335">
        <v>660.89210000000003</v>
      </c>
      <c r="BO62" s="335">
        <v>660.32989999999995</v>
      </c>
      <c r="BP62" s="335">
        <v>659.76769999999999</v>
      </c>
      <c r="BQ62" s="335">
        <v>659.2056</v>
      </c>
      <c r="BR62" s="335">
        <v>658.64340000000004</v>
      </c>
      <c r="BS62" s="335">
        <v>658.08119999999997</v>
      </c>
      <c r="BT62" s="335">
        <v>652.10109999999997</v>
      </c>
      <c r="BU62" s="335">
        <v>646.12109999999996</v>
      </c>
      <c r="BV62" s="335">
        <v>645.64099999999996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23" t="s">
        <v>1016</v>
      </c>
      <c r="C64" s="820"/>
      <c r="D64" s="820"/>
      <c r="E64" s="820"/>
      <c r="F64" s="820"/>
      <c r="G64" s="820"/>
      <c r="H64" s="820"/>
      <c r="I64" s="820"/>
      <c r="J64" s="820"/>
      <c r="K64" s="820"/>
      <c r="L64" s="820"/>
      <c r="M64" s="820"/>
      <c r="N64" s="820"/>
      <c r="O64" s="820"/>
      <c r="P64" s="820"/>
      <c r="Q64" s="820"/>
      <c r="AY64" s="406"/>
      <c r="AZ64" s="406"/>
      <c r="BA64" s="406"/>
      <c r="BB64" s="406"/>
      <c r="BC64" s="406"/>
      <c r="BD64" s="661"/>
      <c r="BE64" s="661"/>
      <c r="BF64" s="661"/>
      <c r="BG64" s="406"/>
      <c r="BH64" s="406"/>
      <c r="BI64" s="406"/>
      <c r="BJ64" s="406"/>
    </row>
    <row r="65" spans="1:74" s="443" customFormat="1" ht="12" customHeight="1" x14ac:dyDescent="0.2">
      <c r="A65" s="442"/>
      <c r="B65" s="843" t="s">
        <v>1017</v>
      </c>
      <c r="C65" s="810"/>
      <c r="D65" s="810"/>
      <c r="E65" s="810"/>
      <c r="F65" s="810"/>
      <c r="G65" s="810"/>
      <c r="H65" s="810"/>
      <c r="I65" s="810"/>
      <c r="J65" s="810"/>
      <c r="K65" s="810"/>
      <c r="L65" s="810"/>
      <c r="M65" s="810"/>
      <c r="N65" s="810"/>
      <c r="O65" s="810"/>
      <c r="P65" s="810"/>
      <c r="Q65" s="806"/>
      <c r="AY65" s="535"/>
      <c r="AZ65" s="535"/>
      <c r="BA65" s="535"/>
      <c r="BB65" s="535"/>
      <c r="BC65" s="535"/>
      <c r="BD65" s="662"/>
      <c r="BE65" s="662"/>
      <c r="BF65" s="662"/>
      <c r="BG65" s="535"/>
      <c r="BH65" s="535"/>
      <c r="BI65" s="535"/>
      <c r="BJ65" s="535"/>
    </row>
    <row r="66" spans="1:74" s="443" customFormat="1" ht="12" customHeight="1" x14ac:dyDescent="0.2">
      <c r="A66" s="442"/>
      <c r="B66" s="843" t="s">
        <v>1054</v>
      </c>
      <c r="C66" s="810"/>
      <c r="D66" s="810"/>
      <c r="E66" s="810"/>
      <c r="F66" s="810"/>
      <c r="G66" s="810"/>
      <c r="H66" s="810"/>
      <c r="I66" s="810"/>
      <c r="J66" s="810"/>
      <c r="K66" s="810"/>
      <c r="L66" s="810"/>
      <c r="M66" s="810"/>
      <c r="N66" s="810"/>
      <c r="O66" s="810"/>
      <c r="P66" s="810"/>
      <c r="Q66" s="806"/>
      <c r="AY66" s="535"/>
      <c r="AZ66" s="535"/>
      <c r="BA66" s="535"/>
      <c r="BB66" s="535"/>
      <c r="BC66" s="535"/>
      <c r="BD66" s="662"/>
      <c r="BE66" s="662"/>
      <c r="BF66" s="662"/>
      <c r="BG66" s="535"/>
      <c r="BH66" s="535"/>
      <c r="BI66" s="535"/>
      <c r="BJ66" s="535"/>
    </row>
    <row r="67" spans="1:74" s="443" customFormat="1" ht="12" customHeight="1" x14ac:dyDescent="0.2">
      <c r="A67" s="442"/>
      <c r="B67" s="843" t="s">
        <v>1055</v>
      </c>
      <c r="C67" s="810"/>
      <c r="D67" s="810"/>
      <c r="E67" s="810"/>
      <c r="F67" s="810"/>
      <c r="G67" s="810"/>
      <c r="H67" s="810"/>
      <c r="I67" s="810"/>
      <c r="J67" s="810"/>
      <c r="K67" s="810"/>
      <c r="L67" s="810"/>
      <c r="M67" s="810"/>
      <c r="N67" s="810"/>
      <c r="O67" s="810"/>
      <c r="P67" s="810"/>
      <c r="Q67" s="806"/>
      <c r="AY67" s="535"/>
      <c r="AZ67" s="535"/>
      <c r="BA67" s="535"/>
      <c r="BB67" s="535"/>
      <c r="BC67" s="535"/>
      <c r="BD67" s="662"/>
      <c r="BE67" s="662"/>
      <c r="BF67" s="662"/>
      <c r="BG67" s="535"/>
      <c r="BH67" s="535"/>
      <c r="BI67" s="535"/>
      <c r="BJ67" s="535"/>
    </row>
    <row r="68" spans="1:74" s="443" customFormat="1" ht="12" customHeight="1" x14ac:dyDescent="0.2">
      <c r="A68" s="442"/>
      <c r="B68" s="843" t="s">
        <v>1056</v>
      </c>
      <c r="C68" s="810"/>
      <c r="D68" s="810"/>
      <c r="E68" s="810"/>
      <c r="F68" s="810"/>
      <c r="G68" s="810"/>
      <c r="H68" s="810"/>
      <c r="I68" s="810"/>
      <c r="J68" s="810"/>
      <c r="K68" s="810"/>
      <c r="L68" s="810"/>
      <c r="M68" s="810"/>
      <c r="N68" s="810"/>
      <c r="O68" s="810"/>
      <c r="P68" s="810"/>
      <c r="Q68" s="806"/>
      <c r="AY68" s="535"/>
      <c r="AZ68" s="535"/>
      <c r="BA68" s="535"/>
      <c r="BB68" s="535"/>
      <c r="BC68" s="535"/>
      <c r="BD68" s="662"/>
      <c r="BE68" s="662"/>
      <c r="BF68" s="662"/>
      <c r="BG68" s="535"/>
      <c r="BH68" s="535"/>
      <c r="BI68" s="535"/>
      <c r="BJ68" s="535"/>
    </row>
    <row r="69" spans="1:74" s="443" customFormat="1" ht="12" customHeight="1" x14ac:dyDescent="0.2">
      <c r="A69" s="442"/>
      <c r="B69" s="843" t="s">
        <v>1095</v>
      </c>
      <c r="C69" s="806"/>
      <c r="D69" s="806"/>
      <c r="E69" s="806"/>
      <c r="F69" s="806"/>
      <c r="G69" s="806"/>
      <c r="H69" s="806"/>
      <c r="I69" s="806"/>
      <c r="J69" s="806"/>
      <c r="K69" s="806"/>
      <c r="L69" s="806"/>
      <c r="M69" s="806"/>
      <c r="N69" s="806"/>
      <c r="O69" s="806"/>
      <c r="P69" s="806"/>
      <c r="Q69" s="806"/>
      <c r="AY69" s="535"/>
      <c r="AZ69" s="535"/>
      <c r="BA69" s="535"/>
      <c r="BB69" s="535"/>
      <c r="BC69" s="535"/>
      <c r="BD69" s="662"/>
      <c r="BE69" s="662"/>
      <c r="BF69" s="662"/>
      <c r="BG69" s="535"/>
      <c r="BH69" s="535"/>
      <c r="BI69" s="535"/>
      <c r="BJ69" s="535"/>
    </row>
    <row r="70" spans="1:74" s="443" customFormat="1" ht="12" customHeight="1" x14ac:dyDescent="0.2">
      <c r="A70" s="442"/>
      <c r="B70" s="843" t="s">
        <v>1096</v>
      </c>
      <c r="C70" s="810"/>
      <c r="D70" s="810"/>
      <c r="E70" s="810"/>
      <c r="F70" s="810"/>
      <c r="G70" s="810"/>
      <c r="H70" s="810"/>
      <c r="I70" s="810"/>
      <c r="J70" s="810"/>
      <c r="K70" s="810"/>
      <c r="L70" s="810"/>
      <c r="M70" s="810"/>
      <c r="N70" s="810"/>
      <c r="O70" s="810"/>
      <c r="P70" s="810"/>
      <c r="Q70" s="806"/>
      <c r="AY70" s="535"/>
      <c r="AZ70" s="535"/>
      <c r="BA70" s="535"/>
      <c r="BB70" s="535"/>
      <c r="BC70" s="535"/>
      <c r="BD70" s="662"/>
      <c r="BE70" s="662"/>
      <c r="BF70" s="662"/>
      <c r="BG70" s="535"/>
      <c r="BH70" s="535"/>
      <c r="BI70" s="535"/>
      <c r="BJ70" s="535"/>
    </row>
    <row r="71" spans="1:74" s="443" customFormat="1" ht="22.35" customHeight="1" x14ac:dyDescent="0.2">
      <c r="A71" s="442"/>
      <c r="B71" s="842" t="s">
        <v>1207</v>
      </c>
      <c r="C71" s="810"/>
      <c r="D71" s="810"/>
      <c r="E71" s="810"/>
      <c r="F71" s="810"/>
      <c r="G71" s="810"/>
      <c r="H71" s="810"/>
      <c r="I71" s="810"/>
      <c r="J71" s="810"/>
      <c r="K71" s="810"/>
      <c r="L71" s="810"/>
      <c r="M71" s="810"/>
      <c r="N71" s="810"/>
      <c r="O71" s="810"/>
      <c r="P71" s="810"/>
      <c r="Q71" s="806"/>
      <c r="AY71" s="535"/>
      <c r="AZ71" s="535"/>
      <c r="BA71" s="535"/>
      <c r="BB71" s="535"/>
      <c r="BC71" s="535"/>
      <c r="BD71" s="662"/>
      <c r="BE71" s="662"/>
      <c r="BF71" s="662"/>
      <c r="BG71" s="535"/>
      <c r="BH71" s="535"/>
      <c r="BI71" s="535"/>
      <c r="BJ71" s="535"/>
    </row>
    <row r="72" spans="1:74" s="443" customFormat="1" ht="12" customHeight="1" x14ac:dyDescent="0.2">
      <c r="A72" s="442"/>
      <c r="B72" s="809" t="s">
        <v>1041</v>
      </c>
      <c r="C72" s="810"/>
      <c r="D72" s="810"/>
      <c r="E72" s="810"/>
      <c r="F72" s="810"/>
      <c r="G72" s="810"/>
      <c r="H72" s="810"/>
      <c r="I72" s="810"/>
      <c r="J72" s="810"/>
      <c r="K72" s="810"/>
      <c r="L72" s="810"/>
      <c r="M72" s="810"/>
      <c r="N72" s="810"/>
      <c r="O72" s="810"/>
      <c r="P72" s="810"/>
      <c r="Q72" s="806"/>
      <c r="AY72" s="535"/>
      <c r="AZ72" s="535"/>
      <c r="BA72" s="535"/>
      <c r="BB72" s="535"/>
      <c r="BC72" s="535"/>
      <c r="BD72" s="662"/>
      <c r="BE72" s="662"/>
      <c r="BF72" s="662"/>
      <c r="BG72" s="535"/>
      <c r="BH72" s="535"/>
      <c r="BI72" s="535"/>
      <c r="BJ72" s="535"/>
    </row>
    <row r="73" spans="1:74" s="443" customFormat="1" ht="12" customHeight="1" x14ac:dyDescent="0.2">
      <c r="A73" s="442"/>
      <c r="B73" s="841" t="s">
        <v>1057</v>
      </c>
      <c r="C73" s="810"/>
      <c r="D73" s="810"/>
      <c r="E73" s="810"/>
      <c r="F73" s="810"/>
      <c r="G73" s="810"/>
      <c r="H73" s="810"/>
      <c r="I73" s="810"/>
      <c r="J73" s="810"/>
      <c r="K73" s="810"/>
      <c r="L73" s="810"/>
      <c r="M73" s="810"/>
      <c r="N73" s="810"/>
      <c r="O73" s="810"/>
      <c r="P73" s="810"/>
      <c r="Q73" s="806"/>
      <c r="AY73" s="535"/>
      <c r="AZ73" s="535"/>
      <c r="BA73" s="535"/>
      <c r="BB73" s="535"/>
      <c r="BC73" s="535"/>
      <c r="BD73" s="662"/>
      <c r="BE73" s="662"/>
      <c r="BF73" s="662"/>
      <c r="BG73" s="535"/>
      <c r="BH73" s="535"/>
      <c r="BI73" s="535"/>
      <c r="BJ73" s="535"/>
    </row>
    <row r="74" spans="1:74" s="443" customFormat="1" ht="12" customHeight="1" x14ac:dyDescent="0.2">
      <c r="A74" s="442"/>
      <c r="B74" s="841" t="s">
        <v>1058</v>
      </c>
      <c r="C74" s="806"/>
      <c r="D74" s="806"/>
      <c r="E74" s="806"/>
      <c r="F74" s="806"/>
      <c r="G74" s="806"/>
      <c r="H74" s="806"/>
      <c r="I74" s="806"/>
      <c r="J74" s="806"/>
      <c r="K74" s="806"/>
      <c r="L74" s="806"/>
      <c r="M74" s="806"/>
      <c r="N74" s="806"/>
      <c r="O74" s="806"/>
      <c r="P74" s="806"/>
      <c r="Q74" s="806"/>
      <c r="AY74" s="535"/>
      <c r="AZ74" s="535"/>
      <c r="BA74" s="535"/>
      <c r="BB74" s="535"/>
      <c r="BC74" s="535"/>
      <c r="BD74" s="662"/>
      <c r="BE74" s="662"/>
      <c r="BF74" s="662"/>
      <c r="BG74" s="535"/>
      <c r="BH74" s="535"/>
      <c r="BI74" s="535"/>
      <c r="BJ74" s="535"/>
    </row>
    <row r="75" spans="1:74" s="443" customFormat="1" ht="12" customHeight="1" x14ac:dyDescent="0.2">
      <c r="A75" s="442"/>
      <c r="B75" s="809" t="s">
        <v>1059</v>
      </c>
      <c r="C75" s="810"/>
      <c r="D75" s="810"/>
      <c r="E75" s="810"/>
      <c r="F75" s="810"/>
      <c r="G75" s="810"/>
      <c r="H75" s="810"/>
      <c r="I75" s="810"/>
      <c r="J75" s="810"/>
      <c r="K75" s="810"/>
      <c r="L75" s="810"/>
      <c r="M75" s="810"/>
      <c r="N75" s="810"/>
      <c r="O75" s="810"/>
      <c r="P75" s="810"/>
      <c r="Q75" s="806"/>
      <c r="AY75" s="535"/>
      <c r="AZ75" s="535"/>
      <c r="BA75" s="535"/>
      <c r="BB75" s="535"/>
      <c r="BC75" s="535"/>
      <c r="BD75" s="662"/>
      <c r="BE75" s="662"/>
      <c r="BF75" s="662"/>
      <c r="BG75" s="535"/>
      <c r="BH75" s="535"/>
      <c r="BI75" s="535"/>
      <c r="BJ75" s="535"/>
    </row>
    <row r="76" spans="1:74" s="443" customFormat="1" ht="12" customHeight="1" x14ac:dyDescent="0.2">
      <c r="A76" s="442"/>
      <c r="B76" s="811" t="s">
        <v>1060</v>
      </c>
      <c r="C76" s="805"/>
      <c r="D76" s="805"/>
      <c r="E76" s="805"/>
      <c r="F76" s="805"/>
      <c r="G76" s="805"/>
      <c r="H76" s="805"/>
      <c r="I76" s="805"/>
      <c r="J76" s="805"/>
      <c r="K76" s="805"/>
      <c r="L76" s="805"/>
      <c r="M76" s="805"/>
      <c r="N76" s="805"/>
      <c r="O76" s="805"/>
      <c r="P76" s="805"/>
      <c r="Q76" s="806"/>
      <c r="AY76" s="535"/>
      <c r="AZ76" s="535"/>
      <c r="BA76" s="535"/>
      <c r="BB76" s="535"/>
      <c r="BC76" s="535"/>
      <c r="BD76" s="662"/>
      <c r="BE76" s="662"/>
      <c r="BF76" s="662"/>
      <c r="BG76" s="535"/>
      <c r="BH76" s="535"/>
      <c r="BI76" s="535"/>
      <c r="BJ76" s="535"/>
    </row>
    <row r="77" spans="1:74" s="443" customFormat="1" ht="12" customHeight="1" x14ac:dyDescent="0.2">
      <c r="A77" s="442"/>
      <c r="B77" s="804" t="s">
        <v>1045</v>
      </c>
      <c r="C77" s="805"/>
      <c r="D77" s="805"/>
      <c r="E77" s="805"/>
      <c r="F77" s="805"/>
      <c r="G77" s="805"/>
      <c r="H77" s="805"/>
      <c r="I77" s="805"/>
      <c r="J77" s="805"/>
      <c r="K77" s="805"/>
      <c r="L77" s="805"/>
      <c r="M77" s="805"/>
      <c r="N77" s="805"/>
      <c r="O77" s="805"/>
      <c r="P77" s="805"/>
      <c r="Q77" s="806"/>
      <c r="AY77" s="535"/>
      <c r="AZ77" s="535"/>
      <c r="BA77" s="535"/>
      <c r="BB77" s="535"/>
      <c r="BC77" s="535"/>
      <c r="BD77" s="662"/>
      <c r="BE77" s="662"/>
      <c r="BF77" s="662"/>
      <c r="BG77" s="535"/>
      <c r="BH77" s="535"/>
      <c r="BI77" s="535"/>
      <c r="BJ77" s="535"/>
    </row>
    <row r="78" spans="1:74" s="444" customFormat="1" ht="12" customHeight="1" x14ac:dyDescent="0.2">
      <c r="A78" s="436"/>
      <c r="B78" s="826" t="s">
        <v>1151</v>
      </c>
      <c r="C78" s="806"/>
      <c r="D78" s="806"/>
      <c r="E78" s="806"/>
      <c r="F78" s="806"/>
      <c r="G78" s="806"/>
      <c r="H78" s="806"/>
      <c r="I78" s="806"/>
      <c r="J78" s="806"/>
      <c r="K78" s="806"/>
      <c r="L78" s="806"/>
      <c r="M78" s="806"/>
      <c r="N78" s="806"/>
      <c r="O78" s="806"/>
      <c r="P78" s="806"/>
      <c r="Q78" s="806"/>
      <c r="AY78" s="536"/>
      <c r="AZ78" s="536"/>
      <c r="BA78" s="536"/>
      <c r="BB78" s="536"/>
      <c r="BC78" s="536"/>
      <c r="BD78" s="663"/>
      <c r="BE78" s="663"/>
      <c r="BF78" s="663"/>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2017-12-12T18:57:59Z</dcterms:modified>
</cp:coreProperties>
</file>